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D6F7605-C92F-4B5B-BD0D-2CB5B6B0619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1" l="1"/>
  <c r="X22" i="1"/>
  <c r="S23" i="1"/>
  <c r="X23" i="1"/>
  <c r="S24" i="1"/>
  <c r="X24" i="1"/>
  <c r="S25" i="1"/>
  <c r="X25" i="1"/>
  <c r="Z3" i="1"/>
  <c r="AA3" i="1" s="1"/>
  <c r="AB3" i="1" s="1"/>
  <c r="Y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U3" i="1"/>
  <c r="V3" i="1" s="1"/>
  <c r="W3" i="1" s="1"/>
  <c r="T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O3" i="1"/>
  <c r="P3" i="1" s="1"/>
  <c r="Q3" i="1" s="1"/>
  <c r="R3" i="1" s="1"/>
  <c r="J3" i="1"/>
  <c r="K3" i="1" s="1"/>
  <c r="L3" i="1" s="1"/>
  <c r="M3" i="1" s="1"/>
  <c r="S21" i="1"/>
  <c r="X21" i="1" s="1"/>
  <c r="E5" i="1"/>
  <c r="J5" i="1" s="1"/>
  <c r="T5" i="1" s="1"/>
  <c r="F5" i="1"/>
  <c r="K5" i="1" s="1"/>
  <c r="U5" i="1" s="1"/>
  <c r="G5" i="1"/>
  <c r="L5" i="1" s="1"/>
  <c r="V5" i="1" s="1"/>
  <c r="H5" i="1"/>
  <c r="M5" i="1" s="1"/>
  <c r="W5" i="1" s="1"/>
  <c r="E6" i="1"/>
  <c r="J6" i="1" s="1"/>
  <c r="T6" i="1" s="1"/>
  <c r="F6" i="1"/>
  <c r="K6" i="1" s="1"/>
  <c r="U6" i="1" s="1"/>
  <c r="G6" i="1"/>
  <c r="L6" i="1" s="1"/>
  <c r="V6" i="1" s="1"/>
  <c r="H6" i="1"/>
  <c r="M6" i="1" s="1"/>
  <c r="W6" i="1" s="1"/>
  <c r="E7" i="1"/>
  <c r="J7" i="1" s="1"/>
  <c r="T7" i="1" s="1"/>
  <c r="F7" i="1"/>
  <c r="K7" i="1" s="1"/>
  <c r="U7" i="1" s="1"/>
  <c r="G7" i="1"/>
  <c r="L7" i="1" s="1"/>
  <c r="V7" i="1" s="1"/>
  <c r="H7" i="1"/>
  <c r="M7" i="1" s="1"/>
  <c r="W7" i="1" s="1"/>
  <c r="E8" i="1"/>
  <c r="J8" i="1" s="1"/>
  <c r="T8" i="1" s="1"/>
  <c r="F8" i="1"/>
  <c r="K8" i="1" s="1"/>
  <c r="U8" i="1" s="1"/>
  <c r="G8" i="1"/>
  <c r="L8" i="1" s="1"/>
  <c r="V8" i="1" s="1"/>
  <c r="H8" i="1"/>
  <c r="M8" i="1" s="1"/>
  <c r="W8" i="1" s="1"/>
  <c r="E9" i="1"/>
  <c r="J9" i="1" s="1"/>
  <c r="T9" i="1" s="1"/>
  <c r="F9" i="1"/>
  <c r="K9" i="1" s="1"/>
  <c r="U9" i="1" s="1"/>
  <c r="G9" i="1"/>
  <c r="L9" i="1" s="1"/>
  <c r="V9" i="1" s="1"/>
  <c r="H9" i="1"/>
  <c r="M9" i="1" s="1"/>
  <c r="W9" i="1" s="1"/>
  <c r="E10" i="1"/>
  <c r="J10" i="1" s="1"/>
  <c r="T10" i="1" s="1"/>
  <c r="F10" i="1"/>
  <c r="K10" i="1" s="1"/>
  <c r="U10" i="1" s="1"/>
  <c r="G10" i="1"/>
  <c r="L10" i="1" s="1"/>
  <c r="V10" i="1" s="1"/>
  <c r="H10" i="1"/>
  <c r="M10" i="1" s="1"/>
  <c r="W10" i="1" s="1"/>
  <c r="E11" i="1"/>
  <c r="J11" i="1" s="1"/>
  <c r="T11" i="1" s="1"/>
  <c r="F11" i="1"/>
  <c r="K11" i="1" s="1"/>
  <c r="U11" i="1" s="1"/>
  <c r="G11" i="1"/>
  <c r="L11" i="1" s="1"/>
  <c r="V11" i="1" s="1"/>
  <c r="H11" i="1"/>
  <c r="M11" i="1" s="1"/>
  <c r="W11" i="1" s="1"/>
  <c r="E12" i="1"/>
  <c r="J12" i="1" s="1"/>
  <c r="T12" i="1" s="1"/>
  <c r="F12" i="1"/>
  <c r="K12" i="1" s="1"/>
  <c r="U12" i="1" s="1"/>
  <c r="G12" i="1"/>
  <c r="L12" i="1" s="1"/>
  <c r="V12" i="1" s="1"/>
  <c r="H12" i="1"/>
  <c r="M12" i="1" s="1"/>
  <c r="W12" i="1" s="1"/>
  <c r="E13" i="1"/>
  <c r="J13" i="1" s="1"/>
  <c r="T13" i="1" s="1"/>
  <c r="F13" i="1"/>
  <c r="K13" i="1" s="1"/>
  <c r="U13" i="1" s="1"/>
  <c r="G13" i="1"/>
  <c r="L13" i="1" s="1"/>
  <c r="V13" i="1" s="1"/>
  <c r="H13" i="1"/>
  <c r="M13" i="1" s="1"/>
  <c r="W13" i="1" s="1"/>
  <c r="E14" i="1"/>
  <c r="J14" i="1" s="1"/>
  <c r="T14" i="1" s="1"/>
  <c r="F14" i="1"/>
  <c r="K14" i="1" s="1"/>
  <c r="U14" i="1" s="1"/>
  <c r="G14" i="1"/>
  <c r="L14" i="1" s="1"/>
  <c r="V14" i="1" s="1"/>
  <c r="H14" i="1"/>
  <c r="M14" i="1" s="1"/>
  <c r="W14" i="1" s="1"/>
  <c r="E15" i="1"/>
  <c r="J15" i="1" s="1"/>
  <c r="T15" i="1" s="1"/>
  <c r="F15" i="1"/>
  <c r="K15" i="1" s="1"/>
  <c r="U15" i="1" s="1"/>
  <c r="G15" i="1"/>
  <c r="L15" i="1" s="1"/>
  <c r="V15" i="1" s="1"/>
  <c r="H15" i="1"/>
  <c r="M15" i="1" s="1"/>
  <c r="W15" i="1" s="1"/>
  <c r="E16" i="1"/>
  <c r="J16" i="1" s="1"/>
  <c r="T16" i="1" s="1"/>
  <c r="F16" i="1"/>
  <c r="K16" i="1" s="1"/>
  <c r="U16" i="1" s="1"/>
  <c r="G16" i="1"/>
  <c r="L16" i="1" s="1"/>
  <c r="V16" i="1" s="1"/>
  <c r="H16" i="1"/>
  <c r="M16" i="1" s="1"/>
  <c r="W16" i="1" s="1"/>
  <c r="E17" i="1"/>
  <c r="J17" i="1" s="1"/>
  <c r="T17" i="1" s="1"/>
  <c r="F17" i="1"/>
  <c r="K17" i="1" s="1"/>
  <c r="U17" i="1" s="1"/>
  <c r="G17" i="1"/>
  <c r="L17" i="1" s="1"/>
  <c r="V17" i="1" s="1"/>
  <c r="H17" i="1"/>
  <c r="M17" i="1" s="1"/>
  <c r="W17" i="1" s="1"/>
  <c r="E18" i="1"/>
  <c r="J18" i="1" s="1"/>
  <c r="T18" i="1" s="1"/>
  <c r="F18" i="1"/>
  <c r="K18" i="1" s="1"/>
  <c r="U18" i="1" s="1"/>
  <c r="G18" i="1"/>
  <c r="L18" i="1" s="1"/>
  <c r="V18" i="1" s="1"/>
  <c r="H18" i="1"/>
  <c r="M18" i="1" s="1"/>
  <c r="W18" i="1" s="1"/>
  <c r="E19" i="1"/>
  <c r="J19" i="1" s="1"/>
  <c r="T19" i="1" s="1"/>
  <c r="F19" i="1"/>
  <c r="K19" i="1" s="1"/>
  <c r="U19" i="1" s="1"/>
  <c r="G19" i="1"/>
  <c r="L19" i="1" s="1"/>
  <c r="V19" i="1" s="1"/>
  <c r="H19" i="1"/>
  <c r="M19" i="1" s="1"/>
  <c r="W19" i="1" s="1"/>
  <c r="E20" i="1"/>
  <c r="J20" i="1" s="1"/>
  <c r="T20" i="1" s="1"/>
  <c r="F20" i="1"/>
  <c r="K20" i="1" s="1"/>
  <c r="U20" i="1" s="1"/>
  <c r="G20" i="1"/>
  <c r="L20" i="1" s="1"/>
  <c r="V20" i="1" s="1"/>
  <c r="H20" i="1"/>
  <c r="M20" i="1" s="1"/>
  <c r="W20" i="1" s="1"/>
  <c r="E4" i="1"/>
  <c r="J4" i="1" s="1"/>
  <c r="T4" i="1" s="1"/>
  <c r="F4" i="1"/>
  <c r="K4" i="1" s="1"/>
  <c r="U4" i="1" s="1"/>
  <c r="H4" i="1"/>
  <c r="M4" i="1" s="1"/>
  <c r="W4" i="1" s="1"/>
  <c r="G4" i="1"/>
  <c r="L4" i="1" s="1"/>
  <c r="V4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/>
  <c r="D24" i="1"/>
  <c r="D23" i="1"/>
  <c r="D22" i="1"/>
  <c r="C24" i="1"/>
  <c r="C23" i="1"/>
  <c r="C22" i="1"/>
  <c r="T24" i="1" l="1"/>
  <c r="T25" i="1"/>
  <c r="W22" i="1"/>
  <c r="V22" i="1"/>
  <c r="V25" i="1"/>
  <c r="U25" i="1"/>
  <c r="W23" i="1"/>
  <c r="U22" i="1"/>
  <c r="V23" i="1"/>
  <c r="T22" i="1"/>
  <c r="W24" i="1"/>
  <c r="U23" i="1"/>
  <c r="V24" i="1"/>
  <c r="T23" i="1"/>
  <c r="W25" i="1"/>
  <c r="U24" i="1"/>
  <c r="R5" i="1"/>
  <c r="AB5" i="1" s="1"/>
  <c r="R13" i="1"/>
  <c r="AB13" i="1" s="1"/>
  <c r="R6" i="1"/>
  <c r="AB6" i="1" s="1"/>
  <c r="R14" i="1"/>
  <c r="AB14" i="1" s="1"/>
  <c r="R7" i="1"/>
  <c r="AB7" i="1" s="1"/>
  <c r="R15" i="1"/>
  <c r="AB15" i="1" s="1"/>
  <c r="R8" i="1"/>
  <c r="AB8" i="1" s="1"/>
  <c r="R16" i="1"/>
  <c r="AB16" i="1" s="1"/>
  <c r="R9" i="1"/>
  <c r="AB9" i="1" s="1"/>
  <c r="R17" i="1"/>
  <c r="AB17" i="1" s="1"/>
  <c r="R10" i="1"/>
  <c r="AB10" i="1" s="1"/>
  <c r="R18" i="1"/>
  <c r="AB18" i="1" s="1"/>
  <c r="R11" i="1"/>
  <c r="AB11" i="1" s="1"/>
  <c r="R19" i="1"/>
  <c r="AB19" i="1" s="1"/>
  <c r="R4" i="1"/>
  <c r="R12" i="1"/>
  <c r="AB12" i="1" s="1"/>
  <c r="R20" i="1"/>
  <c r="AB20" i="1" s="1"/>
  <c r="Q6" i="1"/>
  <c r="AA6" i="1" s="1"/>
  <c r="Q5" i="1"/>
  <c r="AA5" i="1" s="1"/>
  <c r="Q13" i="1"/>
  <c r="AA13" i="1" s="1"/>
  <c r="Q14" i="1"/>
  <c r="AA14" i="1" s="1"/>
  <c r="Q8" i="1"/>
  <c r="AA8" i="1" s="1"/>
  <c r="Q16" i="1"/>
  <c r="AA16" i="1" s="1"/>
  <c r="Q7" i="1"/>
  <c r="AA7" i="1" s="1"/>
  <c r="Q9" i="1"/>
  <c r="AA9" i="1" s="1"/>
  <c r="Q17" i="1"/>
  <c r="AA17" i="1" s="1"/>
  <c r="Q15" i="1"/>
  <c r="AA15" i="1" s="1"/>
  <c r="Q10" i="1"/>
  <c r="AA10" i="1" s="1"/>
  <c r="Q18" i="1"/>
  <c r="AA18" i="1" s="1"/>
  <c r="Q11" i="1"/>
  <c r="AA11" i="1" s="1"/>
  <c r="Q19" i="1"/>
  <c r="AA19" i="1" s="1"/>
  <c r="Q4" i="1"/>
  <c r="Q12" i="1"/>
  <c r="AA12" i="1" s="1"/>
  <c r="Q20" i="1"/>
  <c r="AA20" i="1" s="1"/>
  <c r="P5" i="1"/>
  <c r="Z5" i="1" s="1"/>
  <c r="P7" i="1"/>
  <c r="Z7" i="1" s="1"/>
  <c r="P13" i="1"/>
  <c r="Z13" i="1" s="1"/>
  <c r="P6" i="1"/>
  <c r="Z6" i="1" s="1"/>
  <c r="P14" i="1"/>
  <c r="Z14" i="1" s="1"/>
  <c r="P15" i="1"/>
  <c r="Z15" i="1" s="1"/>
  <c r="P8" i="1"/>
  <c r="Z8" i="1" s="1"/>
  <c r="P16" i="1"/>
  <c r="Z16" i="1" s="1"/>
  <c r="P9" i="1"/>
  <c r="Z9" i="1" s="1"/>
  <c r="P17" i="1"/>
  <c r="Z17" i="1" s="1"/>
  <c r="O5" i="1"/>
  <c r="Y5" i="1" s="1"/>
  <c r="P10" i="1"/>
  <c r="Z10" i="1" s="1"/>
  <c r="P18" i="1"/>
  <c r="Z18" i="1" s="1"/>
  <c r="O13" i="1"/>
  <c r="Y13" i="1" s="1"/>
  <c r="AD13" i="1" s="1"/>
  <c r="P11" i="1"/>
  <c r="Z11" i="1" s="1"/>
  <c r="P19" i="1"/>
  <c r="Z19" i="1" s="1"/>
  <c r="P4" i="1"/>
  <c r="P12" i="1"/>
  <c r="Z12" i="1" s="1"/>
  <c r="P20" i="1"/>
  <c r="Z20" i="1" s="1"/>
  <c r="O6" i="1"/>
  <c r="Y6" i="1" s="1"/>
  <c r="O14" i="1"/>
  <c r="Y14" i="1" s="1"/>
  <c r="O7" i="1"/>
  <c r="Y7" i="1" s="1"/>
  <c r="AD7" i="1" s="1"/>
  <c r="O15" i="1"/>
  <c r="Y15" i="1" s="1"/>
  <c r="O8" i="1"/>
  <c r="Y8" i="1" s="1"/>
  <c r="O16" i="1"/>
  <c r="Y16" i="1" s="1"/>
  <c r="O9" i="1"/>
  <c r="Y9" i="1" s="1"/>
  <c r="O17" i="1"/>
  <c r="Y17" i="1" s="1"/>
  <c r="AD17" i="1" s="1"/>
  <c r="O10" i="1"/>
  <c r="Y10" i="1" s="1"/>
  <c r="O18" i="1"/>
  <c r="Y18" i="1" s="1"/>
  <c r="AD18" i="1" s="1"/>
  <c r="O11" i="1"/>
  <c r="Y11" i="1" s="1"/>
  <c r="O19" i="1"/>
  <c r="Y19" i="1" s="1"/>
  <c r="O4" i="1"/>
  <c r="O12" i="1"/>
  <c r="Y12" i="1" s="1"/>
  <c r="O20" i="1"/>
  <c r="Y20" i="1" s="1"/>
  <c r="X12" i="1"/>
  <c r="X19" i="1"/>
  <c r="X8" i="1"/>
  <c r="X15" i="1"/>
  <c r="X16" i="1"/>
  <c r="X18" i="1"/>
  <c r="X20" i="1"/>
  <c r="X13" i="1"/>
  <c r="X11" i="1"/>
  <c r="X7" i="1"/>
  <c r="X5" i="1"/>
  <c r="X10" i="1"/>
  <c r="X4" i="1"/>
  <c r="X9" i="1"/>
  <c r="N23" i="1"/>
  <c r="X6" i="1"/>
  <c r="X17" i="1"/>
  <c r="X14" i="1"/>
  <c r="N25" i="1"/>
  <c r="N22" i="1"/>
  <c r="N24" i="1"/>
  <c r="AD11" i="1" l="1"/>
  <c r="AD6" i="1"/>
  <c r="AD10" i="1"/>
  <c r="AD5" i="1"/>
  <c r="AD14" i="1"/>
  <c r="AD20" i="1"/>
  <c r="AD9" i="1"/>
  <c r="AD16" i="1"/>
  <c r="AD8" i="1"/>
  <c r="AD12" i="1"/>
  <c r="AD19" i="1"/>
  <c r="AD15" i="1"/>
  <c r="Y4" i="1"/>
  <c r="O22" i="1"/>
  <c r="O25" i="1"/>
  <c r="O24" i="1"/>
  <c r="O23" i="1"/>
  <c r="Z4" i="1"/>
  <c r="P22" i="1"/>
  <c r="P23" i="1"/>
  <c r="P25" i="1"/>
  <c r="P24" i="1"/>
  <c r="AA4" i="1"/>
  <c r="Q23" i="1"/>
  <c r="Q22" i="1"/>
  <c r="Q25" i="1"/>
  <c r="Q24" i="1"/>
  <c r="AB4" i="1"/>
  <c r="R23" i="1"/>
  <c r="R22" i="1"/>
  <c r="R25" i="1"/>
  <c r="R24" i="1"/>
  <c r="AD4" i="1" l="1"/>
  <c r="AB24" i="1"/>
  <c r="AB23" i="1"/>
  <c r="AB25" i="1"/>
  <c r="AB22" i="1"/>
  <c r="Z23" i="1"/>
  <c r="Z22" i="1"/>
  <c r="Z24" i="1"/>
  <c r="Z25" i="1"/>
  <c r="AA24" i="1"/>
  <c r="AA23" i="1"/>
  <c r="AA22" i="1"/>
  <c r="AA25" i="1"/>
  <c r="Y23" i="1"/>
  <c r="Y22" i="1"/>
  <c r="Y25" i="1"/>
  <c r="Y24" i="1"/>
  <c r="AD25" i="1" l="1"/>
  <c r="AD24" i="1"/>
  <c r="AD23" i="1"/>
  <c r="AD22" i="1"/>
</calcChain>
</file>

<file path=xl/sharedStrings.xml><?xml version="1.0" encoding="utf-8"?>
<sst xmlns="http://schemas.openxmlformats.org/spreadsheetml/2006/main" count="49" uniqueCount="44">
  <si>
    <t>Employee Payroll</t>
  </si>
  <si>
    <t>Pay</t>
  </si>
  <si>
    <t>Last Name</t>
  </si>
  <si>
    <t>First Name</t>
  </si>
  <si>
    <t>Hourly Wage</t>
  </si>
  <si>
    <t>Gaurav</t>
  </si>
  <si>
    <t>Abhijeet</t>
  </si>
  <si>
    <t>Cryanston</t>
  </si>
  <si>
    <t>Bryan</t>
  </si>
  <si>
    <t>Lanister</t>
  </si>
  <si>
    <t>Jammie</t>
  </si>
  <si>
    <t>Triyon</t>
  </si>
  <si>
    <t>Tiwin</t>
  </si>
  <si>
    <t>Snow</t>
  </si>
  <si>
    <t>Jon</t>
  </si>
  <si>
    <t>Targeryen</t>
  </si>
  <si>
    <t>Denerys</t>
  </si>
  <si>
    <t>Stark</t>
  </si>
  <si>
    <t>Sansa</t>
  </si>
  <si>
    <t>Arya</t>
  </si>
  <si>
    <t>Bolton</t>
  </si>
  <si>
    <t>Lord</t>
  </si>
  <si>
    <t>Bnejin</t>
  </si>
  <si>
    <t>Uncle</t>
  </si>
  <si>
    <t>Jalak</t>
  </si>
  <si>
    <t>Kabir</t>
  </si>
  <si>
    <t>Nair</t>
  </si>
  <si>
    <t>Om</t>
  </si>
  <si>
    <t>Oberoi</t>
  </si>
  <si>
    <t>Shaam</t>
  </si>
  <si>
    <t>Prasad</t>
  </si>
  <si>
    <t>Naman</t>
  </si>
  <si>
    <t>Tiwari</t>
  </si>
  <si>
    <t>Rahul</t>
  </si>
  <si>
    <t>Hours Worked</t>
  </si>
  <si>
    <t>Max</t>
  </si>
  <si>
    <t>Min</t>
  </si>
  <si>
    <t>Average</t>
  </si>
  <si>
    <t>Total</t>
  </si>
  <si>
    <t>Mr.Sluiter</t>
  </si>
  <si>
    <t>Overtime Hours</t>
  </si>
  <si>
    <t>Overtime Bonus</t>
  </si>
  <si>
    <t>Total Pay</t>
  </si>
  <si>
    <t>Jan pay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</si>
</sst>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_-[$$-409]* #,##0.00_ ;_-[$$-409]* \-#,##0.00\ ;_-[$$-409]* &quot;-&quot;??_ ;_-@_ "/>
    <numFmt numFmtId="173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7" fontId="0" fillId="0" borderId="0" xfId="1" applyNumberFormat="1" applyFont="1"/>
    <xf numFmtId="167" fontId="0" fillId="0" borderId="0" xfId="0" applyNumberFormat="1"/>
    <xf numFmtId="173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7" fontId="0" fillId="4" borderId="0" xfId="0" applyNumberFormat="1" applyFill="1"/>
    <xf numFmtId="16" fontId="0" fillId="5" borderId="0" xfId="0" applyNumberFormat="1" applyFill="1"/>
    <xf numFmtId="167" fontId="0" fillId="5" borderId="0" xfId="0" applyNumberFormat="1" applyFill="1"/>
    <xf numFmtId="16" fontId="0" fillId="6" borderId="0" xfId="0" applyNumberFormat="1" applyFill="1"/>
    <xf numFmtId="167" fontId="0" fillId="6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zoomScale="92" zoomScaleNormal="83" workbookViewId="0">
      <selection activeCell="F30" sqref="F30"/>
    </sheetView>
  </sheetViews>
  <sheetFormatPr defaultRowHeight="15" x14ac:dyDescent="0.25"/>
  <cols>
    <col min="1" max="1" width="23" customWidth="1"/>
    <col min="2" max="2" width="11.7109375" customWidth="1"/>
    <col min="3" max="3" width="16.42578125" customWidth="1"/>
    <col min="4" max="8" width="13.7109375" customWidth="1"/>
    <col min="9" max="13" width="17.5703125" customWidth="1"/>
    <col min="14" max="14" width="12.28515625" customWidth="1"/>
    <col min="15" max="15" width="15.140625" customWidth="1"/>
    <col min="16" max="18" width="12.28515625" customWidth="1"/>
    <col min="19" max="19" width="16.140625" customWidth="1"/>
    <col min="20" max="20" width="16.28515625" customWidth="1"/>
    <col min="21" max="21" width="13.28515625" customWidth="1"/>
    <col min="22" max="22" width="17.140625" customWidth="1"/>
    <col min="23" max="23" width="13.42578125" customWidth="1"/>
    <col min="24" max="24" width="17.42578125" customWidth="1"/>
    <col min="25" max="28" width="12.5703125" bestFit="1" customWidth="1"/>
    <col min="30" max="30" width="12.7109375" bestFit="1" customWidth="1"/>
  </cols>
  <sheetData>
    <row r="1" spans="1:30" x14ac:dyDescent="0.25">
      <c r="A1" t="s">
        <v>0</v>
      </c>
      <c r="C1" t="s">
        <v>39</v>
      </c>
    </row>
    <row r="2" spans="1:30" x14ac:dyDescent="0.25">
      <c r="D2" t="s">
        <v>34</v>
      </c>
      <c r="I2" t="s">
        <v>40</v>
      </c>
      <c r="N2" t="s">
        <v>1</v>
      </c>
      <c r="S2" t="s">
        <v>41</v>
      </c>
      <c r="X2" t="s">
        <v>42</v>
      </c>
      <c r="AD2" t="s">
        <v>43</v>
      </c>
    </row>
    <row r="3" spans="1:30" x14ac:dyDescent="0.25">
      <c r="A3" t="s">
        <v>2</v>
      </c>
      <c r="B3" t="s">
        <v>3</v>
      </c>
      <c r="C3" t="s">
        <v>4</v>
      </c>
      <c r="D3" s="4">
        <v>44927</v>
      </c>
      <c r="E3" s="4">
        <f>D3+7</f>
        <v>44934</v>
      </c>
      <c r="F3" s="4">
        <f t="shared" ref="F3:H3" si="0">E3+7</f>
        <v>44941</v>
      </c>
      <c r="G3" s="4">
        <f t="shared" si="0"/>
        <v>44948</v>
      </c>
      <c r="H3" s="4">
        <f t="shared" si="0"/>
        <v>44955</v>
      </c>
      <c r="I3" s="6">
        <v>44927</v>
      </c>
      <c r="J3" s="6">
        <f>I3+7</f>
        <v>44934</v>
      </c>
      <c r="K3" s="6">
        <f t="shared" ref="K3:M3" si="1">J3+7</f>
        <v>44941</v>
      </c>
      <c r="L3" s="6">
        <f t="shared" si="1"/>
        <v>44948</v>
      </c>
      <c r="M3" s="6">
        <f t="shared" si="1"/>
        <v>44955</v>
      </c>
      <c r="N3" s="8">
        <v>44927</v>
      </c>
      <c r="O3" s="8">
        <f>N3+7</f>
        <v>44934</v>
      </c>
      <c r="P3" s="8">
        <f t="shared" ref="P3:R3" si="2">O3+7</f>
        <v>44941</v>
      </c>
      <c r="Q3" s="8">
        <f t="shared" si="2"/>
        <v>44948</v>
      </c>
      <c r="R3" s="8">
        <f t="shared" si="2"/>
        <v>44955</v>
      </c>
      <c r="S3" s="10">
        <v>44927</v>
      </c>
      <c r="T3" s="10">
        <f>S3+7</f>
        <v>44934</v>
      </c>
      <c r="U3" s="10">
        <f t="shared" ref="U3:W3" si="3">T3+7</f>
        <v>44941</v>
      </c>
      <c r="V3" s="10">
        <f t="shared" si="3"/>
        <v>44948</v>
      </c>
      <c r="W3" s="10">
        <f t="shared" si="3"/>
        <v>44955</v>
      </c>
      <c r="X3" s="12">
        <v>44927</v>
      </c>
      <c r="Y3" s="12">
        <f>X3+7</f>
        <v>44934</v>
      </c>
      <c r="Z3" s="12">
        <f t="shared" ref="Z3:AB3" si="4">Y3+7</f>
        <v>44941</v>
      </c>
      <c r="AA3" s="12">
        <f t="shared" si="4"/>
        <v>44948</v>
      </c>
      <c r="AB3" s="12">
        <f t="shared" si="4"/>
        <v>44955</v>
      </c>
    </row>
    <row r="4" spans="1:30" x14ac:dyDescent="0.25">
      <c r="A4" t="s">
        <v>5</v>
      </c>
      <c r="B4" t="s">
        <v>6</v>
      </c>
      <c r="C4" s="1">
        <v>15.9</v>
      </c>
      <c r="D4" s="5">
        <v>41</v>
      </c>
      <c r="E4" s="5">
        <f t="shared" ref="E4:H19" ca="1" si="5">RANDBETWEEN(20,80)</f>
        <v>72</v>
      </c>
      <c r="F4" s="5">
        <f t="shared" ca="1" si="5"/>
        <v>32</v>
      </c>
      <c r="G4" s="5">
        <f ca="1">RANDBETWEEN(20,80)</f>
        <v>41</v>
      </c>
      <c r="H4" s="5">
        <f ca="1">RANDBETWEEN(20,80)</f>
        <v>61</v>
      </c>
      <c r="I4" s="7">
        <f>IF(D4&gt;40,D4-40,0)</f>
        <v>1</v>
      </c>
      <c r="J4" s="7">
        <f ca="1">IF(E4&gt;40,E4-40,0)</f>
        <v>32</v>
      </c>
      <c r="K4" s="7">
        <f ca="1">IF(F4&gt;40,F4-40,0)</f>
        <v>0</v>
      </c>
      <c r="L4" s="7">
        <f ca="1">IF(G4&gt;40,G4-40,0)</f>
        <v>1</v>
      </c>
      <c r="M4" s="7">
        <f ca="1">IF(H4&gt;40,H4-40,0)</f>
        <v>21</v>
      </c>
      <c r="N4" s="9">
        <f>$C4*D4</f>
        <v>651.9</v>
      </c>
      <c r="O4" s="9">
        <f ca="1">$C4*E4</f>
        <v>1144.8</v>
      </c>
      <c r="P4" s="9">
        <f ca="1">$C4*F4</f>
        <v>508.8</v>
      </c>
      <c r="Q4" s="9">
        <f ca="1">$C4*G4</f>
        <v>651.9</v>
      </c>
      <c r="R4" s="9">
        <f ca="1">$C4*H4</f>
        <v>969.9</v>
      </c>
      <c r="S4" s="11">
        <f>0.5*$C4*I4</f>
        <v>7.95</v>
      </c>
      <c r="T4" s="11">
        <f t="shared" ref="T4:W19" ca="1" si="6">0.5*$C4*J4</f>
        <v>254.4</v>
      </c>
      <c r="U4" s="11">
        <f t="shared" ca="1" si="6"/>
        <v>0</v>
      </c>
      <c r="V4" s="11">
        <f t="shared" ca="1" si="6"/>
        <v>7.95</v>
      </c>
      <c r="W4" s="11">
        <f t="shared" ca="1" si="6"/>
        <v>166.95000000000002</v>
      </c>
      <c r="X4" s="13">
        <f>N4+S4</f>
        <v>659.85</v>
      </c>
      <c r="Y4" s="13">
        <f ca="1">O4+T4</f>
        <v>1399.2</v>
      </c>
      <c r="Z4" s="13">
        <f t="shared" ref="Z4:AB19" ca="1" si="7">P4+U4</f>
        <v>508.8</v>
      </c>
      <c r="AA4" s="13">
        <f t="shared" ca="1" si="7"/>
        <v>659.85</v>
      </c>
      <c r="AB4" s="13">
        <f t="shared" ca="1" si="7"/>
        <v>1136.8499999999999</v>
      </c>
      <c r="AD4" s="13">
        <f ca="1">SUM(X4:AB4)</f>
        <v>4364.55</v>
      </c>
    </row>
    <row r="5" spans="1:30" x14ac:dyDescent="0.25">
      <c r="A5" t="s">
        <v>7</v>
      </c>
      <c r="B5" t="s">
        <v>8</v>
      </c>
      <c r="C5" s="1">
        <v>10</v>
      </c>
      <c r="D5" s="5">
        <v>42</v>
      </c>
      <c r="E5" s="5">
        <f t="shared" ca="1" si="5"/>
        <v>67</v>
      </c>
      <c r="F5" s="5">
        <f t="shared" ca="1" si="5"/>
        <v>24</v>
      </c>
      <c r="G5" s="5">
        <f t="shared" ca="1" si="5"/>
        <v>25</v>
      </c>
      <c r="H5" s="5">
        <f t="shared" ca="1" si="5"/>
        <v>57</v>
      </c>
      <c r="I5" s="7">
        <f>IF(D5&gt;40,D5-40,0)</f>
        <v>2</v>
      </c>
      <c r="J5" s="7">
        <f ca="1">IF(E5&gt;40,E5-40,0)</f>
        <v>27</v>
      </c>
      <c r="K5" s="7">
        <f ca="1">IF(F5&gt;40,F5-40,0)</f>
        <v>0</v>
      </c>
      <c r="L5" s="7">
        <f ca="1">IF(G5&gt;40,G5-40,0)</f>
        <v>0</v>
      </c>
      <c r="M5" s="7">
        <f ca="1">IF(H5&gt;40,H5-40,0)</f>
        <v>17</v>
      </c>
      <c r="N5" s="9">
        <f t="shared" ref="N5:R20" si="8">$C5*D5</f>
        <v>420</v>
      </c>
      <c r="O5" s="9">
        <f t="shared" ca="1" si="8"/>
        <v>670</v>
      </c>
      <c r="P5" s="9">
        <f t="shared" ca="1" si="8"/>
        <v>240</v>
      </c>
      <c r="Q5" s="9">
        <f t="shared" ca="1" si="8"/>
        <v>250</v>
      </c>
      <c r="R5" s="9">
        <f t="shared" ca="1" si="8"/>
        <v>570</v>
      </c>
      <c r="S5" s="11">
        <f t="shared" ref="S5:S20" si="9">0.5*$C5*I5</f>
        <v>10</v>
      </c>
      <c r="T5" s="11">
        <f t="shared" ca="1" si="6"/>
        <v>135</v>
      </c>
      <c r="U5" s="11">
        <f t="shared" ca="1" si="6"/>
        <v>0</v>
      </c>
      <c r="V5" s="11">
        <f t="shared" ca="1" si="6"/>
        <v>0</v>
      </c>
      <c r="W5" s="11">
        <f t="shared" ca="1" si="6"/>
        <v>85</v>
      </c>
      <c r="X5" s="13">
        <f>N5+S5</f>
        <v>430</v>
      </c>
      <c r="Y5" s="13">
        <f t="shared" ref="Y5:Y20" ca="1" si="10">O5+T5</f>
        <v>805</v>
      </c>
      <c r="Z5" s="13">
        <f t="shared" ca="1" si="7"/>
        <v>240</v>
      </c>
      <c r="AA5" s="13">
        <f t="shared" ca="1" si="7"/>
        <v>250</v>
      </c>
      <c r="AB5" s="13">
        <f t="shared" ca="1" si="7"/>
        <v>655</v>
      </c>
      <c r="AD5" s="13">
        <f t="shared" ref="AD5:AD20" ca="1" si="11">SUM(X5:AB5)</f>
        <v>2380</v>
      </c>
    </row>
    <row r="6" spans="1:30" x14ac:dyDescent="0.25">
      <c r="A6" t="s">
        <v>9</v>
      </c>
      <c r="B6" t="s">
        <v>10</v>
      </c>
      <c r="C6" s="1">
        <v>22.1</v>
      </c>
      <c r="D6" s="5">
        <v>49</v>
      </c>
      <c r="E6" s="5">
        <f t="shared" ca="1" si="5"/>
        <v>42</v>
      </c>
      <c r="F6" s="5">
        <f t="shared" ca="1" si="5"/>
        <v>48</v>
      </c>
      <c r="G6" s="5">
        <f t="shared" ca="1" si="5"/>
        <v>56</v>
      </c>
      <c r="H6" s="5">
        <f t="shared" ca="1" si="5"/>
        <v>22</v>
      </c>
      <c r="I6" s="7">
        <f>IF(D6&gt;40,D6-40,0)</f>
        <v>9</v>
      </c>
      <c r="J6" s="7">
        <f ca="1">IF(E6&gt;40,E6-40,0)</f>
        <v>2</v>
      </c>
      <c r="K6" s="7">
        <f ca="1">IF(F6&gt;40,F6-40,0)</f>
        <v>8</v>
      </c>
      <c r="L6" s="7">
        <f ca="1">IF(G6&gt;40,G6-40,0)</f>
        <v>16</v>
      </c>
      <c r="M6" s="7">
        <f ca="1">IF(H6&gt;40,H6-40,0)</f>
        <v>0</v>
      </c>
      <c r="N6" s="9">
        <f t="shared" si="8"/>
        <v>1082.9000000000001</v>
      </c>
      <c r="O6" s="9">
        <f t="shared" ca="1" si="8"/>
        <v>928.2</v>
      </c>
      <c r="P6" s="9">
        <f t="shared" ca="1" si="8"/>
        <v>1060.8000000000002</v>
      </c>
      <c r="Q6" s="9">
        <f t="shared" ca="1" si="8"/>
        <v>1237.6000000000001</v>
      </c>
      <c r="R6" s="9">
        <f t="shared" ca="1" si="8"/>
        <v>486.20000000000005</v>
      </c>
      <c r="S6" s="11">
        <f t="shared" si="9"/>
        <v>99.45</v>
      </c>
      <c r="T6" s="11">
        <f t="shared" ca="1" si="6"/>
        <v>22.1</v>
      </c>
      <c r="U6" s="11">
        <f t="shared" ca="1" si="6"/>
        <v>88.4</v>
      </c>
      <c r="V6" s="11">
        <f t="shared" ca="1" si="6"/>
        <v>176.8</v>
      </c>
      <c r="W6" s="11">
        <f t="shared" ca="1" si="6"/>
        <v>0</v>
      </c>
      <c r="X6" s="13">
        <f>N6+S6</f>
        <v>1182.3500000000001</v>
      </c>
      <c r="Y6" s="13">
        <f t="shared" ca="1" si="10"/>
        <v>950.30000000000007</v>
      </c>
      <c r="Z6" s="13">
        <f t="shared" ca="1" si="7"/>
        <v>1149.2000000000003</v>
      </c>
      <c r="AA6" s="13">
        <f t="shared" ca="1" si="7"/>
        <v>1414.4</v>
      </c>
      <c r="AB6" s="13">
        <f t="shared" ca="1" si="7"/>
        <v>486.20000000000005</v>
      </c>
      <c r="AD6" s="13">
        <f t="shared" ca="1" si="11"/>
        <v>5182.45</v>
      </c>
    </row>
    <row r="7" spans="1:30" x14ac:dyDescent="0.25">
      <c r="A7" t="s">
        <v>9</v>
      </c>
      <c r="B7" t="s">
        <v>11</v>
      </c>
      <c r="C7" s="1">
        <v>19.100000000000001</v>
      </c>
      <c r="D7" s="5">
        <v>41</v>
      </c>
      <c r="E7" s="5">
        <f t="shared" ca="1" si="5"/>
        <v>80</v>
      </c>
      <c r="F7" s="5">
        <f t="shared" ca="1" si="5"/>
        <v>27</v>
      </c>
      <c r="G7" s="5">
        <f t="shared" ca="1" si="5"/>
        <v>49</v>
      </c>
      <c r="H7" s="5">
        <f t="shared" ca="1" si="5"/>
        <v>44</v>
      </c>
      <c r="I7" s="7">
        <f>IF(D7&gt;40,D7-40,0)</f>
        <v>1</v>
      </c>
      <c r="J7" s="7">
        <f ca="1">IF(E7&gt;40,E7-40,0)</f>
        <v>40</v>
      </c>
      <c r="K7" s="7">
        <f ca="1">IF(F7&gt;40,F7-40,0)</f>
        <v>0</v>
      </c>
      <c r="L7" s="7">
        <f ca="1">IF(G7&gt;40,G7-40,0)</f>
        <v>9</v>
      </c>
      <c r="M7" s="7">
        <f ca="1">IF(H7&gt;40,H7-40,0)</f>
        <v>4</v>
      </c>
      <c r="N7" s="9">
        <f t="shared" si="8"/>
        <v>783.1</v>
      </c>
      <c r="O7" s="9">
        <f t="shared" ca="1" si="8"/>
        <v>1528</v>
      </c>
      <c r="P7" s="9">
        <f t="shared" ca="1" si="8"/>
        <v>515.70000000000005</v>
      </c>
      <c r="Q7" s="9">
        <f t="shared" ca="1" si="8"/>
        <v>935.90000000000009</v>
      </c>
      <c r="R7" s="9">
        <f t="shared" ca="1" si="8"/>
        <v>840.40000000000009</v>
      </c>
      <c r="S7" s="11">
        <f t="shared" si="9"/>
        <v>9.5500000000000007</v>
      </c>
      <c r="T7" s="11">
        <f t="shared" ca="1" si="6"/>
        <v>382</v>
      </c>
      <c r="U7" s="11">
        <f t="shared" ca="1" si="6"/>
        <v>0</v>
      </c>
      <c r="V7" s="11">
        <f t="shared" ca="1" si="6"/>
        <v>85.95</v>
      </c>
      <c r="W7" s="11">
        <f t="shared" ca="1" si="6"/>
        <v>38.200000000000003</v>
      </c>
      <c r="X7" s="13">
        <f>N7+S7</f>
        <v>792.65</v>
      </c>
      <c r="Y7" s="13">
        <f t="shared" ca="1" si="10"/>
        <v>1910</v>
      </c>
      <c r="Z7" s="13">
        <f t="shared" ca="1" si="7"/>
        <v>515.70000000000005</v>
      </c>
      <c r="AA7" s="13">
        <f t="shared" ca="1" si="7"/>
        <v>1021.8500000000001</v>
      </c>
      <c r="AB7" s="13">
        <f t="shared" ca="1" si="7"/>
        <v>878.60000000000014</v>
      </c>
      <c r="AD7" s="13">
        <f t="shared" ca="1" si="11"/>
        <v>5118.8000000000011</v>
      </c>
    </row>
    <row r="8" spans="1:30" x14ac:dyDescent="0.25">
      <c r="A8" t="s">
        <v>9</v>
      </c>
      <c r="B8" t="s">
        <v>12</v>
      </c>
      <c r="C8" s="1">
        <v>6.9</v>
      </c>
      <c r="D8" s="5">
        <v>39</v>
      </c>
      <c r="E8" s="5">
        <f t="shared" ca="1" si="5"/>
        <v>67</v>
      </c>
      <c r="F8" s="5">
        <f t="shared" ca="1" si="5"/>
        <v>40</v>
      </c>
      <c r="G8" s="5">
        <f t="shared" ca="1" si="5"/>
        <v>41</v>
      </c>
      <c r="H8" s="5">
        <f t="shared" ca="1" si="5"/>
        <v>67</v>
      </c>
      <c r="I8" s="7">
        <f>IF(D8&gt;40,D8-40,0)</f>
        <v>0</v>
      </c>
      <c r="J8" s="7">
        <f ca="1">IF(E8&gt;40,E8-40,0)</f>
        <v>27</v>
      </c>
      <c r="K8" s="7">
        <f ca="1">IF(F8&gt;40,F8-40,0)</f>
        <v>0</v>
      </c>
      <c r="L8" s="7">
        <f ca="1">IF(G8&gt;40,G8-40,0)</f>
        <v>1</v>
      </c>
      <c r="M8" s="7">
        <f ca="1">IF(H8&gt;40,H8-40,0)</f>
        <v>27</v>
      </c>
      <c r="N8" s="9">
        <f t="shared" si="8"/>
        <v>269.10000000000002</v>
      </c>
      <c r="O8" s="9">
        <f t="shared" ca="1" si="8"/>
        <v>462.3</v>
      </c>
      <c r="P8" s="9">
        <f t="shared" ca="1" si="8"/>
        <v>276</v>
      </c>
      <c r="Q8" s="9">
        <f t="shared" ca="1" si="8"/>
        <v>282.90000000000003</v>
      </c>
      <c r="R8" s="9">
        <f t="shared" ca="1" si="8"/>
        <v>462.3</v>
      </c>
      <c r="S8" s="11">
        <f t="shared" si="9"/>
        <v>0</v>
      </c>
      <c r="T8" s="11">
        <f t="shared" ca="1" si="6"/>
        <v>93.15</v>
      </c>
      <c r="U8" s="11">
        <f t="shared" ca="1" si="6"/>
        <v>0</v>
      </c>
      <c r="V8" s="11">
        <f t="shared" ca="1" si="6"/>
        <v>3.45</v>
      </c>
      <c r="W8" s="11">
        <f t="shared" ca="1" si="6"/>
        <v>93.15</v>
      </c>
      <c r="X8" s="13">
        <f>N8+S8</f>
        <v>269.10000000000002</v>
      </c>
      <c r="Y8" s="13">
        <f t="shared" ca="1" si="10"/>
        <v>555.45000000000005</v>
      </c>
      <c r="Z8" s="13">
        <f t="shared" ca="1" si="7"/>
        <v>276</v>
      </c>
      <c r="AA8" s="13">
        <f t="shared" ca="1" si="7"/>
        <v>286.35000000000002</v>
      </c>
      <c r="AB8" s="13">
        <f t="shared" ca="1" si="7"/>
        <v>555.45000000000005</v>
      </c>
      <c r="AD8" s="13">
        <f t="shared" ca="1" si="11"/>
        <v>1942.3500000000001</v>
      </c>
    </row>
    <row r="9" spans="1:30" x14ac:dyDescent="0.25">
      <c r="A9" t="s">
        <v>9</v>
      </c>
      <c r="B9" t="s">
        <v>10</v>
      </c>
      <c r="C9" s="1">
        <v>14.2</v>
      </c>
      <c r="D9" s="5">
        <v>44</v>
      </c>
      <c r="E9" s="5">
        <f t="shared" ca="1" si="5"/>
        <v>28</v>
      </c>
      <c r="F9" s="5">
        <f t="shared" ca="1" si="5"/>
        <v>53</v>
      </c>
      <c r="G9" s="5">
        <f t="shared" ca="1" si="5"/>
        <v>77</v>
      </c>
      <c r="H9" s="5">
        <f t="shared" ca="1" si="5"/>
        <v>79</v>
      </c>
      <c r="I9" s="7">
        <f>IF(D9&gt;40,D9-40,0)</f>
        <v>4</v>
      </c>
      <c r="J9" s="7">
        <f ca="1">IF(E9&gt;40,E9-40,0)</f>
        <v>0</v>
      </c>
      <c r="K9" s="7">
        <f ca="1">IF(F9&gt;40,F9-40,0)</f>
        <v>13</v>
      </c>
      <c r="L9" s="7">
        <f ca="1">IF(G9&gt;40,G9-40,0)</f>
        <v>37</v>
      </c>
      <c r="M9" s="7">
        <f ca="1">IF(H9&gt;40,H9-40,0)</f>
        <v>39</v>
      </c>
      <c r="N9" s="9">
        <f t="shared" si="8"/>
        <v>624.79999999999995</v>
      </c>
      <c r="O9" s="9">
        <f t="shared" ca="1" si="8"/>
        <v>397.59999999999997</v>
      </c>
      <c r="P9" s="9">
        <f t="shared" ca="1" si="8"/>
        <v>752.59999999999991</v>
      </c>
      <c r="Q9" s="9">
        <f t="shared" ca="1" si="8"/>
        <v>1093.3999999999999</v>
      </c>
      <c r="R9" s="9">
        <f t="shared" ca="1" si="8"/>
        <v>1121.8</v>
      </c>
      <c r="S9" s="11">
        <f t="shared" si="9"/>
        <v>28.4</v>
      </c>
      <c r="T9" s="11">
        <f t="shared" ca="1" si="6"/>
        <v>0</v>
      </c>
      <c r="U9" s="11">
        <f t="shared" ca="1" si="6"/>
        <v>92.3</v>
      </c>
      <c r="V9" s="11">
        <f t="shared" ca="1" si="6"/>
        <v>262.7</v>
      </c>
      <c r="W9" s="11">
        <f t="shared" ca="1" si="6"/>
        <v>276.89999999999998</v>
      </c>
      <c r="X9" s="13">
        <f>N9+S9</f>
        <v>653.19999999999993</v>
      </c>
      <c r="Y9" s="13">
        <f t="shared" ca="1" si="10"/>
        <v>397.59999999999997</v>
      </c>
      <c r="Z9" s="13">
        <f t="shared" ca="1" si="7"/>
        <v>844.89999999999986</v>
      </c>
      <c r="AA9" s="13">
        <f t="shared" ca="1" si="7"/>
        <v>1356.1</v>
      </c>
      <c r="AB9" s="13">
        <f t="shared" ca="1" si="7"/>
        <v>1398.6999999999998</v>
      </c>
      <c r="AD9" s="13">
        <f t="shared" ca="1" si="11"/>
        <v>4650.5</v>
      </c>
    </row>
    <row r="10" spans="1:30" x14ac:dyDescent="0.25">
      <c r="A10" t="s">
        <v>13</v>
      </c>
      <c r="B10" t="s">
        <v>14</v>
      </c>
      <c r="C10" s="1">
        <v>18</v>
      </c>
      <c r="D10" s="5">
        <v>55</v>
      </c>
      <c r="E10" s="5">
        <f t="shared" ca="1" si="5"/>
        <v>43</v>
      </c>
      <c r="F10" s="5">
        <f t="shared" ca="1" si="5"/>
        <v>33</v>
      </c>
      <c r="G10" s="5">
        <f t="shared" ca="1" si="5"/>
        <v>34</v>
      </c>
      <c r="H10" s="5">
        <f t="shared" ca="1" si="5"/>
        <v>58</v>
      </c>
      <c r="I10" s="7">
        <f>IF(D10&gt;40,D10-40,0)</f>
        <v>15</v>
      </c>
      <c r="J10" s="7">
        <f ca="1">IF(E10&gt;40,E10-40,0)</f>
        <v>3</v>
      </c>
      <c r="K10" s="7">
        <f ca="1">IF(F10&gt;40,F10-40,0)</f>
        <v>0</v>
      </c>
      <c r="L10" s="7">
        <f ca="1">IF(G10&gt;40,G10-40,0)</f>
        <v>0</v>
      </c>
      <c r="M10" s="7">
        <f ca="1">IF(H10&gt;40,H10-40,0)</f>
        <v>18</v>
      </c>
      <c r="N10" s="9">
        <f t="shared" si="8"/>
        <v>990</v>
      </c>
      <c r="O10" s="9">
        <f t="shared" ca="1" si="8"/>
        <v>774</v>
      </c>
      <c r="P10" s="9">
        <f t="shared" ca="1" si="8"/>
        <v>594</v>
      </c>
      <c r="Q10" s="9">
        <f t="shared" ca="1" si="8"/>
        <v>612</v>
      </c>
      <c r="R10" s="9">
        <f t="shared" ca="1" si="8"/>
        <v>1044</v>
      </c>
      <c r="S10" s="11">
        <f t="shared" si="9"/>
        <v>135</v>
      </c>
      <c r="T10" s="11">
        <f t="shared" ca="1" si="6"/>
        <v>27</v>
      </c>
      <c r="U10" s="11">
        <f t="shared" ca="1" si="6"/>
        <v>0</v>
      </c>
      <c r="V10" s="11">
        <f t="shared" ca="1" si="6"/>
        <v>0</v>
      </c>
      <c r="W10" s="11">
        <f t="shared" ca="1" si="6"/>
        <v>162</v>
      </c>
      <c r="X10" s="13">
        <f>N10+S10</f>
        <v>1125</v>
      </c>
      <c r="Y10" s="13">
        <f t="shared" ca="1" si="10"/>
        <v>801</v>
      </c>
      <c r="Z10" s="13">
        <f t="shared" ca="1" si="7"/>
        <v>594</v>
      </c>
      <c r="AA10" s="13">
        <f t="shared" ca="1" si="7"/>
        <v>612</v>
      </c>
      <c r="AB10" s="13">
        <f t="shared" ca="1" si="7"/>
        <v>1206</v>
      </c>
      <c r="AD10" s="13">
        <f t="shared" ca="1" si="11"/>
        <v>4338</v>
      </c>
    </row>
    <row r="11" spans="1:30" x14ac:dyDescent="0.25">
      <c r="A11" t="s">
        <v>15</v>
      </c>
      <c r="B11" t="s">
        <v>16</v>
      </c>
      <c r="C11" s="1">
        <v>17.5</v>
      </c>
      <c r="D11" s="5">
        <v>33</v>
      </c>
      <c r="E11" s="5">
        <f t="shared" ca="1" si="5"/>
        <v>41</v>
      </c>
      <c r="F11" s="5">
        <f t="shared" ca="1" si="5"/>
        <v>76</v>
      </c>
      <c r="G11" s="5">
        <f t="shared" ca="1" si="5"/>
        <v>42</v>
      </c>
      <c r="H11" s="5">
        <f t="shared" ca="1" si="5"/>
        <v>75</v>
      </c>
      <c r="I11" s="7">
        <f>IF(D11&gt;40,D11-40,0)</f>
        <v>0</v>
      </c>
      <c r="J11" s="7">
        <f ca="1">IF(E11&gt;40,E11-40,0)</f>
        <v>1</v>
      </c>
      <c r="K11" s="7">
        <f ca="1">IF(F11&gt;40,F11-40,0)</f>
        <v>36</v>
      </c>
      <c r="L11" s="7">
        <f ca="1">IF(G11&gt;40,G11-40,0)</f>
        <v>2</v>
      </c>
      <c r="M11" s="7">
        <f ca="1">IF(H11&gt;40,H11-40,0)</f>
        <v>35</v>
      </c>
      <c r="N11" s="9">
        <f t="shared" si="8"/>
        <v>577.5</v>
      </c>
      <c r="O11" s="9">
        <f t="shared" ca="1" si="8"/>
        <v>717.5</v>
      </c>
      <c r="P11" s="9">
        <f t="shared" ca="1" si="8"/>
        <v>1330</v>
      </c>
      <c r="Q11" s="9">
        <f t="shared" ca="1" si="8"/>
        <v>735</v>
      </c>
      <c r="R11" s="9">
        <f t="shared" ca="1" si="8"/>
        <v>1312.5</v>
      </c>
      <c r="S11" s="11">
        <f t="shared" si="9"/>
        <v>0</v>
      </c>
      <c r="T11" s="11">
        <f t="shared" ca="1" si="6"/>
        <v>8.75</v>
      </c>
      <c r="U11" s="11">
        <f t="shared" ca="1" si="6"/>
        <v>315</v>
      </c>
      <c r="V11" s="11">
        <f t="shared" ca="1" si="6"/>
        <v>17.5</v>
      </c>
      <c r="W11" s="11">
        <f t="shared" ca="1" si="6"/>
        <v>306.25</v>
      </c>
      <c r="X11" s="13">
        <f>N11+S11</f>
        <v>577.5</v>
      </c>
      <c r="Y11" s="13">
        <f t="shared" ca="1" si="10"/>
        <v>726.25</v>
      </c>
      <c r="Z11" s="13">
        <f t="shared" ca="1" si="7"/>
        <v>1645</v>
      </c>
      <c r="AA11" s="13">
        <f t="shared" ca="1" si="7"/>
        <v>752.5</v>
      </c>
      <c r="AB11" s="13">
        <f t="shared" ca="1" si="7"/>
        <v>1618.75</v>
      </c>
      <c r="AD11" s="13">
        <f t="shared" ca="1" si="11"/>
        <v>5320</v>
      </c>
    </row>
    <row r="12" spans="1:30" x14ac:dyDescent="0.25">
      <c r="A12" t="s">
        <v>17</v>
      </c>
      <c r="B12" t="s">
        <v>18</v>
      </c>
      <c r="C12" s="1">
        <v>14.7</v>
      </c>
      <c r="D12" s="5">
        <v>29</v>
      </c>
      <c r="E12" s="5">
        <f t="shared" ca="1" si="5"/>
        <v>24</v>
      </c>
      <c r="F12" s="5">
        <f t="shared" ca="1" si="5"/>
        <v>76</v>
      </c>
      <c r="G12" s="5">
        <f t="shared" ca="1" si="5"/>
        <v>79</v>
      </c>
      <c r="H12" s="5">
        <f t="shared" ca="1" si="5"/>
        <v>69</v>
      </c>
      <c r="I12" s="7">
        <f>IF(D12&gt;40,D12-40,0)</f>
        <v>0</v>
      </c>
      <c r="J12" s="7">
        <f ca="1">IF(E12&gt;40,E12-40,0)</f>
        <v>0</v>
      </c>
      <c r="K12" s="7">
        <f ca="1">IF(F12&gt;40,F12-40,0)</f>
        <v>36</v>
      </c>
      <c r="L12" s="7">
        <f ca="1">IF(G12&gt;40,G12-40,0)</f>
        <v>39</v>
      </c>
      <c r="M12" s="7">
        <f ca="1">IF(H12&gt;40,H12-40,0)</f>
        <v>29</v>
      </c>
      <c r="N12" s="9">
        <f t="shared" si="8"/>
        <v>426.29999999999995</v>
      </c>
      <c r="O12" s="9">
        <f t="shared" ca="1" si="8"/>
        <v>352.79999999999995</v>
      </c>
      <c r="P12" s="9">
        <f t="shared" ca="1" si="8"/>
        <v>1117.2</v>
      </c>
      <c r="Q12" s="9">
        <f t="shared" ca="1" si="8"/>
        <v>1161.3</v>
      </c>
      <c r="R12" s="9">
        <f t="shared" ca="1" si="8"/>
        <v>1014.3</v>
      </c>
      <c r="S12" s="11">
        <f t="shared" si="9"/>
        <v>0</v>
      </c>
      <c r="T12" s="11">
        <f t="shared" ca="1" si="6"/>
        <v>0</v>
      </c>
      <c r="U12" s="11">
        <f t="shared" ca="1" si="6"/>
        <v>264.59999999999997</v>
      </c>
      <c r="V12" s="11">
        <f t="shared" ca="1" si="6"/>
        <v>286.64999999999998</v>
      </c>
      <c r="W12" s="11">
        <f t="shared" ca="1" si="6"/>
        <v>213.14999999999998</v>
      </c>
      <c r="X12" s="13">
        <f>N12+S12</f>
        <v>426.29999999999995</v>
      </c>
      <c r="Y12" s="13">
        <f t="shared" ca="1" si="10"/>
        <v>352.79999999999995</v>
      </c>
      <c r="Z12" s="13">
        <f t="shared" ca="1" si="7"/>
        <v>1381.8</v>
      </c>
      <c r="AA12" s="13">
        <f t="shared" ca="1" si="7"/>
        <v>1447.9499999999998</v>
      </c>
      <c r="AB12" s="13">
        <f t="shared" ca="1" si="7"/>
        <v>1227.4499999999998</v>
      </c>
      <c r="AD12" s="13">
        <f t="shared" ca="1" si="11"/>
        <v>4836.2999999999993</v>
      </c>
    </row>
    <row r="13" spans="1:30" x14ac:dyDescent="0.25">
      <c r="A13" t="s">
        <v>17</v>
      </c>
      <c r="B13" t="s">
        <v>19</v>
      </c>
      <c r="C13" s="1">
        <v>13.9</v>
      </c>
      <c r="D13" s="5">
        <v>40</v>
      </c>
      <c r="E13" s="5">
        <f t="shared" ca="1" si="5"/>
        <v>38</v>
      </c>
      <c r="F13" s="5">
        <f t="shared" ca="1" si="5"/>
        <v>23</v>
      </c>
      <c r="G13" s="5">
        <f t="shared" ca="1" si="5"/>
        <v>76</v>
      </c>
      <c r="H13" s="5">
        <f t="shared" ca="1" si="5"/>
        <v>71</v>
      </c>
      <c r="I13" s="7">
        <f>IF(D13&gt;40,D13-40,0)</f>
        <v>0</v>
      </c>
      <c r="J13" s="7">
        <f ca="1">IF(E13&gt;40,E13-40,0)</f>
        <v>0</v>
      </c>
      <c r="K13" s="7">
        <f ca="1">IF(F13&gt;40,F13-40,0)</f>
        <v>0</v>
      </c>
      <c r="L13" s="7">
        <f ca="1">IF(G13&gt;40,G13-40,0)</f>
        <v>36</v>
      </c>
      <c r="M13" s="7">
        <f ca="1">IF(H13&gt;40,H13-40,0)</f>
        <v>31</v>
      </c>
      <c r="N13" s="9">
        <f t="shared" si="8"/>
        <v>556</v>
      </c>
      <c r="O13" s="9">
        <f t="shared" ca="1" si="8"/>
        <v>528.20000000000005</v>
      </c>
      <c r="P13" s="9">
        <f t="shared" ca="1" si="8"/>
        <v>319.7</v>
      </c>
      <c r="Q13" s="9">
        <f t="shared" ca="1" si="8"/>
        <v>1056.4000000000001</v>
      </c>
      <c r="R13" s="9">
        <f t="shared" ca="1" si="8"/>
        <v>986.9</v>
      </c>
      <c r="S13" s="11">
        <f t="shared" si="9"/>
        <v>0</v>
      </c>
      <c r="T13" s="11">
        <f t="shared" ca="1" si="6"/>
        <v>0</v>
      </c>
      <c r="U13" s="11">
        <f t="shared" ca="1" si="6"/>
        <v>0</v>
      </c>
      <c r="V13" s="11">
        <f t="shared" ca="1" si="6"/>
        <v>250.20000000000002</v>
      </c>
      <c r="W13" s="11">
        <f t="shared" ca="1" si="6"/>
        <v>215.45000000000002</v>
      </c>
      <c r="X13" s="13">
        <f>N13+S13</f>
        <v>556</v>
      </c>
      <c r="Y13" s="13">
        <f t="shared" ca="1" si="10"/>
        <v>528.20000000000005</v>
      </c>
      <c r="Z13" s="13">
        <f t="shared" ca="1" si="7"/>
        <v>319.7</v>
      </c>
      <c r="AA13" s="13">
        <f t="shared" ca="1" si="7"/>
        <v>1306.6000000000001</v>
      </c>
      <c r="AB13" s="13">
        <f t="shared" ca="1" si="7"/>
        <v>1202.3499999999999</v>
      </c>
      <c r="AD13" s="13">
        <f t="shared" ca="1" si="11"/>
        <v>3912.85</v>
      </c>
    </row>
    <row r="14" spans="1:30" x14ac:dyDescent="0.25">
      <c r="A14" t="s">
        <v>20</v>
      </c>
      <c r="B14" t="s">
        <v>21</v>
      </c>
      <c r="C14" s="1">
        <v>11.2</v>
      </c>
      <c r="D14" s="5">
        <v>40</v>
      </c>
      <c r="E14" s="5">
        <f t="shared" ca="1" si="5"/>
        <v>41</v>
      </c>
      <c r="F14" s="5">
        <f t="shared" ca="1" si="5"/>
        <v>76</v>
      </c>
      <c r="G14" s="5">
        <f t="shared" ca="1" si="5"/>
        <v>61</v>
      </c>
      <c r="H14" s="5">
        <f t="shared" ca="1" si="5"/>
        <v>20</v>
      </c>
      <c r="I14" s="7">
        <f>IF(D14&gt;40,D14-40,0)</f>
        <v>0</v>
      </c>
      <c r="J14" s="7">
        <f ca="1">IF(E14&gt;40,E14-40,0)</f>
        <v>1</v>
      </c>
      <c r="K14" s="7">
        <f ca="1">IF(F14&gt;40,F14-40,0)</f>
        <v>36</v>
      </c>
      <c r="L14" s="7">
        <f ca="1">IF(G14&gt;40,G14-40,0)</f>
        <v>21</v>
      </c>
      <c r="M14" s="7">
        <f ca="1">IF(H14&gt;40,H14-40,0)</f>
        <v>0</v>
      </c>
      <c r="N14" s="9">
        <f t="shared" si="8"/>
        <v>448</v>
      </c>
      <c r="O14" s="9">
        <f t="shared" ca="1" si="8"/>
        <v>459.2</v>
      </c>
      <c r="P14" s="9">
        <f t="shared" ca="1" si="8"/>
        <v>851.19999999999993</v>
      </c>
      <c r="Q14" s="9">
        <f t="shared" ca="1" si="8"/>
        <v>683.19999999999993</v>
      </c>
      <c r="R14" s="9">
        <f t="shared" ca="1" si="8"/>
        <v>224</v>
      </c>
      <c r="S14" s="11">
        <f t="shared" si="9"/>
        <v>0</v>
      </c>
      <c r="T14" s="11">
        <f t="shared" ca="1" si="6"/>
        <v>5.6</v>
      </c>
      <c r="U14" s="11">
        <f t="shared" ca="1" si="6"/>
        <v>201.6</v>
      </c>
      <c r="V14" s="11">
        <f t="shared" ca="1" si="6"/>
        <v>117.6</v>
      </c>
      <c r="W14" s="11">
        <f t="shared" ca="1" si="6"/>
        <v>0</v>
      </c>
      <c r="X14" s="13">
        <f>N14+S14</f>
        <v>448</v>
      </c>
      <c r="Y14" s="13">
        <f t="shared" ca="1" si="10"/>
        <v>464.8</v>
      </c>
      <c r="Z14" s="13">
        <f t="shared" ca="1" si="7"/>
        <v>1052.8</v>
      </c>
      <c r="AA14" s="13">
        <f t="shared" ca="1" si="7"/>
        <v>800.8</v>
      </c>
      <c r="AB14" s="13">
        <f t="shared" ca="1" si="7"/>
        <v>224</v>
      </c>
      <c r="AD14" s="13">
        <f t="shared" ca="1" si="11"/>
        <v>2990.3999999999996</v>
      </c>
    </row>
    <row r="15" spans="1:30" x14ac:dyDescent="0.25">
      <c r="A15" t="s">
        <v>22</v>
      </c>
      <c r="B15" t="s">
        <v>23</v>
      </c>
      <c r="C15" s="1">
        <v>10.1</v>
      </c>
      <c r="D15" s="5">
        <v>40</v>
      </c>
      <c r="E15" s="5">
        <f t="shared" ca="1" si="5"/>
        <v>24</v>
      </c>
      <c r="F15" s="5">
        <f t="shared" ca="1" si="5"/>
        <v>53</v>
      </c>
      <c r="G15" s="5">
        <f t="shared" ca="1" si="5"/>
        <v>78</v>
      </c>
      <c r="H15" s="5">
        <f t="shared" ca="1" si="5"/>
        <v>50</v>
      </c>
      <c r="I15" s="7">
        <f>IF(D15&gt;40,D15-40,0)</f>
        <v>0</v>
      </c>
      <c r="J15" s="7">
        <f ca="1">IF(E15&gt;40,E15-40,0)</f>
        <v>0</v>
      </c>
      <c r="K15" s="7">
        <f ca="1">IF(F15&gt;40,F15-40,0)</f>
        <v>13</v>
      </c>
      <c r="L15" s="7">
        <f ca="1">IF(G15&gt;40,G15-40,0)</f>
        <v>38</v>
      </c>
      <c r="M15" s="7">
        <f ca="1">IF(H15&gt;40,H15-40,0)</f>
        <v>10</v>
      </c>
      <c r="N15" s="9">
        <f t="shared" si="8"/>
        <v>404</v>
      </c>
      <c r="O15" s="9">
        <f t="shared" ca="1" si="8"/>
        <v>242.39999999999998</v>
      </c>
      <c r="P15" s="9">
        <f t="shared" ca="1" si="8"/>
        <v>535.29999999999995</v>
      </c>
      <c r="Q15" s="9">
        <f t="shared" ca="1" si="8"/>
        <v>787.8</v>
      </c>
      <c r="R15" s="9">
        <f t="shared" ca="1" si="8"/>
        <v>505</v>
      </c>
      <c r="S15" s="11">
        <f t="shared" si="9"/>
        <v>0</v>
      </c>
      <c r="T15" s="11">
        <f t="shared" ca="1" si="6"/>
        <v>0</v>
      </c>
      <c r="U15" s="11">
        <f t="shared" ca="1" si="6"/>
        <v>65.649999999999991</v>
      </c>
      <c r="V15" s="11">
        <f t="shared" ca="1" si="6"/>
        <v>191.9</v>
      </c>
      <c r="W15" s="11">
        <f t="shared" ca="1" si="6"/>
        <v>50.5</v>
      </c>
      <c r="X15" s="13">
        <f>N15+S15</f>
        <v>404</v>
      </c>
      <c r="Y15" s="13">
        <f t="shared" ca="1" si="10"/>
        <v>242.39999999999998</v>
      </c>
      <c r="Z15" s="13">
        <f t="shared" ca="1" si="7"/>
        <v>600.94999999999993</v>
      </c>
      <c r="AA15" s="13">
        <f t="shared" ca="1" si="7"/>
        <v>979.69999999999993</v>
      </c>
      <c r="AB15" s="13">
        <f t="shared" ca="1" si="7"/>
        <v>555.5</v>
      </c>
      <c r="AD15" s="13">
        <f t="shared" ca="1" si="11"/>
        <v>2782.5499999999997</v>
      </c>
    </row>
    <row r="16" spans="1:30" x14ac:dyDescent="0.25">
      <c r="A16" t="s">
        <v>24</v>
      </c>
      <c r="B16" t="s">
        <v>25</v>
      </c>
      <c r="C16" s="1">
        <v>9</v>
      </c>
      <c r="D16" s="5">
        <v>42</v>
      </c>
      <c r="E16" s="5">
        <f t="shared" ca="1" si="5"/>
        <v>64</v>
      </c>
      <c r="F16" s="5">
        <f t="shared" ca="1" si="5"/>
        <v>80</v>
      </c>
      <c r="G16" s="5">
        <f t="shared" ca="1" si="5"/>
        <v>32</v>
      </c>
      <c r="H16" s="5">
        <f t="shared" ca="1" si="5"/>
        <v>41</v>
      </c>
      <c r="I16" s="7">
        <f>IF(D16&gt;40,D16-40,0)</f>
        <v>2</v>
      </c>
      <c r="J16" s="7">
        <f ca="1">IF(E16&gt;40,E16-40,0)</f>
        <v>24</v>
      </c>
      <c r="K16" s="7">
        <f ca="1">IF(F16&gt;40,F16-40,0)</f>
        <v>40</v>
      </c>
      <c r="L16" s="7">
        <f ca="1">IF(G16&gt;40,G16-40,0)</f>
        <v>0</v>
      </c>
      <c r="M16" s="7">
        <f ca="1">IF(H16&gt;40,H16-40,0)</f>
        <v>1</v>
      </c>
      <c r="N16" s="9">
        <f t="shared" si="8"/>
        <v>378</v>
      </c>
      <c r="O16" s="9">
        <f t="shared" ca="1" si="8"/>
        <v>576</v>
      </c>
      <c r="P16" s="9">
        <f t="shared" ca="1" si="8"/>
        <v>720</v>
      </c>
      <c r="Q16" s="9">
        <f t="shared" ca="1" si="8"/>
        <v>288</v>
      </c>
      <c r="R16" s="9">
        <f t="shared" ca="1" si="8"/>
        <v>369</v>
      </c>
      <c r="S16" s="11">
        <f t="shared" si="9"/>
        <v>9</v>
      </c>
      <c r="T16" s="11">
        <f t="shared" ca="1" si="6"/>
        <v>108</v>
      </c>
      <c r="U16" s="11">
        <f t="shared" ca="1" si="6"/>
        <v>180</v>
      </c>
      <c r="V16" s="11">
        <f t="shared" ca="1" si="6"/>
        <v>0</v>
      </c>
      <c r="W16" s="11">
        <f t="shared" ca="1" si="6"/>
        <v>4.5</v>
      </c>
      <c r="X16" s="13">
        <f>N16+S16</f>
        <v>387</v>
      </c>
      <c r="Y16" s="13">
        <f t="shared" ca="1" si="10"/>
        <v>684</v>
      </c>
      <c r="Z16" s="13">
        <f t="shared" ca="1" si="7"/>
        <v>900</v>
      </c>
      <c r="AA16" s="13">
        <f t="shared" ca="1" si="7"/>
        <v>288</v>
      </c>
      <c r="AB16" s="13">
        <f t="shared" ca="1" si="7"/>
        <v>373.5</v>
      </c>
      <c r="AD16" s="13">
        <f t="shared" ca="1" si="11"/>
        <v>2632.5</v>
      </c>
    </row>
    <row r="17" spans="1:30" x14ac:dyDescent="0.25">
      <c r="A17" t="s">
        <v>26</v>
      </c>
      <c r="B17" t="s">
        <v>27</v>
      </c>
      <c r="C17" s="1">
        <v>8.44</v>
      </c>
      <c r="D17" s="5">
        <v>40</v>
      </c>
      <c r="E17" s="5">
        <f t="shared" ca="1" si="5"/>
        <v>73</v>
      </c>
      <c r="F17" s="5">
        <f t="shared" ca="1" si="5"/>
        <v>50</v>
      </c>
      <c r="G17" s="5">
        <f t="shared" ca="1" si="5"/>
        <v>79</v>
      </c>
      <c r="H17" s="5">
        <f t="shared" ca="1" si="5"/>
        <v>64</v>
      </c>
      <c r="I17" s="7">
        <f>IF(D17&gt;40,D17-40,0)</f>
        <v>0</v>
      </c>
      <c r="J17" s="7">
        <f ca="1">IF(E17&gt;40,E17-40,0)</f>
        <v>33</v>
      </c>
      <c r="K17" s="7">
        <f ca="1">IF(F17&gt;40,F17-40,0)</f>
        <v>10</v>
      </c>
      <c r="L17" s="7">
        <f ca="1">IF(G17&gt;40,G17-40,0)</f>
        <v>39</v>
      </c>
      <c r="M17" s="7">
        <f ca="1">IF(H17&gt;40,H17-40,0)</f>
        <v>24</v>
      </c>
      <c r="N17" s="9">
        <f t="shared" si="8"/>
        <v>337.59999999999997</v>
      </c>
      <c r="O17" s="9">
        <f t="shared" ca="1" si="8"/>
        <v>616.12</v>
      </c>
      <c r="P17" s="9">
        <f t="shared" ca="1" si="8"/>
        <v>422</v>
      </c>
      <c r="Q17" s="9">
        <f t="shared" ca="1" si="8"/>
        <v>666.76</v>
      </c>
      <c r="R17" s="9">
        <f t="shared" ca="1" si="8"/>
        <v>540.16</v>
      </c>
      <c r="S17" s="11">
        <f t="shared" si="9"/>
        <v>0</v>
      </c>
      <c r="T17" s="11">
        <f t="shared" ca="1" si="6"/>
        <v>139.26</v>
      </c>
      <c r="U17" s="11">
        <f t="shared" ca="1" si="6"/>
        <v>42.199999999999996</v>
      </c>
      <c r="V17" s="11">
        <f t="shared" ca="1" si="6"/>
        <v>164.57999999999998</v>
      </c>
      <c r="W17" s="11">
        <f t="shared" ca="1" si="6"/>
        <v>101.28</v>
      </c>
      <c r="X17" s="13">
        <f>N17+S17</f>
        <v>337.59999999999997</v>
      </c>
      <c r="Y17" s="13">
        <f t="shared" ca="1" si="10"/>
        <v>755.38</v>
      </c>
      <c r="Z17" s="13">
        <f t="shared" ca="1" si="7"/>
        <v>464.2</v>
      </c>
      <c r="AA17" s="13">
        <f t="shared" ca="1" si="7"/>
        <v>831.33999999999992</v>
      </c>
      <c r="AB17" s="13">
        <f t="shared" ca="1" si="7"/>
        <v>641.43999999999994</v>
      </c>
      <c r="AD17" s="13">
        <f t="shared" ca="1" si="11"/>
        <v>3029.96</v>
      </c>
    </row>
    <row r="18" spans="1:30" x14ac:dyDescent="0.25">
      <c r="A18" t="s">
        <v>28</v>
      </c>
      <c r="B18" t="s">
        <v>29</v>
      </c>
      <c r="C18" s="1">
        <v>14.2</v>
      </c>
      <c r="D18" s="5">
        <v>40</v>
      </c>
      <c r="E18" s="5">
        <f t="shared" ca="1" si="5"/>
        <v>50</v>
      </c>
      <c r="F18" s="5">
        <f t="shared" ca="1" si="5"/>
        <v>34</v>
      </c>
      <c r="G18" s="5">
        <f t="shared" ca="1" si="5"/>
        <v>67</v>
      </c>
      <c r="H18" s="5">
        <f t="shared" ca="1" si="5"/>
        <v>51</v>
      </c>
      <c r="I18" s="7">
        <f>IF(D18&gt;40,D18-40,0)</f>
        <v>0</v>
      </c>
      <c r="J18" s="7">
        <f ca="1">IF(E18&gt;40,E18-40,0)</f>
        <v>10</v>
      </c>
      <c r="K18" s="7">
        <f ca="1">IF(F18&gt;40,F18-40,0)</f>
        <v>0</v>
      </c>
      <c r="L18" s="7">
        <f ca="1">IF(G18&gt;40,G18-40,0)</f>
        <v>27</v>
      </c>
      <c r="M18" s="7">
        <f ca="1">IF(H18&gt;40,H18-40,0)</f>
        <v>11</v>
      </c>
      <c r="N18" s="9">
        <f t="shared" si="8"/>
        <v>568</v>
      </c>
      <c r="O18" s="9">
        <f t="shared" ca="1" si="8"/>
        <v>710</v>
      </c>
      <c r="P18" s="9">
        <f t="shared" ca="1" si="8"/>
        <v>482.79999999999995</v>
      </c>
      <c r="Q18" s="9">
        <f t="shared" ca="1" si="8"/>
        <v>951.4</v>
      </c>
      <c r="R18" s="9">
        <f t="shared" ca="1" si="8"/>
        <v>724.19999999999993</v>
      </c>
      <c r="S18" s="11">
        <f t="shared" si="9"/>
        <v>0</v>
      </c>
      <c r="T18" s="11">
        <f t="shared" ca="1" si="6"/>
        <v>71</v>
      </c>
      <c r="U18" s="11">
        <f t="shared" ca="1" si="6"/>
        <v>0</v>
      </c>
      <c r="V18" s="11">
        <f t="shared" ca="1" si="6"/>
        <v>191.7</v>
      </c>
      <c r="W18" s="11">
        <f t="shared" ca="1" si="6"/>
        <v>78.099999999999994</v>
      </c>
      <c r="X18" s="13">
        <f>N18+S18</f>
        <v>568</v>
      </c>
      <c r="Y18" s="13">
        <f t="shared" ca="1" si="10"/>
        <v>781</v>
      </c>
      <c r="Z18" s="13">
        <f t="shared" ca="1" si="7"/>
        <v>482.79999999999995</v>
      </c>
      <c r="AA18" s="13">
        <f t="shared" ca="1" si="7"/>
        <v>1143.0999999999999</v>
      </c>
      <c r="AB18" s="13">
        <f t="shared" ca="1" si="7"/>
        <v>802.3</v>
      </c>
      <c r="AD18" s="13">
        <f t="shared" ca="1" si="11"/>
        <v>3777.2</v>
      </c>
    </row>
    <row r="19" spans="1:30" x14ac:dyDescent="0.25">
      <c r="A19" t="s">
        <v>30</v>
      </c>
      <c r="B19" t="s">
        <v>31</v>
      </c>
      <c r="C19" s="1">
        <v>45</v>
      </c>
      <c r="D19" s="5">
        <v>41</v>
      </c>
      <c r="E19" s="5">
        <f t="shared" ca="1" si="5"/>
        <v>75</v>
      </c>
      <c r="F19" s="5">
        <f t="shared" ca="1" si="5"/>
        <v>56</v>
      </c>
      <c r="G19" s="5">
        <f t="shared" ca="1" si="5"/>
        <v>39</v>
      </c>
      <c r="H19" s="5">
        <f t="shared" ca="1" si="5"/>
        <v>42</v>
      </c>
      <c r="I19" s="7">
        <f>IF(D19&gt;40,D19-40,0)</f>
        <v>1</v>
      </c>
      <c r="J19" s="7">
        <f ca="1">IF(E19&gt;40,E19-40,0)</f>
        <v>35</v>
      </c>
      <c r="K19" s="7">
        <f ca="1">IF(F19&gt;40,F19-40,0)</f>
        <v>16</v>
      </c>
      <c r="L19" s="7">
        <f ca="1">IF(G19&gt;40,G19-40,0)</f>
        <v>0</v>
      </c>
      <c r="M19" s="7">
        <f ca="1">IF(H19&gt;40,H19-40,0)</f>
        <v>2</v>
      </c>
      <c r="N19" s="9">
        <f t="shared" si="8"/>
        <v>1845</v>
      </c>
      <c r="O19" s="9">
        <f t="shared" ca="1" si="8"/>
        <v>3375</v>
      </c>
      <c r="P19" s="9">
        <f t="shared" ca="1" si="8"/>
        <v>2520</v>
      </c>
      <c r="Q19" s="9">
        <f t="shared" ca="1" si="8"/>
        <v>1755</v>
      </c>
      <c r="R19" s="9">
        <f t="shared" ca="1" si="8"/>
        <v>1890</v>
      </c>
      <c r="S19" s="11">
        <f t="shared" si="9"/>
        <v>22.5</v>
      </c>
      <c r="T19" s="11">
        <f t="shared" ca="1" si="6"/>
        <v>787.5</v>
      </c>
      <c r="U19" s="11">
        <f t="shared" ca="1" si="6"/>
        <v>360</v>
      </c>
      <c r="V19" s="11">
        <f t="shared" ca="1" si="6"/>
        <v>0</v>
      </c>
      <c r="W19" s="11">
        <f t="shared" ca="1" si="6"/>
        <v>45</v>
      </c>
      <c r="X19" s="13">
        <f>N19+S19</f>
        <v>1867.5</v>
      </c>
      <c r="Y19" s="13">
        <f t="shared" ca="1" si="10"/>
        <v>4162.5</v>
      </c>
      <c r="Z19" s="13">
        <f t="shared" ca="1" si="7"/>
        <v>2880</v>
      </c>
      <c r="AA19" s="13">
        <f t="shared" ca="1" si="7"/>
        <v>1755</v>
      </c>
      <c r="AB19" s="13">
        <f t="shared" ca="1" si="7"/>
        <v>1935</v>
      </c>
      <c r="AD19" s="13">
        <f t="shared" ca="1" si="11"/>
        <v>12600</v>
      </c>
    </row>
    <row r="20" spans="1:30" x14ac:dyDescent="0.25">
      <c r="A20" t="s">
        <v>32</v>
      </c>
      <c r="B20" t="s">
        <v>33</v>
      </c>
      <c r="C20" s="1">
        <v>30</v>
      </c>
      <c r="D20" s="5">
        <v>39</v>
      </c>
      <c r="E20" s="5">
        <f t="shared" ref="E20:H20" ca="1" si="12">RANDBETWEEN(20,80)</f>
        <v>60</v>
      </c>
      <c r="F20" s="5">
        <f t="shared" ca="1" si="12"/>
        <v>47</v>
      </c>
      <c r="G20" s="5">
        <f t="shared" ca="1" si="12"/>
        <v>47</v>
      </c>
      <c r="H20" s="5">
        <f t="shared" ca="1" si="12"/>
        <v>77</v>
      </c>
      <c r="I20" s="7">
        <f>IF(D20&gt;40,D20-40,0)</f>
        <v>0</v>
      </c>
      <c r="J20" s="7">
        <f ca="1">IF(E20&gt;40,E20-40,0)</f>
        <v>20</v>
      </c>
      <c r="K20" s="7">
        <f ca="1">IF(F20&gt;40,F20-40,0)</f>
        <v>7</v>
      </c>
      <c r="L20" s="7">
        <f ca="1">IF(G20&gt;40,G20-40,0)</f>
        <v>7</v>
      </c>
      <c r="M20" s="7">
        <f ca="1">IF(H20&gt;40,H20-40,0)</f>
        <v>37</v>
      </c>
      <c r="N20" s="9">
        <f t="shared" si="8"/>
        <v>1170</v>
      </c>
      <c r="O20" s="9">
        <f t="shared" ca="1" si="8"/>
        <v>1800</v>
      </c>
      <c r="P20" s="9">
        <f t="shared" ca="1" si="8"/>
        <v>1410</v>
      </c>
      <c r="Q20" s="9">
        <f t="shared" ca="1" si="8"/>
        <v>1410</v>
      </c>
      <c r="R20" s="9">
        <f t="shared" ca="1" si="8"/>
        <v>2310</v>
      </c>
      <c r="S20" s="11">
        <f t="shared" si="9"/>
        <v>0</v>
      </c>
      <c r="T20" s="11">
        <f t="shared" ref="T20" ca="1" si="13">0.5*$C20*J20</f>
        <v>300</v>
      </c>
      <c r="U20" s="11">
        <f t="shared" ref="U20" ca="1" si="14">0.5*$C20*K20</f>
        <v>105</v>
      </c>
      <c r="V20" s="11">
        <f t="shared" ref="V20" ca="1" si="15">0.5*$C20*L20</f>
        <v>105</v>
      </c>
      <c r="W20" s="11">
        <f t="shared" ref="W20" ca="1" si="16">0.5*$C20*M20</f>
        <v>555</v>
      </c>
      <c r="X20" s="13">
        <f>N20+S20</f>
        <v>1170</v>
      </c>
      <c r="Y20" s="13">
        <f t="shared" ca="1" si="10"/>
        <v>2100</v>
      </c>
      <c r="Z20" s="13">
        <f t="shared" ref="Z20" ca="1" si="17">P20+U20</f>
        <v>1515</v>
      </c>
      <c r="AA20" s="13">
        <f t="shared" ref="AA20" ca="1" si="18">Q20+V20</f>
        <v>1515</v>
      </c>
      <c r="AB20" s="13">
        <f t="shared" ref="AB20" ca="1" si="19">R20+W20</f>
        <v>2865</v>
      </c>
      <c r="AD20" s="13">
        <f t="shared" ca="1" si="11"/>
        <v>9165</v>
      </c>
    </row>
    <row r="21" spans="1:30" x14ac:dyDescent="0.25">
      <c r="S21" s="2">
        <f>0.5*C21*I21</f>
        <v>0</v>
      </c>
      <c r="T21" s="2"/>
      <c r="U21" s="2"/>
      <c r="V21" s="2"/>
      <c r="W21" s="2"/>
      <c r="X21" s="2">
        <f>N21+S21</f>
        <v>0</v>
      </c>
    </row>
    <row r="22" spans="1:30" x14ac:dyDescent="0.25">
      <c r="A22" t="s">
        <v>35</v>
      </c>
      <c r="C22" s="2">
        <f>MAX(C4:C20)</f>
        <v>45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2">
        <f>MAX(N4:N20)</f>
        <v>1845</v>
      </c>
      <c r="O22" s="2">
        <f t="shared" ref="O22:AB22" ca="1" si="20">MAX(O4:O20)</f>
        <v>3375</v>
      </c>
      <c r="P22" s="2">
        <f t="shared" ca="1" si="20"/>
        <v>2520</v>
      </c>
      <c r="Q22" s="2">
        <f t="shared" ca="1" si="20"/>
        <v>1755</v>
      </c>
      <c r="R22" s="2">
        <f t="shared" ca="1" si="20"/>
        <v>2310</v>
      </c>
      <c r="S22" s="2">
        <f t="shared" si="20"/>
        <v>135</v>
      </c>
      <c r="T22" s="2">
        <f t="shared" ca="1" si="20"/>
        <v>787.5</v>
      </c>
      <c r="U22" s="2">
        <f t="shared" ca="1" si="20"/>
        <v>360</v>
      </c>
      <c r="V22" s="2">
        <f t="shared" ca="1" si="20"/>
        <v>286.64999999999998</v>
      </c>
      <c r="W22" s="2">
        <f t="shared" ca="1" si="20"/>
        <v>555</v>
      </c>
      <c r="X22" s="2">
        <f t="shared" si="20"/>
        <v>1867.5</v>
      </c>
      <c r="Y22" s="2">
        <f t="shared" ca="1" si="20"/>
        <v>4162.5</v>
      </c>
      <c r="Z22" s="2">
        <f t="shared" ca="1" si="20"/>
        <v>2880</v>
      </c>
      <c r="AA22" s="2">
        <f t="shared" ca="1" si="20"/>
        <v>1755</v>
      </c>
      <c r="AB22" s="2">
        <f t="shared" ca="1" si="20"/>
        <v>2865</v>
      </c>
      <c r="AD22" s="2">
        <f t="shared" ref="AD22" ca="1" si="21">MAX(AD4:AD20)</f>
        <v>12600</v>
      </c>
    </row>
    <row r="23" spans="1:30" x14ac:dyDescent="0.25">
      <c r="A23" t="s">
        <v>36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2">
        <f>MIN(N4:N20)</f>
        <v>269.10000000000002</v>
      </c>
      <c r="O23" s="2">
        <f t="shared" ref="O23:AB23" ca="1" si="22">MIN(O4:O20)</f>
        <v>242.39999999999998</v>
      </c>
      <c r="P23" s="2">
        <f t="shared" ca="1" si="22"/>
        <v>240</v>
      </c>
      <c r="Q23" s="2">
        <f t="shared" ca="1" si="22"/>
        <v>250</v>
      </c>
      <c r="R23" s="2">
        <f t="shared" ca="1" si="22"/>
        <v>224</v>
      </c>
      <c r="S23" s="2">
        <f t="shared" si="22"/>
        <v>0</v>
      </c>
      <c r="T23" s="2">
        <f t="shared" ca="1" si="22"/>
        <v>0</v>
      </c>
      <c r="U23" s="2">
        <f t="shared" ca="1" si="22"/>
        <v>0</v>
      </c>
      <c r="V23" s="2">
        <f t="shared" ca="1" si="22"/>
        <v>0</v>
      </c>
      <c r="W23" s="2">
        <f t="shared" ca="1" si="22"/>
        <v>0</v>
      </c>
      <c r="X23" s="2">
        <f t="shared" si="22"/>
        <v>269.10000000000002</v>
      </c>
      <c r="Y23" s="2">
        <f t="shared" ca="1" si="22"/>
        <v>242.39999999999998</v>
      </c>
      <c r="Z23" s="2">
        <f t="shared" ca="1" si="22"/>
        <v>240</v>
      </c>
      <c r="AA23" s="2">
        <f t="shared" ca="1" si="22"/>
        <v>250</v>
      </c>
      <c r="AB23" s="2">
        <f t="shared" ca="1" si="22"/>
        <v>224</v>
      </c>
      <c r="AD23" s="2">
        <f t="shared" ref="AD23" ca="1" si="23">MIN(AD4:AD20)</f>
        <v>1942.3500000000001</v>
      </c>
    </row>
    <row r="24" spans="1:30" x14ac:dyDescent="0.25">
      <c r="A24" t="s">
        <v>37</v>
      </c>
      <c r="C24" s="2">
        <f>AVERAGE(C4:C20)</f>
        <v>16.484705882352941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2">
        <f>AVERAGE(N4:N20)</f>
        <v>678.36470588235295</v>
      </c>
      <c r="O24" s="2">
        <f t="shared" ref="O24:AB24" ca="1" si="24">AVERAGE(O4:O20)</f>
        <v>898.94823529411769</v>
      </c>
      <c r="P24" s="2">
        <f t="shared" ca="1" si="24"/>
        <v>803.3</v>
      </c>
      <c r="Q24" s="2">
        <f t="shared" ca="1" si="24"/>
        <v>856.38588235294117</v>
      </c>
      <c r="R24" s="2">
        <f t="shared" ca="1" si="24"/>
        <v>904.15647058823538</v>
      </c>
      <c r="S24" s="2">
        <f t="shared" si="24"/>
        <v>18.932352941176472</v>
      </c>
      <c r="T24" s="2">
        <f t="shared" ca="1" si="24"/>
        <v>137.28</v>
      </c>
      <c r="U24" s="2">
        <f t="shared" ca="1" si="24"/>
        <v>100.86764705882354</v>
      </c>
      <c r="V24" s="2">
        <f t="shared" ca="1" si="24"/>
        <v>109.52823529411764</v>
      </c>
      <c r="W24" s="2">
        <f t="shared" ca="1" si="24"/>
        <v>140.67235294117646</v>
      </c>
      <c r="X24" s="2">
        <f t="shared" si="24"/>
        <v>697.29705882352937</v>
      </c>
      <c r="Y24" s="2">
        <f t="shared" ca="1" si="24"/>
        <v>1036.2282352941174</v>
      </c>
      <c r="Z24" s="2">
        <f t="shared" ca="1" si="24"/>
        <v>904.1676470588236</v>
      </c>
      <c r="AA24" s="2">
        <f t="shared" ca="1" si="24"/>
        <v>965.9141176470589</v>
      </c>
      <c r="AB24" s="2">
        <f t="shared" ca="1" si="24"/>
        <v>1044.8288235294117</v>
      </c>
      <c r="AD24" s="2">
        <f t="shared" ref="AD24" ca="1" si="25">AVERAGE(AD4:AD20)</f>
        <v>4648.435882352941</v>
      </c>
    </row>
    <row r="25" spans="1:30" x14ac:dyDescent="0.25">
      <c r="A25" t="s">
        <v>38</v>
      </c>
      <c r="C25" s="2"/>
      <c r="D25">
        <f>SUM(D4:D20)</f>
        <v>695</v>
      </c>
      <c r="N25" s="2">
        <f>SUM(N4:N20)</f>
        <v>11532.2</v>
      </c>
      <c r="O25" s="2">
        <f t="shared" ref="O25:AB25" ca="1" si="26">SUM(O4:O20)</f>
        <v>15282.12</v>
      </c>
      <c r="P25" s="2">
        <f t="shared" ca="1" si="26"/>
        <v>13656.099999999999</v>
      </c>
      <c r="Q25" s="2">
        <f t="shared" ca="1" si="26"/>
        <v>14558.56</v>
      </c>
      <c r="R25" s="2">
        <f t="shared" ca="1" si="26"/>
        <v>15370.660000000002</v>
      </c>
      <c r="S25" s="2">
        <f t="shared" si="26"/>
        <v>321.85000000000002</v>
      </c>
      <c r="T25" s="2">
        <f t="shared" ca="1" si="26"/>
        <v>2333.7600000000002</v>
      </c>
      <c r="U25" s="2">
        <f t="shared" ca="1" si="26"/>
        <v>1714.75</v>
      </c>
      <c r="V25" s="2">
        <f t="shared" ca="1" si="26"/>
        <v>1861.9799999999998</v>
      </c>
      <c r="W25" s="2">
        <f t="shared" ca="1" si="26"/>
        <v>2391.4299999999998</v>
      </c>
      <c r="X25" s="2">
        <f t="shared" si="26"/>
        <v>11854.05</v>
      </c>
      <c r="Y25" s="2">
        <f t="shared" ca="1" si="26"/>
        <v>17615.879999999997</v>
      </c>
      <c r="Z25" s="2">
        <f t="shared" ca="1" si="26"/>
        <v>15370.85</v>
      </c>
      <c r="AA25" s="2">
        <f t="shared" ca="1" si="26"/>
        <v>16420.54</v>
      </c>
      <c r="AB25" s="2">
        <f t="shared" ca="1" si="26"/>
        <v>17762.09</v>
      </c>
      <c r="AD25" s="2">
        <f t="shared" ref="AD25" ca="1" si="27">SUM(AD4:AD20)</f>
        <v>79023.41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HP</cp:lastModifiedBy>
  <dcterms:created xsi:type="dcterms:W3CDTF">2015-06-05T18:17:20Z</dcterms:created>
  <dcterms:modified xsi:type="dcterms:W3CDTF">2023-07-13T12:21:19Z</dcterms:modified>
</cp:coreProperties>
</file>