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Desktop\Winter 2023\ece143\Project Github\Pregnancy-Related_Complications_Mortality_in_US\wonderD149Data\src\visualization\"/>
    </mc:Choice>
  </mc:AlternateContent>
  <xr:revisionPtr revIDLastSave="0" documentId="13_ncr:1_{0423B1B0-44EE-4E23-8B43-0A174B27F3DD}" xr6:coauthVersionLast="47" xr6:coauthVersionMax="47" xr10:uidLastSave="{00000000-0000-0000-0000-000000000000}"/>
  <bookViews>
    <workbookView xWindow="-98" yWindow="-98" windowWidth="19396" windowHeight="11475" xr2:uid="{81B76A80-426D-4C80-9AD5-51329846BDC2}"/>
  </bookViews>
  <sheets>
    <sheet name="bmi vs Gestational Diabetes" sheetId="1" r:id="rId1"/>
    <sheet name="bmi vs pre term birth" sheetId="2" r:id="rId2"/>
    <sheet name="bmi vs casarean mode of del" sheetId="3" r:id="rId3"/>
    <sheet name="num cigs in 1st trimester vs av" sheetId="4" r:id="rId4"/>
    <sheet name="Sheet5" sheetId="5" r:id="rId5"/>
  </sheets>
  <definedNames>
    <definedName name="Notes" localSheetId="0">'bmi vs Gestational Diabetes'!$A$31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3" l="1"/>
  <c r="H31" i="3"/>
  <c r="H26" i="3"/>
  <c r="H21" i="3"/>
  <c r="H16" i="3"/>
  <c r="H11" i="3"/>
  <c r="H6" i="3"/>
  <c r="H29" i="2"/>
  <c r="H25" i="2"/>
  <c r="H21" i="2"/>
  <c r="H17" i="2"/>
  <c r="H13" i="2"/>
  <c r="H9" i="2"/>
  <c r="H5" i="2"/>
  <c r="H29" i="1"/>
  <c r="H25" i="1"/>
  <c r="H21" i="1"/>
  <c r="H17" i="1"/>
  <c r="H13" i="1"/>
  <c r="H9" i="1"/>
  <c r="H5" i="1"/>
</calcChain>
</file>

<file path=xl/sharedStrings.xml><?xml version="1.0" encoding="utf-8"?>
<sst xmlns="http://schemas.openxmlformats.org/spreadsheetml/2006/main" count="124" uniqueCount="21">
  <si>
    <t>Mother's Pre-pregnancy BMI</t>
  </si>
  <si>
    <t>Gestational Diabetes</t>
  </si>
  <si>
    <t>Births</t>
  </si>
  <si>
    <t>Underweight &lt;18.5</t>
  </si>
  <si>
    <t>Yes</t>
  </si>
  <si>
    <t>No</t>
  </si>
  <si>
    <t>Unknown or Not Stated</t>
  </si>
  <si>
    <t>Total</t>
  </si>
  <si>
    <t>Normal 18.5-24.9</t>
  </si>
  <si>
    <t>Overweight 25.0-29.9</t>
  </si>
  <si>
    <t>Obesity I 30.0-34.9</t>
  </si>
  <si>
    <t>Obesity II 35.0-39.9</t>
  </si>
  <si>
    <t>Extreme Obesity III &gt; 39.9</t>
  </si>
  <si>
    <t>Previous Preterm Birth</t>
  </si>
  <si>
    <t>outlier, less underweight can also lead to pre term birth</t>
  </si>
  <si>
    <t>Final Route and Delivery Method</t>
  </si>
  <si>
    <t>Spontaneous</t>
  </si>
  <si>
    <t>Forceps</t>
  </si>
  <si>
    <t>Vacuum</t>
  </si>
  <si>
    <t>Cesarean</t>
  </si>
  <si>
    <t>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</si>
</sst>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rgb="FF000000"/>
      <name val="Verdana"/>
      <family val="2"/>
    </font>
    <font>
      <u/>
      <sz val="5"/>
      <color rgb="FF073A90"/>
      <name val="Calibri"/>
      <family val="2"/>
      <scheme val="minor"/>
    </font>
    <font>
      <sz val="5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73A9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6EA1E5"/>
      </left>
      <right/>
      <top style="medium">
        <color rgb="FF6EA1E5"/>
      </top>
      <bottom/>
      <diagonal/>
    </border>
    <border>
      <left/>
      <right/>
      <top style="medium">
        <color rgb="FF6EA1E5"/>
      </top>
      <bottom/>
      <diagonal/>
    </border>
    <border>
      <left/>
      <right style="medium">
        <color rgb="FF6EA1E5"/>
      </right>
      <top style="medium">
        <color rgb="FF6EA1E5"/>
      </top>
      <bottom/>
      <diagonal/>
    </border>
    <border>
      <left style="medium">
        <color rgb="FF6EA1E5"/>
      </left>
      <right/>
      <top/>
      <bottom/>
      <diagonal/>
    </border>
    <border>
      <left/>
      <right style="medium">
        <color rgb="FF6EA1E5"/>
      </right>
      <top/>
      <bottom/>
      <diagonal/>
    </border>
    <border>
      <left style="medium">
        <color rgb="FF6EA1E5"/>
      </left>
      <right/>
      <top/>
      <bottom style="medium">
        <color rgb="FF6EA1E5"/>
      </bottom>
      <diagonal/>
    </border>
    <border>
      <left/>
      <right/>
      <top/>
      <bottom style="medium">
        <color rgb="FF6EA1E5"/>
      </bottom>
      <diagonal/>
    </border>
    <border>
      <left/>
      <right style="medium">
        <color rgb="FF6EA1E5"/>
      </right>
      <top/>
      <bottom style="medium">
        <color rgb="FF6EA1E5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3" fontId="4" fillId="3" borderId="0" xfId="0" applyNumberFormat="1" applyFont="1" applyFill="1" applyAlignment="1">
      <alignment horizontal="righ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righ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3" fontId="4" fillId="3" borderId="5" xfId="0" applyNumberFormat="1" applyFont="1" applyFill="1" applyBorder="1" applyAlignment="1">
      <alignment horizontal="right" vertical="center" wrapText="1"/>
    </xf>
    <xf numFmtId="3" fontId="4" fillId="3" borderId="7" xfId="0" applyNumberFormat="1" applyFont="1" applyFill="1" applyBorder="1" applyAlignment="1">
      <alignment horizontal="right" vertical="center" wrapText="1"/>
    </xf>
    <xf numFmtId="3" fontId="4" fillId="3" borderId="8" xfId="0" applyNumberFormat="1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0" fillId="0" borderId="0" xfId="0" applyFont="1" applyFill="1"/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3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gif"/><Relationship Id="rId13" Type="http://schemas.openxmlformats.org/officeDocument/2006/relationships/hyperlink" Target="https://wonder.cdc.gov/controller/datarequest/D149;jsessionid=7577C848C212ED7DD12E821C819A?stage=results&amp;action=shiftm&amp;measure=D149.M080&amp;direction=right" TargetMode="External"/><Relationship Id="rId18" Type="http://schemas.openxmlformats.org/officeDocument/2006/relationships/hyperlink" Target="https://wonder.cdc.gov/controller/datarequest/D149;jsessionid=7577C848C212ED7DD12E821C819A?stage=results&amp;action=shiftm&amp;measure=D149.M090&amp;direction=left" TargetMode="External"/><Relationship Id="rId26" Type="http://schemas.openxmlformats.org/officeDocument/2006/relationships/hyperlink" Target="https://wonder.cdc.gov/controller/datarequest/D149;jsessionid=7577C848C212ED7DD12E821C819A?stage=results&amp;action=sort&amp;direction=MEASURE_ASCEND&amp;measure=D149.M100" TargetMode="External"/><Relationship Id="rId3" Type="http://schemas.openxmlformats.org/officeDocument/2006/relationships/hyperlink" Target="https://wonder.cdc.gov/controller/datarequest/D149;jsessionid=7577C848C212ED7DD12E821C819A?stage=results&amp;action=shiftm&amp;measure=D149.M007&amp;direction=left" TargetMode="External"/><Relationship Id="rId21" Type="http://schemas.openxmlformats.org/officeDocument/2006/relationships/hyperlink" Target="https://wonder.cdc.gov/controller/datarequest/D149;jsessionid=7577C848C212ED7DD12E821C819A?stage=results&amp;action=shiftm&amp;measure=D149.M095&amp;direction=right" TargetMode="External"/><Relationship Id="rId7" Type="http://schemas.openxmlformats.org/officeDocument/2006/relationships/hyperlink" Target="https://wonder.cdc.gov/controller/datarequest/D149;jsessionid=7577C848C212ED7DD12E821C819A?stage=results&amp;action=sort&amp;direction=MEASURE_DESCEND&amp;measure=D149.M007" TargetMode="External"/><Relationship Id="rId12" Type="http://schemas.openxmlformats.org/officeDocument/2006/relationships/hyperlink" Target="https://wonder.cdc.gov/controller/datarequest/D149;jsessionid=7577C848C212ED7DD12E821C819A?stage=results&amp;action=sort&amp;direction=MEASURE_DESCEND&amp;measure=D149.M070" TargetMode="External"/><Relationship Id="rId17" Type="http://schemas.openxmlformats.org/officeDocument/2006/relationships/hyperlink" Target="https://wonder.cdc.gov/controller/datarequest/D149;jsessionid=7577C848C212ED7DD12E821C819A?stage=results&amp;action=shiftm&amp;measure=D149.M090&amp;direction=right" TargetMode="External"/><Relationship Id="rId25" Type="http://schemas.openxmlformats.org/officeDocument/2006/relationships/hyperlink" Target="https://wonder.cdc.gov/controller/datarequest/D149;jsessionid=7577C848C212ED7DD12E821C819A?stage=results&amp;action=shiftm&amp;measure=D149.M100&amp;direction=left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onder.cdc.gov/controller/datarequest/D149;jsessionid=7577C848C212ED7DD12E821C819A?stage=results&amp;action=sort&amp;direction=MEASURE_DESCEND&amp;measure=D149.M080" TargetMode="External"/><Relationship Id="rId20" Type="http://schemas.openxmlformats.org/officeDocument/2006/relationships/hyperlink" Target="https://wonder.cdc.gov/controller/datarequest/D149;jsessionid=7577C848C212ED7DD12E821C819A?stage=results&amp;action=sort&amp;direction=MEASURE_DESCEND&amp;measure=D149.M090" TargetMode="External"/><Relationship Id="rId29" Type="http://schemas.openxmlformats.org/officeDocument/2006/relationships/hyperlink" Target="https://wonder.cdc.gov/controller/datarequest/D149;jsessionid=7577C848C212ED7DD12E821C819A?stage=results&amp;action=shiftm&amp;measure=D149.M002&amp;direction=right" TargetMode="External"/><Relationship Id="rId1" Type="http://schemas.openxmlformats.org/officeDocument/2006/relationships/hyperlink" Target="https://wonder.cdc.gov/controller/datarequest/D149;jsessionid=7577C848C212ED7DD12E821C819A?stage=results&amp;action=shiftm&amp;measure=D149.M007&amp;direction=right" TargetMode="External"/><Relationship Id="rId6" Type="http://schemas.openxmlformats.org/officeDocument/2006/relationships/image" Target="../media/image3.gif"/><Relationship Id="rId11" Type="http://schemas.openxmlformats.org/officeDocument/2006/relationships/hyperlink" Target="https://wonder.cdc.gov/controller/datarequest/D149;jsessionid=7577C848C212ED7DD12E821C819A?stage=results&amp;action=sort&amp;direction=MEASURE_ASCEND&amp;measure=D149.M070" TargetMode="External"/><Relationship Id="rId24" Type="http://schemas.openxmlformats.org/officeDocument/2006/relationships/hyperlink" Target="https://wonder.cdc.gov/controller/datarequest/D149;jsessionid=7577C848C212ED7DD12E821C819A?stage=results&amp;action=sort&amp;direction=MEASURE_DESCEND&amp;measure=D149.M095" TargetMode="External"/><Relationship Id="rId5" Type="http://schemas.openxmlformats.org/officeDocument/2006/relationships/hyperlink" Target="https://wonder.cdc.gov/controller/datarequest/D149;jsessionid=7577C848C212ED7DD12E821C819A?stage=results&amp;action=sort&amp;direction=MEASURE_ASCEND&amp;measure=D149.M007" TargetMode="External"/><Relationship Id="rId15" Type="http://schemas.openxmlformats.org/officeDocument/2006/relationships/hyperlink" Target="https://wonder.cdc.gov/controller/datarequest/D149;jsessionid=7577C848C212ED7DD12E821C819A?stage=results&amp;action=sort&amp;direction=MEASURE_ASCEND&amp;measure=D149.M080" TargetMode="External"/><Relationship Id="rId23" Type="http://schemas.openxmlformats.org/officeDocument/2006/relationships/hyperlink" Target="https://wonder.cdc.gov/controller/datarequest/D149;jsessionid=7577C848C212ED7DD12E821C819A?stage=results&amp;action=sort&amp;direction=MEASURE_ASCEND&amp;measure=D149.M095" TargetMode="External"/><Relationship Id="rId28" Type="http://schemas.openxmlformats.org/officeDocument/2006/relationships/image" Target="../media/image5.gif"/><Relationship Id="rId10" Type="http://schemas.openxmlformats.org/officeDocument/2006/relationships/hyperlink" Target="https://wonder.cdc.gov/controller/datarequest/D149;jsessionid=7577C848C212ED7DD12E821C819A?stage=results&amp;action=shiftm&amp;measure=D149.M070&amp;direction=left" TargetMode="External"/><Relationship Id="rId19" Type="http://schemas.openxmlformats.org/officeDocument/2006/relationships/hyperlink" Target="https://wonder.cdc.gov/controller/datarequest/D149;jsessionid=7577C848C212ED7DD12E821C819A?stage=results&amp;action=sort&amp;direction=MEASURE_ASCEND&amp;measure=D149.M090" TargetMode="External"/><Relationship Id="rId31" Type="http://schemas.openxmlformats.org/officeDocument/2006/relationships/hyperlink" Target="https://wonder.cdc.gov/controller/datarequest/D149;jsessionid=7577C848C212ED7DD12E821C819A?stage=results&amp;action=sort&amp;direction=MEASURE_DESCEND&amp;measure=D149.M002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wonder.cdc.gov/controller/datarequest/D149;jsessionid=7577C848C212ED7DD12E821C819A?stage=results&amp;action=shiftm&amp;measure=D149.M070&amp;direction=right" TargetMode="External"/><Relationship Id="rId14" Type="http://schemas.openxmlformats.org/officeDocument/2006/relationships/hyperlink" Target="https://wonder.cdc.gov/controller/datarequest/D149;jsessionid=7577C848C212ED7DD12E821C819A?stage=results&amp;action=shiftm&amp;measure=D149.M080&amp;direction=left" TargetMode="External"/><Relationship Id="rId22" Type="http://schemas.openxmlformats.org/officeDocument/2006/relationships/hyperlink" Target="https://wonder.cdc.gov/controller/datarequest/D149;jsessionid=7577C848C212ED7DD12E821C819A?stage=results&amp;action=shiftm&amp;measure=D149.M095&amp;direction=left" TargetMode="External"/><Relationship Id="rId27" Type="http://schemas.openxmlformats.org/officeDocument/2006/relationships/hyperlink" Target="https://wonder.cdc.gov/controller/datarequest/D149;jsessionid=7577C848C212ED7DD12E821C819A?stage=results&amp;action=sort&amp;direction=MEASURE_DESCEND&amp;measure=D149.M100" TargetMode="External"/><Relationship Id="rId30" Type="http://schemas.openxmlformats.org/officeDocument/2006/relationships/hyperlink" Target="https://wonder.cdc.gov/controller/datarequest/D149;jsessionid=7577C848C212ED7DD12E821C819A?stage=results&amp;action=sort&amp;direction=MEASURE_ASCEND&amp;measure=D149.M002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hyperlink" Target="https://wonder.cdc.gov/controller/datarequest/D149;jsessionid=7577C848C212ED7DD12E821C819A?stage=results&amp;action=sort&amp;direction=MEASURE_ASCEND&amp;measure=D149.M002" TargetMode="External"/><Relationship Id="rId1" Type="http://schemas.openxmlformats.org/officeDocument/2006/relationships/image" Target="../media/image5.gif"/><Relationship Id="rId5" Type="http://schemas.openxmlformats.org/officeDocument/2006/relationships/image" Target="../media/image4.gif"/><Relationship Id="rId4" Type="http://schemas.openxmlformats.org/officeDocument/2006/relationships/hyperlink" Target="https://wonder.cdc.gov/controller/datarequest/D149;jsessionid=7577C848C212ED7DD12E821C819A?stage=results&amp;action=sort&amp;direction=MEASURE_DESCEND&amp;measure=D149.M002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2" name="Picture 1" descr="Move this column one place to the righ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69FE82-42AA-4961-A358-9C98E94D8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3" name="Picture 2" descr="Move this column one place to the left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D65083-23F7-4079-A624-8A050DC6D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4" name="Picture 3" descr="Click to sort by % of Total Births ascend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4EFE4B-2859-4DA9-82A5-9FFD1AC35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5" name="Picture 4" descr="Click to sort by % of Total Births descendi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143761-361C-42A7-9754-D97B4CA90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6" name="Picture 5" descr="Move this column one place to the right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DE26BE-84F8-4957-A0BF-BA3C58390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7" name="Picture 6" descr="Move this column one place to the lef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B682218-022D-4474-BA95-5594FC696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8" name="Picture 7" descr="Click to sort by Average Age of Mother (years) ascendi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890B275-69D3-44D0-8372-959D79B2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9" name="Picture 8" descr="Click to sort by Average Age of Mother (years) descendi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E94BF82-0A6B-4C15-B04E-492D5F3ED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10" name="Picture 9" descr="Move this column one place to the right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FD2D33-0CE7-4E1A-AB50-6FE65966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11" name="Picture 10" descr="Move this column one place to the lef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F2201A6-68D0-4AF9-9602-5765A1C57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12" name="Picture 11" descr="Click to sort by Average OE Gestational Age (weeks) ascendi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2C92428-F227-497F-AB14-9812221FA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13" name="Picture 12" descr="Click to sort by Average OE Gestational Age (weeks) descendin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65698-BA38-4478-ADEE-1AC0B794E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14" name="Picture 13" descr="Move this column one place to the righ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DCA3F38-711E-47FC-9BCF-C3F53CAFA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15" name="Picture 14" descr="Move this column one place to the left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9FE28733-FAF4-4A4F-A05B-27A25C375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16" name="Picture 15" descr="Click to sort by Average LMP Gestational Age (weeks) ascendi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A610CD5-04FC-4CC1-9E00-AD52A35A0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17" name="Picture 16" descr="Click to sort by Average LMP Gestational Age (weeks) descendin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A3410BE-87F5-461D-82DC-A76661B3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18" name="Picture 17" descr="Move this column one place to the right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CD7E0B9-5E25-4556-BAC7-FD03813BD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19" name="Picture 18" descr="Move this column one place to the left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B14BDF3-C69F-47C4-A106-2FA07B71D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20" name="Picture 19" descr="Click to sort by Average Birth Weight (grams) ascendi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77A4919-9B5A-4094-AC6D-CDD12AD8F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21" name="Picture 20" descr="Click to sort by Average Birth Weight (grams) descendin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7808476-0FE3-4B65-A63C-D42F1D768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22" name="Picture 21" descr="Move this column one place to the left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975EFCB-CB57-428B-B018-7395F4C1A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23" name="Picture 22" descr="Click to sort by Average Pre-pregnancy BMI ascendin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11EC32C-369B-433E-B541-4F93E0C44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24" name="Picture 23" descr="Click to sort by Average Pre-pregnancy BMI descendin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2B36795-2AB1-40F4-A63F-A3563977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228600</xdr:colOff>
      <xdr:row>0</xdr:row>
      <xdr:rowOff>304800</xdr:rowOff>
    </xdr:to>
    <xdr:pic>
      <xdr:nvPicPr>
        <xdr:cNvPr id="25" name="Picture 24" descr="Results are sorted in by-variable order">
          <a:extLst>
            <a:ext uri="{FF2B5EF4-FFF2-40B4-BE49-F238E27FC236}">
              <a16:creationId xmlns:a16="http://schemas.microsoft.com/office/drawing/2014/main" id="{C6885F5C-487F-D266-0437-FA71550E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pic>
      <xdr:nvPicPr>
        <xdr:cNvPr id="26" name="Picture 25" descr="Move this column one place to the right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67829B5-92C0-D8AF-84BB-967C872D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228600</xdr:colOff>
      <xdr:row>0</xdr:row>
      <xdr:rowOff>304800</xdr:rowOff>
    </xdr:to>
    <xdr:pic>
      <xdr:nvPicPr>
        <xdr:cNvPr id="27" name="Picture 26" descr="Click to sort by Births ascendin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6D82FC6-3AFC-F2D4-626E-2EC4D7309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228600</xdr:colOff>
      <xdr:row>0</xdr:row>
      <xdr:rowOff>304800</xdr:rowOff>
    </xdr:to>
    <xdr:pic>
      <xdr:nvPicPr>
        <xdr:cNvPr id="28" name="Picture 27" descr="Click to sort by Births descendin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C05ECEA-F3E9-450B-854A-3686A2AE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29" name="Picture 28" descr="Move this column one place to the left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92473B-6750-01D6-0B08-99134B40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30" name="Picture 29" descr="Click to sort by % of Total Births ascend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DB084E-D773-3373-9BF6-C87D54176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31" name="Picture 30" descr="Click to sort by % of Total Births descendi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6DDD8C-0B22-7AA5-2340-A66A1311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32" name="Picture 31" descr="Move this column one place to the righ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F176B-FA9E-4698-A173-29B282839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33" name="Picture 32" descr="Move this column one place to the left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F637CA-9204-4246-AF63-6B664DAA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34" name="Picture 33" descr="Click to sort by % of Total Births ascend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DA9DE2-DEF3-4B65-A940-05006EBE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35" name="Picture 34" descr="Click to sort by % of Total Births descendi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FF8049-A2F0-40C9-8CAF-7925E27AE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36" name="Picture 35" descr="Move this column one place to the right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7BFC82-6207-4701-8E0F-12F5198AF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37" name="Picture 36" descr="Move this column one place to the lef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12576B-F86C-4BCC-B03D-E2825EDA8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38" name="Picture 37" descr="Click to sort by Average Age of Mother (years) ascendi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4B9FB6C-EDA6-453B-ACF1-78B1CD8E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39" name="Picture 38" descr="Click to sort by Average Age of Mother (years) descendi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F45B668-FEBC-414B-96B1-DEEA2710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40" name="Picture 39" descr="Move this column one place to the right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F5B0BC5-1796-4657-8129-BA773684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41" name="Picture 40" descr="Move this column one place to the lef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D234EEE-5D71-4998-AD07-95E84D8B8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42" name="Picture 41" descr="Click to sort by Average OE Gestational Age (weeks) ascendi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244FE9E-1000-4508-AA80-6AEBED7C9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43" name="Picture 42" descr="Click to sort by Average OE Gestational Age (weeks) descendin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9573CED-81A7-4746-9701-0E009D5A6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44" name="Picture 43" descr="Move this column one place to the righ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6FA14AF-16A7-4C16-B02A-856287754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45" name="Picture 44" descr="Move this column one place to the left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C417AAE-430A-4F42-A4F2-31FF8CA7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46" name="Picture 45" descr="Click to sort by Average LMP Gestational Age (weeks) ascendi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2CF074D-8190-47F0-8B0D-2B99C1B1B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47" name="Picture 46" descr="Click to sort by Average LMP Gestational Age (weeks) descendin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8108E1C-ED3A-426C-8F1B-0EE837B2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48" name="Picture 47" descr="Move this column one place to the right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6BA9596-3CBF-40C7-98FA-C2D9A5F0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49" name="Picture 48" descr="Move this column one place to the left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5A243F3-733C-4B40-8D96-279D5B7F9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50" name="Picture 49" descr="Click to sort by Average Birth Weight (grams) ascendi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E6CDA8E-E603-470F-BB2B-108B579B6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51" name="Picture 50" descr="Click to sort by Average Birth Weight (grams) descendin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3510CE15-EE8F-4878-B564-AE187EBF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52" name="Picture 51" descr="Move this column one place to the left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C33EC69-6C03-41F5-A9C4-A94B8645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53" name="Picture 52" descr="Click to sort by Average Pre-pregnancy BMI ascendin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9B4511D-4FD1-406D-99DB-C03A0B44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228600</xdr:colOff>
      <xdr:row>0</xdr:row>
      <xdr:rowOff>304800</xdr:rowOff>
    </xdr:to>
    <xdr:pic>
      <xdr:nvPicPr>
        <xdr:cNvPr id="54" name="Picture 53" descr="Click to sort by Average Pre-pregnancy BMI descendin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F657D99-1292-4A70-B924-8E16515F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228600</xdr:colOff>
      <xdr:row>0</xdr:row>
      <xdr:rowOff>304800</xdr:rowOff>
    </xdr:to>
    <xdr:pic>
      <xdr:nvPicPr>
        <xdr:cNvPr id="2" name="Picture 1" descr="Results are sorted in by-variable order">
          <a:extLst>
            <a:ext uri="{FF2B5EF4-FFF2-40B4-BE49-F238E27FC236}">
              <a16:creationId xmlns:a16="http://schemas.microsoft.com/office/drawing/2014/main" id="{66CAC851-2883-727D-1533-BAAFB9A0E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228600</xdr:colOff>
      <xdr:row>0</xdr:row>
      <xdr:rowOff>304800</xdr:rowOff>
    </xdr:to>
    <xdr:pic>
      <xdr:nvPicPr>
        <xdr:cNvPr id="3" name="Picture 2" descr="Click to sort by Births ascendi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D0AA04-51F6-F848-B70F-996E96363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228600</xdr:colOff>
      <xdr:row>0</xdr:row>
      <xdr:rowOff>304800</xdr:rowOff>
    </xdr:to>
    <xdr:pic>
      <xdr:nvPicPr>
        <xdr:cNvPr id="4" name="Picture 3" descr="Click to sort by Births descendi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56E3F1-D961-AA2D-89EA-2C8018701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408432</xdr:colOff>
      <xdr:row>28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5B2CD-AB49-E0D9-2A56-60286D02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80832" cy="51130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45</xdr:col>
      <xdr:colOff>142875</xdr:colOff>
      <xdr:row>33</xdr:row>
      <xdr:rowOff>49615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29489-0DF6-5CD1-76F2-2CF776137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00" y="0"/>
          <a:ext cx="10144125" cy="6336115"/>
        </a:xfrm>
        <a:prstGeom prst="rect">
          <a:avLst/>
        </a:prstGeom>
      </xdr:spPr>
    </xdr:pic>
    <xdr:clientData/>
  </xdr:twoCellAnchor>
  <xdr:twoCellAnchor editAs="oneCell">
    <xdr:from>
      <xdr:col>13</xdr:col>
      <xdr:colOff>202405</xdr:colOff>
      <xdr:row>1</xdr:row>
      <xdr:rowOff>59533</xdr:rowOff>
    </xdr:from>
    <xdr:to>
      <xdr:col>27</xdr:col>
      <xdr:colOff>93872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8647A8-1CA1-2025-DADA-F265C5E83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0593" y="238128"/>
          <a:ext cx="8892592" cy="5393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onder.cdc.gov/controller/datarequest/D149;jsessionid=7577C848C212ED7DD12E821C819A?stage=results&amp;action=hide&amp;measure=D149.M00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onder.cdc.gov/controller/datarequest/D149;jsessionid=7577C848C212ED7DD12E821C819A?stage=results&amp;action=hide&amp;measure=D149.M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6A30-6580-4C6C-9E5F-C078825A14AE}">
  <dimension ref="A1:H30"/>
  <sheetViews>
    <sheetView tabSelected="1" workbookViewId="0">
      <selection activeCell="D4" sqref="D4:G4"/>
    </sheetView>
  </sheetViews>
  <sheetFormatPr defaultRowHeight="14.25" x14ac:dyDescent="0.45"/>
  <sheetData>
    <row r="1" spans="1:8" ht="57" x14ac:dyDescent="0.45">
      <c r="A1" s="37" t="s">
        <v>0</v>
      </c>
      <c r="B1" s="38"/>
      <c r="C1" s="26" t="s">
        <v>1</v>
      </c>
      <c r="D1" s="36" t="s">
        <v>20</v>
      </c>
      <c r="E1" s="36"/>
      <c r="F1" s="36"/>
      <c r="G1" s="36"/>
      <c r="H1" s="25"/>
    </row>
    <row r="2" spans="1:8" x14ac:dyDescent="0.45">
      <c r="A2" s="27" t="s">
        <v>3</v>
      </c>
      <c r="B2" s="28"/>
      <c r="C2" s="29" t="s">
        <v>4</v>
      </c>
      <c r="D2" s="30">
        <v>22277</v>
      </c>
      <c r="E2" s="30"/>
      <c r="F2" s="30"/>
      <c r="G2" s="30"/>
      <c r="H2" s="25"/>
    </row>
    <row r="3" spans="1:8" x14ac:dyDescent="0.45">
      <c r="A3" s="27"/>
      <c r="B3" s="28"/>
      <c r="C3" s="29" t="s">
        <v>5</v>
      </c>
      <c r="D3" s="30">
        <v>663638</v>
      </c>
      <c r="E3" s="30"/>
      <c r="F3" s="30"/>
      <c r="G3" s="30"/>
      <c r="H3" s="25"/>
    </row>
    <row r="4" spans="1:8" ht="42.75" x14ac:dyDescent="0.45">
      <c r="A4" s="27"/>
      <c r="B4" s="28"/>
      <c r="C4" s="29" t="s">
        <v>6</v>
      </c>
      <c r="D4" s="31">
        <v>715</v>
      </c>
      <c r="E4" s="31"/>
      <c r="F4" s="31"/>
      <c r="G4" s="31"/>
      <c r="H4" s="25"/>
    </row>
    <row r="5" spans="1:8" x14ac:dyDescent="0.45">
      <c r="A5" s="27"/>
      <c r="B5" s="28"/>
      <c r="C5" s="32" t="s">
        <v>7</v>
      </c>
      <c r="D5" s="30">
        <v>686630</v>
      </c>
      <c r="E5" s="30"/>
      <c r="F5" s="30"/>
      <c r="G5" s="30"/>
      <c r="H5" s="25">
        <f>D2*100/(D2+D3)</f>
        <v>3.2477785148305549</v>
      </c>
    </row>
    <row r="6" spans="1:8" x14ac:dyDescent="0.45">
      <c r="A6" s="27" t="s">
        <v>8</v>
      </c>
      <c r="B6" s="28"/>
      <c r="C6" s="29" t="s">
        <v>4</v>
      </c>
      <c r="D6" s="30">
        <v>381724</v>
      </c>
      <c r="E6" s="30"/>
      <c r="F6" s="30"/>
      <c r="G6" s="30"/>
      <c r="H6" s="25"/>
    </row>
    <row r="7" spans="1:8" x14ac:dyDescent="0.45">
      <c r="A7" s="27"/>
      <c r="B7" s="28"/>
      <c r="C7" s="29" t="s">
        <v>5</v>
      </c>
      <c r="D7" s="30">
        <v>8822616</v>
      </c>
      <c r="E7" s="30"/>
      <c r="F7" s="30"/>
      <c r="G7" s="30"/>
      <c r="H7" s="25"/>
    </row>
    <row r="8" spans="1:8" ht="42.75" x14ac:dyDescent="0.45">
      <c r="A8" s="27"/>
      <c r="B8" s="28"/>
      <c r="C8" s="29" t="s">
        <v>6</v>
      </c>
      <c r="D8" s="30">
        <v>7440</v>
      </c>
      <c r="E8" s="30"/>
      <c r="F8" s="30"/>
      <c r="G8" s="30"/>
      <c r="H8" s="25"/>
    </row>
    <row r="9" spans="1:8" x14ac:dyDescent="0.45">
      <c r="A9" s="27"/>
      <c r="B9" s="28"/>
      <c r="C9" s="32" t="s">
        <v>7</v>
      </c>
      <c r="D9" s="30">
        <v>9211780</v>
      </c>
      <c r="E9" s="30"/>
      <c r="F9" s="30"/>
      <c r="G9" s="30"/>
      <c r="H9" s="25">
        <f>D6*100/(D6+D7)</f>
        <v>4.1472175082624068</v>
      </c>
    </row>
    <row r="10" spans="1:8" x14ac:dyDescent="0.45">
      <c r="A10" s="27" t="s">
        <v>9</v>
      </c>
      <c r="B10" s="28"/>
      <c r="C10" s="29" t="s">
        <v>4</v>
      </c>
      <c r="D10" s="30">
        <v>407451</v>
      </c>
      <c r="E10" s="30"/>
      <c r="F10" s="30"/>
      <c r="G10" s="30"/>
      <c r="H10" s="25"/>
    </row>
    <row r="11" spans="1:8" x14ac:dyDescent="0.45">
      <c r="A11" s="27"/>
      <c r="B11" s="28"/>
      <c r="C11" s="29" t="s">
        <v>5</v>
      </c>
      <c r="D11" s="30">
        <v>5493909</v>
      </c>
      <c r="E11" s="30"/>
      <c r="F11" s="30"/>
      <c r="G11" s="30"/>
      <c r="H11" s="25"/>
    </row>
    <row r="12" spans="1:8" ht="42.75" x14ac:dyDescent="0.45">
      <c r="A12" s="27"/>
      <c r="B12" s="28"/>
      <c r="C12" s="29" t="s">
        <v>6</v>
      </c>
      <c r="D12" s="30">
        <v>4216</v>
      </c>
      <c r="E12" s="30"/>
      <c r="F12" s="30"/>
      <c r="G12" s="30"/>
      <c r="H12" s="25"/>
    </row>
    <row r="13" spans="1:8" x14ac:dyDescent="0.45">
      <c r="A13" s="27"/>
      <c r="B13" s="28"/>
      <c r="C13" s="32" t="s">
        <v>7</v>
      </c>
      <c r="D13" s="30">
        <v>5905576</v>
      </c>
      <c r="E13" s="30"/>
      <c r="F13" s="30"/>
      <c r="G13" s="30"/>
      <c r="H13" s="25">
        <f>D10*100/(D10+D11)</f>
        <v>6.9043576395949406</v>
      </c>
    </row>
    <row r="14" spans="1:8" x14ac:dyDescent="0.45">
      <c r="A14" s="27" t="s">
        <v>10</v>
      </c>
      <c r="B14" s="28"/>
      <c r="C14" s="29" t="s">
        <v>4</v>
      </c>
      <c r="D14" s="30">
        <v>337133</v>
      </c>
      <c r="E14" s="30"/>
      <c r="F14" s="30"/>
      <c r="G14" s="30"/>
      <c r="H14" s="25"/>
    </row>
    <row r="15" spans="1:8" x14ac:dyDescent="0.45">
      <c r="A15" s="27"/>
      <c r="B15" s="28"/>
      <c r="C15" s="29" t="s">
        <v>5</v>
      </c>
      <c r="D15" s="30">
        <v>3054068</v>
      </c>
      <c r="E15" s="30"/>
      <c r="F15" s="30"/>
      <c r="G15" s="30"/>
      <c r="H15" s="25"/>
    </row>
    <row r="16" spans="1:8" ht="42.75" x14ac:dyDescent="0.45">
      <c r="A16" s="27"/>
      <c r="B16" s="28"/>
      <c r="C16" s="29" t="s">
        <v>6</v>
      </c>
      <c r="D16" s="30">
        <v>2372</v>
      </c>
      <c r="E16" s="30"/>
      <c r="F16" s="30"/>
      <c r="G16" s="30"/>
      <c r="H16" s="25"/>
    </row>
    <row r="17" spans="1:8" x14ac:dyDescent="0.45">
      <c r="A17" s="27"/>
      <c r="B17" s="28"/>
      <c r="C17" s="32" t="s">
        <v>7</v>
      </c>
      <c r="D17" s="30">
        <v>3393573</v>
      </c>
      <c r="E17" s="30"/>
      <c r="F17" s="30"/>
      <c r="G17" s="30"/>
      <c r="H17" s="25">
        <f>D14*100/(D14+D15)</f>
        <v>9.9414042399727993</v>
      </c>
    </row>
    <row r="18" spans="1:8" x14ac:dyDescent="0.45">
      <c r="A18" s="27" t="s">
        <v>11</v>
      </c>
      <c r="B18" s="28"/>
      <c r="C18" s="29" t="s">
        <v>4</v>
      </c>
      <c r="D18" s="30">
        <v>211181</v>
      </c>
      <c r="E18" s="30"/>
      <c r="F18" s="30"/>
      <c r="G18" s="30"/>
      <c r="H18" s="25"/>
    </row>
    <row r="19" spans="1:8" x14ac:dyDescent="0.45">
      <c r="A19" s="27"/>
      <c r="B19" s="28"/>
      <c r="C19" s="29" t="s">
        <v>5</v>
      </c>
      <c r="D19" s="30">
        <v>1472978</v>
      </c>
      <c r="E19" s="30"/>
      <c r="F19" s="30"/>
      <c r="G19" s="30"/>
      <c r="H19" s="25"/>
    </row>
    <row r="20" spans="1:8" ht="42.75" x14ac:dyDescent="0.45">
      <c r="A20" s="27"/>
      <c r="B20" s="28"/>
      <c r="C20" s="29" t="s">
        <v>6</v>
      </c>
      <c r="D20" s="30">
        <v>1126</v>
      </c>
      <c r="E20" s="30"/>
      <c r="F20" s="30"/>
      <c r="G20" s="30"/>
      <c r="H20" s="25"/>
    </row>
    <row r="21" spans="1:8" x14ac:dyDescent="0.45">
      <c r="A21" s="27"/>
      <c r="B21" s="28"/>
      <c r="C21" s="32" t="s">
        <v>7</v>
      </c>
      <c r="D21" s="30">
        <v>1685285</v>
      </c>
      <c r="E21" s="30"/>
      <c r="F21" s="30"/>
      <c r="G21" s="30"/>
      <c r="H21" s="25">
        <f>D18*100/(D18+D19)</f>
        <v>12.539255497847888</v>
      </c>
    </row>
    <row r="22" spans="1:8" x14ac:dyDescent="0.45">
      <c r="A22" s="27" t="s">
        <v>12</v>
      </c>
      <c r="B22" s="28"/>
      <c r="C22" s="29" t="s">
        <v>4</v>
      </c>
      <c r="D22" s="30">
        <v>184984</v>
      </c>
      <c r="E22" s="30"/>
      <c r="F22" s="30"/>
      <c r="G22" s="30"/>
      <c r="H22" s="25"/>
    </row>
    <row r="23" spans="1:8" x14ac:dyDescent="0.45">
      <c r="A23" s="27"/>
      <c r="B23" s="28"/>
      <c r="C23" s="29" t="s">
        <v>5</v>
      </c>
      <c r="D23" s="30">
        <v>1028124</v>
      </c>
      <c r="E23" s="30"/>
      <c r="F23" s="30"/>
      <c r="G23" s="30"/>
      <c r="H23" s="25"/>
    </row>
    <row r="24" spans="1:8" ht="42.75" x14ac:dyDescent="0.45">
      <c r="A24" s="27"/>
      <c r="B24" s="28"/>
      <c r="C24" s="29" t="s">
        <v>6</v>
      </c>
      <c r="D24" s="31">
        <v>702</v>
      </c>
      <c r="E24" s="31"/>
      <c r="F24" s="31"/>
      <c r="G24" s="31"/>
      <c r="H24" s="25"/>
    </row>
    <row r="25" spans="1:8" x14ac:dyDescent="0.45">
      <c r="A25" s="27"/>
      <c r="B25" s="28"/>
      <c r="C25" s="32" t="s">
        <v>7</v>
      </c>
      <c r="D25" s="30">
        <v>1213810</v>
      </c>
      <c r="E25" s="30"/>
      <c r="F25" s="30"/>
      <c r="G25" s="30"/>
      <c r="H25" s="25">
        <f>D22*100/(D22+D23)</f>
        <v>15.248765979615994</v>
      </c>
    </row>
    <row r="26" spans="1:8" x14ac:dyDescent="0.45">
      <c r="A26" s="27" t="s">
        <v>6</v>
      </c>
      <c r="B26" s="28"/>
      <c r="C26" s="29" t="s">
        <v>4</v>
      </c>
      <c r="D26" s="30">
        <v>31409</v>
      </c>
      <c r="E26" s="30"/>
      <c r="F26" s="30"/>
      <c r="G26" s="30"/>
      <c r="H26" s="25"/>
    </row>
    <row r="27" spans="1:8" x14ac:dyDescent="0.45">
      <c r="A27" s="27"/>
      <c r="B27" s="28"/>
      <c r="C27" s="29" t="s">
        <v>5</v>
      </c>
      <c r="D27" s="30">
        <v>484148</v>
      </c>
      <c r="E27" s="30"/>
      <c r="F27" s="30"/>
      <c r="G27" s="30"/>
      <c r="H27" s="25"/>
    </row>
    <row r="28" spans="1:8" ht="42.75" x14ac:dyDescent="0.45">
      <c r="A28" s="27"/>
      <c r="B28" s="28"/>
      <c r="C28" s="29" t="s">
        <v>6</v>
      </c>
      <c r="D28" s="30">
        <v>6355</v>
      </c>
      <c r="E28" s="30"/>
      <c r="F28" s="30"/>
      <c r="G28" s="30"/>
      <c r="H28" s="25"/>
    </row>
    <row r="29" spans="1:8" x14ac:dyDescent="0.45">
      <c r="A29" s="27"/>
      <c r="B29" s="28"/>
      <c r="C29" s="32" t="s">
        <v>7</v>
      </c>
      <c r="D29" s="30">
        <v>521912</v>
      </c>
      <c r="E29" s="30"/>
      <c r="F29" s="30"/>
      <c r="G29" s="30"/>
      <c r="H29" s="25">
        <f>D26*100/(D26+D27)</f>
        <v>6.092245862242196</v>
      </c>
    </row>
    <row r="30" spans="1:8" ht="14.65" thickBot="1" x14ac:dyDescent="0.5">
      <c r="A30" s="33" t="s">
        <v>7</v>
      </c>
      <c r="B30" s="34"/>
      <c r="C30" s="34"/>
      <c r="D30" s="35">
        <v>22618566</v>
      </c>
      <c r="E30" s="35"/>
      <c r="F30" s="35"/>
      <c r="G30" s="35"/>
      <c r="H30" s="25"/>
    </row>
  </sheetData>
  <mergeCells count="38">
    <mergeCell ref="D1:G1"/>
    <mergeCell ref="D5:G5"/>
    <mergeCell ref="D3:G3"/>
    <mergeCell ref="A2:B5"/>
    <mergeCell ref="D2:G2"/>
    <mergeCell ref="D4:G4"/>
    <mergeCell ref="D9:G9"/>
    <mergeCell ref="D7:G7"/>
    <mergeCell ref="A6:B9"/>
    <mergeCell ref="D6:G6"/>
    <mergeCell ref="D8:G8"/>
    <mergeCell ref="D13:G13"/>
    <mergeCell ref="D11:G11"/>
    <mergeCell ref="A10:B13"/>
    <mergeCell ref="D10:G10"/>
    <mergeCell ref="D12:G12"/>
    <mergeCell ref="D17:G17"/>
    <mergeCell ref="D15:G15"/>
    <mergeCell ref="A14:B17"/>
    <mergeCell ref="D14:G14"/>
    <mergeCell ref="D16:G16"/>
    <mergeCell ref="D21:G21"/>
    <mergeCell ref="D19:G19"/>
    <mergeCell ref="A18:B21"/>
    <mergeCell ref="D18:G18"/>
    <mergeCell ref="D20:G20"/>
    <mergeCell ref="D25:G25"/>
    <mergeCell ref="D23:G23"/>
    <mergeCell ref="A22:B25"/>
    <mergeCell ref="D22:G22"/>
    <mergeCell ref="D24:G24"/>
    <mergeCell ref="A30:C30"/>
    <mergeCell ref="D30:G30"/>
    <mergeCell ref="D29:G29"/>
    <mergeCell ref="D27:G27"/>
    <mergeCell ref="A26:B29"/>
    <mergeCell ref="D26:G26"/>
    <mergeCell ref="D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6887-5102-48B2-B153-5DF2CCF00335}">
  <dimension ref="A1:I30"/>
  <sheetViews>
    <sheetView workbookViewId="0">
      <selection activeCell="H1" sqref="H1"/>
    </sheetView>
  </sheetViews>
  <sheetFormatPr defaultRowHeight="14.25" x14ac:dyDescent="0.45"/>
  <sheetData>
    <row r="1" spans="1:9" ht="57" x14ac:dyDescent="0.45">
      <c r="A1" s="3" t="s">
        <v>0</v>
      </c>
      <c r="B1" s="4"/>
      <c r="C1" s="5" t="s">
        <v>13</v>
      </c>
      <c r="D1" s="6"/>
      <c r="E1" s="7" t="s">
        <v>2</v>
      </c>
      <c r="F1" s="6"/>
      <c r="G1" s="6"/>
    </row>
    <row r="2" spans="1:9" x14ac:dyDescent="0.45">
      <c r="A2" s="16" t="s">
        <v>3</v>
      </c>
      <c r="B2" s="17"/>
      <c r="C2" s="2" t="s">
        <v>4</v>
      </c>
      <c r="D2" s="15">
        <v>24361</v>
      </c>
      <c r="E2" s="15"/>
      <c r="F2" s="15"/>
      <c r="G2" s="15"/>
    </row>
    <row r="3" spans="1:9" x14ac:dyDescent="0.45">
      <c r="A3" s="16"/>
      <c r="B3" s="17"/>
      <c r="C3" s="2" t="s">
        <v>5</v>
      </c>
      <c r="D3" s="15">
        <v>661554</v>
      </c>
      <c r="E3" s="15"/>
      <c r="F3" s="15"/>
      <c r="G3" s="15"/>
    </row>
    <row r="4" spans="1:9" x14ac:dyDescent="0.45">
      <c r="A4" s="16"/>
      <c r="B4" s="17"/>
      <c r="C4" s="2" t="s">
        <v>6</v>
      </c>
      <c r="D4" s="18">
        <v>715</v>
      </c>
      <c r="E4" s="18"/>
      <c r="F4" s="18"/>
      <c r="G4" s="18"/>
    </row>
    <row r="5" spans="1:9" x14ac:dyDescent="0.45">
      <c r="A5" s="16"/>
      <c r="B5" s="17"/>
      <c r="C5" s="1" t="s">
        <v>7</v>
      </c>
      <c r="D5" s="14">
        <v>686630</v>
      </c>
      <c r="E5" s="14"/>
      <c r="F5" s="14"/>
      <c r="G5" s="14"/>
      <c r="H5" s="9">
        <f>D2*100/(D2+D3)</f>
        <v>3.5516062485876532</v>
      </c>
      <c r="I5" t="s">
        <v>14</v>
      </c>
    </row>
    <row r="6" spans="1:9" x14ac:dyDescent="0.45">
      <c r="A6" s="16" t="s">
        <v>8</v>
      </c>
      <c r="B6" s="17"/>
      <c r="C6" s="2" t="s">
        <v>4</v>
      </c>
      <c r="D6" s="15">
        <v>273693</v>
      </c>
      <c r="E6" s="15"/>
      <c r="F6" s="15"/>
      <c r="G6" s="15"/>
    </row>
    <row r="7" spans="1:9" x14ac:dyDescent="0.45">
      <c r="A7" s="16"/>
      <c r="B7" s="17"/>
      <c r="C7" s="2" t="s">
        <v>5</v>
      </c>
      <c r="D7" s="15">
        <v>8930647</v>
      </c>
      <c r="E7" s="15"/>
      <c r="F7" s="15"/>
      <c r="G7" s="15"/>
    </row>
    <row r="8" spans="1:9" x14ac:dyDescent="0.45">
      <c r="A8" s="16"/>
      <c r="B8" s="17"/>
      <c r="C8" s="2" t="s">
        <v>6</v>
      </c>
      <c r="D8" s="15">
        <v>7440</v>
      </c>
      <c r="E8" s="15"/>
      <c r="F8" s="15"/>
      <c r="G8" s="15"/>
    </row>
    <row r="9" spans="1:9" x14ac:dyDescent="0.45">
      <c r="A9" s="16"/>
      <c r="B9" s="17"/>
      <c r="C9" s="1" t="s">
        <v>7</v>
      </c>
      <c r="D9" s="14">
        <v>9211780</v>
      </c>
      <c r="E9" s="14"/>
      <c r="F9" s="14"/>
      <c r="G9" s="14"/>
      <c r="H9">
        <f>D6*100/(D6+D7)</f>
        <v>2.9735211867445139</v>
      </c>
    </row>
    <row r="10" spans="1:9" x14ac:dyDescent="0.45">
      <c r="A10" s="16" t="s">
        <v>9</v>
      </c>
      <c r="B10" s="17"/>
      <c r="C10" s="2" t="s">
        <v>4</v>
      </c>
      <c r="D10" s="15">
        <v>204413</v>
      </c>
      <c r="E10" s="15"/>
      <c r="F10" s="15"/>
      <c r="G10" s="15"/>
    </row>
    <row r="11" spans="1:9" x14ac:dyDescent="0.45">
      <c r="A11" s="16"/>
      <c r="B11" s="17"/>
      <c r="C11" s="2" t="s">
        <v>5</v>
      </c>
      <c r="D11" s="15">
        <v>5696947</v>
      </c>
      <c r="E11" s="15"/>
      <c r="F11" s="15"/>
      <c r="G11" s="15"/>
    </row>
    <row r="12" spans="1:9" x14ac:dyDescent="0.45">
      <c r="A12" s="16"/>
      <c r="B12" s="17"/>
      <c r="C12" s="2" t="s">
        <v>6</v>
      </c>
      <c r="D12" s="15">
        <v>4216</v>
      </c>
      <c r="E12" s="15"/>
      <c r="F12" s="15"/>
      <c r="G12" s="15"/>
    </row>
    <row r="13" spans="1:9" x14ac:dyDescent="0.45">
      <c r="A13" s="16"/>
      <c r="B13" s="17"/>
      <c r="C13" s="1" t="s">
        <v>7</v>
      </c>
      <c r="D13" s="14">
        <v>5905576</v>
      </c>
      <c r="E13" s="14"/>
      <c r="F13" s="14"/>
      <c r="G13" s="14"/>
      <c r="H13">
        <f>D10*100/(D10+D11)</f>
        <v>3.4638286767795896</v>
      </c>
    </row>
    <row r="14" spans="1:9" x14ac:dyDescent="0.45">
      <c r="A14" s="16" t="s">
        <v>10</v>
      </c>
      <c r="B14" s="17"/>
      <c r="C14" s="2" t="s">
        <v>4</v>
      </c>
      <c r="D14" s="15">
        <v>137258</v>
      </c>
      <c r="E14" s="15"/>
      <c r="F14" s="15"/>
      <c r="G14" s="15"/>
    </row>
    <row r="15" spans="1:9" x14ac:dyDescent="0.45">
      <c r="A15" s="16"/>
      <c r="B15" s="17"/>
      <c r="C15" s="2" t="s">
        <v>5</v>
      </c>
      <c r="D15" s="15">
        <v>3253943</v>
      </c>
      <c r="E15" s="15"/>
      <c r="F15" s="15"/>
      <c r="G15" s="15"/>
    </row>
    <row r="16" spans="1:9" x14ac:dyDescent="0.45">
      <c r="A16" s="16"/>
      <c r="B16" s="17"/>
      <c r="C16" s="2" t="s">
        <v>6</v>
      </c>
      <c r="D16" s="15">
        <v>2372</v>
      </c>
      <c r="E16" s="15"/>
      <c r="F16" s="15"/>
      <c r="G16" s="15"/>
    </row>
    <row r="17" spans="1:8" x14ac:dyDescent="0.45">
      <c r="A17" s="16"/>
      <c r="B17" s="17"/>
      <c r="C17" s="1" t="s">
        <v>7</v>
      </c>
      <c r="D17" s="14">
        <v>3393573</v>
      </c>
      <c r="E17" s="14"/>
      <c r="F17" s="14"/>
      <c r="G17" s="14"/>
      <c r="H17">
        <f>D14*100/(D14+D15)</f>
        <v>4.0474746262459815</v>
      </c>
    </row>
    <row r="18" spans="1:8" x14ac:dyDescent="0.45">
      <c r="A18" s="16" t="s">
        <v>11</v>
      </c>
      <c r="B18" s="17"/>
      <c r="C18" s="2" t="s">
        <v>4</v>
      </c>
      <c r="D18" s="15">
        <v>73755</v>
      </c>
      <c r="E18" s="15"/>
      <c r="F18" s="15"/>
      <c r="G18" s="15"/>
    </row>
    <row r="19" spans="1:8" x14ac:dyDescent="0.45">
      <c r="A19" s="16"/>
      <c r="B19" s="17"/>
      <c r="C19" s="2" t="s">
        <v>5</v>
      </c>
      <c r="D19" s="15">
        <v>1610404</v>
      </c>
      <c r="E19" s="15"/>
      <c r="F19" s="15"/>
      <c r="G19" s="15"/>
    </row>
    <row r="20" spans="1:8" x14ac:dyDescent="0.45">
      <c r="A20" s="16"/>
      <c r="B20" s="17"/>
      <c r="C20" s="2" t="s">
        <v>6</v>
      </c>
      <c r="D20" s="15">
        <v>1126</v>
      </c>
      <c r="E20" s="15"/>
      <c r="F20" s="15"/>
      <c r="G20" s="15"/>
    </row>
    <row r="21" spans="1:8" x14ac:dyDescent="0.45">
      <c r="A21" s="16"/>
      <c r="B21" s="17"/>
      <c r="C21" s="1" t="s">
        <v>7</v>
      </c>
      <c r="D21" s="14">
        <v>1685285</v>
      </c>
      <c r="E21" s="14"/>
      <c r="F21" s="14"/>
      <c r="G21" s="14"/>
      <c r="H21">
        <f>D18*100/(D18+D19)</f>
        <v>4.3793371053445664</v>
      </c>
    </row>
    <row r="22" spans="1:8" x14ac:dyDescent="0.45">
      <c r="A22" s="16" t="s">
        <v>12</v>
      </c>
      <c r="B22" s="17"/>
      <c r="C22" s="2" t="s">
        <v>4</v>
      </c>
      <c r="D22" s="15">
        <v>58455</v>
      </c>
      <c r="E22" s="15"/>
      <c r="F22" s="15"/>
      <c r="G22" s="15"/>
    </row>
    <row r="23" spans="1:8" x14ac:dyDescent="0.45">
      <c r="A23" s="16"/>
      <c r="B23" s="17"/>
      <c r="C23" s="2" t="s">
        <v>5</v>
      </c>
      <c r="D23" s="15">
        <v>1154653</v>
      </c>
      <c r="E23" s="15"/>
      <c r="F23" s="15"/>
      <c r="G23" s="15"/>
    </row>
    <row r="24" spans="1:8" x14ac:dyDescent="0.45">
      <c r="A24" s="16"/>
      <c r="B24" s="17"/>
      <c r="C24" s="2" t="s">
        <v>6</v>
      </c>
      <c r="D24" s="18">
        <v>702</v>
      </c>
      <c r="E24" s="18"/>
      <c r="F24" s="18"/>
      <c r="G24" s="18"/>
    </row>
    <row r="25" spans="1:8" x14ac:dyDescent="0.45">
      <c r="A25" s="16"/>
      <c r="B25" s="17"/>
      <c r="C25" s="1" t="s">
        <v>7</v>
      </c>
      <c r="D25" s="14">
        <v>1213810</v>
      </c>
      <c r="E25" s="14"/>
      <c r="F25" s="14"/>
      <c r="G25" s="14"/>
      <c r="H25">
        <f>D22*100/(D22+D23)</f>
        <v>4.8186146658005722</v>
      </c>
    </row>
    <row r="26" spans="1:8" x14ac:dyDescent="0.45">
      <c r="A26" s="16" t="s">
        <v>6</v>
      </c>
      <c r="B26" s="17"/>
      <c r="C26" s="2" t="s">
        <v>4</v>
      </c>
      <c r="D26" s="15">
        <v>19724</v>
      </c>
      <c r="E26" s="15"/>
      <c r="F26" s="15"/>
      <c r="G26" s="15"/>
    </row>
    <row r="27" spans="1:8" x14ac:dyDescent="0.45">
      <c r="A27" s="16"/>
      <c r="B27" s="17"/>
      <c r="C27" s="2" t="s">
        <v>5</v>
      </c>
      <c r="D27" s="15">
        <v>495833</v>
      </c>
      <c r="E27" s="15"/>
      <c r="F27" s="15"/>
      <c r="G27" s="15"/>
    </row>
    <row r="28" spans="1:8" x14ac:dyDescent="0.45">
      <c r="A28" s="16"/>
      <c r="B28" s="17"/>
      <c r="C28" s="2" t="s">
        <v>6</v>
      </c>
      <c r="D28" s="15">
        <v>6355</v>
      </c>
      <c r="E28" s="15"/>
      <c r="F28" s="15"/>
      <c r="G28" s="15"/>
    </row>
    <row r="29" spans="1:8" x14ac:dyDescent="0.45">
      <c r="A29" s="16"/>
      <c r="B29" s="17"/>
      <c r="C29" s="1" t="s">
        <v>7</v>
      </c>
      <c r="D29" s="14">
        <v>521912</v>
      </c>
      <c r="E29" s="14"/>
      <c r="F29" s="14"/>
      <c r="G29" s="14"/>
      <c r="H29" s="9">
        <f>D26*100/(D26+D27)</f>
        <v>3.8257651433304174</v>
      </c>
    </row>
    <row r="30" spans="1:8" ht="14.65" thickBot="1" x14ac:dyDescent="0.5">
      <c r="A30" s="11" t="s">
        <v>7</v>
      </c>
      <c r="B30" s="12"/>
      <c r="C30" s="12"/>
      <c r="D30" s="13">
        <v>22618566</v>
      </c>
      <c r="E30" s="13"/>
      <c r="F30" s="13"/>
      <c r="G30" s="13"/>
    </row>
  </sheetData>
  <mergeCells count="37">
    <mergeCell ref="A2:B5"/>
    <mergeCell ref="D2:G2"/>
    <mergeCell ref="D3:G3"/>
    <mergeCell ref="D4:G4"/>
    <mergeCell ref="D5:G5"/>
    <mergeCell ref="A6:B9"/>
    <mergeCell ref="D6:G6"/>
    <mergeCell ref="D7:G7"/>
    <mergeCell ref="D8:G8"/>
    <mergeCell ref="D9:G9"/>
    <mergeCell ref="A10:B13"/>
    <mergeCell ref="D10:G10"/>
    <mergeCell ref="D11:G11"/>
    <mergeCell ref="D12:G12"/>
    <mergeCell ref="D13:G13"/>
    <mergeCell ref="A14:B17"/>
    <mergeCell ref="D14:G14"/>
    <mergeCell ref="D15:G15"/>
    <mergeCell ref="D16:G16"/>
    <mergeCell ref="D17:G17"/>
    <mergeCell ref="A18:B21"/>
    <mergeCell ref="D18:G18"/>
    <mergeCell ref="D19:G19"/>
    <mergeCell ref="D20:G20"/>
    <mergeCell ref="D21:G21"/>
    <mergeCell ref="A22:B25"/>
    <mergeCell ref="D22:G22"/>
    <mergeCell ref="D23:G23"/>
    <mergeCell ref="D24:G24"/>
    <mergeCell ref="D25:G25"/>
    <mergeCell ref="A30:C30"/>
    <mergeCell ref="D30:G30"/>
    <mergeCell ref="A26:B29"/>
    <mergeCell ref="D26:G26"/>
    <mergeCell ref="D27:G27"/>
    <mergeCell ref="D28:G28"/>
    <mergeCell ref="D29:G29"/>
  </mergeCells>
  <hyperlinks>
    <hyperlink ref="E1" r:id="rId1" tooltip="Click to hide this measure column, use Options above to restore it." display="https://wonder.cdc.gov/controller/datarequest/D149;jsessionid=7577C848C212ED7DD12E821C819A?stage=results&amp;action=hide&amp;measure=D149.M002" xr:uid="{4BEB41C6-D301-446F-AA6D-E0F90B2E9E19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66A0-9AA2-4688-8A44-6E7B3651C1B3}">
  <dimension ref="A1:H36"/>
  <sheetViews>
    <sheetView workbookViewId="0">
      <selection activeCell="I10" sqref="I10"/>
    </sheetView>
  </sheetViews>
  <sheetFormatPr defaultRowHeight="14.25" x14ac:dyDescent="0.45"/>
  <sheetData>
    <row r="1" spans="1:8" ht="57" x14ac:dyDescent="0.45">
      <c r="A1" s="3" t="s">
        <v>0</v>
      </c>
      <c r="B1" s="4"/>
      <c r="C1" s="5" t="s">
        <v>15</v>
      </c>
      <c r="D1" s="4"/>
      <c r="E1" s="7" t="s">
        <v>2</v>
      </c>
      <c r="F1" s="6"/>
      <c r="G1" s="8"/>
    </row>
    <row r="2" spans="1:8" x14ac:dyDescent="0.45">
      <c r="A2" s="16" t="s">
        <v>3</v>
      </c>
      <c r="B2" s="17"/>
      <c r="C2" s="2" t="s">
        <v>16</v>
      </c>
      <c r="D2" s="15">
        <v>509284</v>
      </c>
      <c r="E2" s="15"/>
      <c r="F2" s="15"/>
      <c r="G2" s="21"/>
    </row>
    <row r="3" spans="1:8" x14ac:dyDescent="0.45">
      <c r="A3" s="16"/>
      <c r="B3" s="17"/>
      <c r="C3" s="2" t="s">
        <v>17</v>
      </c>
      <c r="D3" s="15">
        <v>4536</v>
      </c>
      <c r="E3" s="15"/>
      <c r="F3" s="15"/>
      <c r="G3" s="21"/>
    </row>
    <row r="4" spans="1:8" x14ac:dyDescent="0.45">
      <c r="A4" s="16"/>
      <c r="B4" s="17"/>
      <c r="C4" s="2" t="s">
        <v>18</v>
      </c>
      <c r="D4" s="15">
        <v>26569</v>
      </c>
      <c r="E4" s="15"/>
      <c r="F4" s="15"/>
      <c r="G4" s="21"/>
    </row>
    <row r="5" spans="1:8" x14ac:dyDescent="0.45">
      <c r="A5" s="16"/>
      <c r="B5" s="17"/>
      <c r="C5" s="2" t="s">
        <v>19</v>
      </c>
      <c r="D5" s="15">
        <v>145929</v>
      </c>
      <c r="E5" s="15"/>
      <c r="F5" s="15"/>
      <c r="G5" s="21"/>
    </row>
    <row r="6" spans="1:8" x14ac:dyDescent="0.45">
      <c r="A6" s="16"/>
      <c r="B6" s="17"/>
      <c r="C6" s="2" t="s">
        <v>6</v>
      </c>
      <c r="D6" s="18">
        <v>312</v>
      </c>
      <c r="E6" s="18"/>
      <c r="F6" s="18"/>
      <c r="G6" s="24"/>
      <c r="H6">
        <f>D5*100/(D5+D4+D3+D2)</f>
        <v>21.262592559134397</v>
      </c>
    </row>
    <row r="7" spans="1:8" x14ac:dyDescent="0.45">
      <c r="A7" s="16" t="s">
        <v>8</v>
      </c>
      <c r="B7" s="17"/>
      <c r="C7" s="2" t="s">
        <v>16</v>
      </c>
      <c r="D7" s="15">
        <v>6510367</v>
      </c>
      <c r="E7" s="15"/>
      <c r="F7" s="15"/>
      <c r="G7" s="21"/>
    </row>
    <row r="8" spans="1:8" x14ac:dyDescent="0.45">
      <c r="A8" s="16"/>
      <c r="B8" s="17"/>
      <c r="C8" s="2" t="s">
        <v>17</v>
      </c>
      <c r="D8" s="15">
        <v>56731</v>
      </c>
      <c r="E8" s="15"/>
      <c r="F8" s="15"/>
      <c r="G8" s="21"/>
    </row>
    <row r="9" spans="1:8" x14ac:dyDescent="0.45">
      <c r="A9" s="16"/>
      <c r="B9" s="17"/>
      <c r="C9" s="2" t="s">
        <v>18</v>
      </c>
      <c r="D9" s="15">
        <v>283144</v>
      </c>
      <c r="E9" s="15"/>
      <c r="F9" s="15"/>
      <c r="G9" s="21"/>
    </row>
    <row r="10" spans="1:8" x14ac:dyDescent="0.45">
      <c r="A10" s="16"/>
      <c r="B10" s="17"/>
      <c r="C10" s="2" t="s">
        <v>19</v>
      </c>
      <c r="D10" s="15">
        <v>2357895</v>
      </c>
      <c r="E10" s="15"/>
      <c r="F10" s="15"/>
      <c r="G10" s="21"/>
    </row>
    <row r="11" spans="1:8" x14ac:dyDescent="0.45">
      <c r="A11" s="16"/>
      <c r="B11" s="17"/>
      <c r="C11" s="2" t="s">
        <v>6</v>
      </c>
      <c r="D11" s="15">
        <v>3643</v>
      </c>
      <c r="E11" s="15"/>
      <c r="F11" s="15"/>
      <c r="G11" s="21"/>
      <c r="H11">
        <f>D10*100/(D10+D9+D8+D7)</f>
        <v>25.606645513636472</v>
      </c>
    </row>
    <row r="12" spans="1:8" x14ac:dyDescent="0.45">
      <c r="A12" s="16" t="s">
        <v>9</v>
      </c>
      <c r="B12" s="17"/>
      <c r="C12" s="2" t="s">
        <v>16</v>
      </c>
      <c r="D12" s="15">
        <v>3838435</v>
      </c>
      <c r="E12" s="15"/>
      <c r="F12" s="15"/>
      <c r="G12" s="21"/>
    </row>
    <row r="13" spans="1:8" x14ac:dyDescent="0.45">
      <c r="A13" s="16"/>
      <c r="B13" s="17"/>
      <c r="C13" s="2" t="s">
        <v>17</v>
      </c>
      <c r="D13" s="15">
        <v>29513</v>
      </c>
      <c r="E13" s="15"/>
      <c r="F13" s="15"/>
      <c r="G13" s="21"/>
    </row>
    <row r="14" spans="1:8" x14ac:dyDescent="0.45">
      <c r="A14" s="16"/>
      <c r="B14" s="17"/>
      <c r="C14" s="2" t="s">
        <v>18</v>
      </c>
      <c r="D14" s="15">
        <v>141519</v>
      </c>
      <c r="E14" s="15"/>
      <c r="F14" s="15"/>
      <c r="G14" s="21"/>
    </row>
    <row r="15" spans="1:8" x14ac:dyDescent="0.45">
      <c r="A15" s="16"/>
      <c r="B15" s="17"/>
      <c r="C15" s="2" t="s">
        <v>19</v>
      </c>
      <c r="D15" s="15">
        <v>1893827</v>
      </c>
      <c r="E15" s="15"/>
      <c r="F15" s="15"/>
      <c r="G15" s="21"/>
    </row>
    <row r="16" spans="1:8" x14ac:dyDescent="0.45">
      <c r="A16" s="16"/>
      <c r="B16" s="17"/>
      <c r="C16" s="2" t="s">
        <v>6</v>
      </c>
      <c r="D16" s="15">
        <v>2282</v>
      </c>
      <c r="E16" s="15"/>
      <c r="F16" s="15"/>
      <c r="G16" s="21"/>
      <c r="H16">
        <f>D15*100/(D15+D14+D13+D12)</f>
        <v>32.080851809176366</v>
      </c>
    </row>
    <row r="17" spans="1:8" x14ac:dyDescent="0.45">
      <c r="A17" s="16" t="s">
        <v>10</v>
      </c>
      <c r="B17" s="17"/>
      <c r="C17" s="2" t="s">
        <v>16</v>
      </c>
      <c r="D17" s="15">
        <v>2034265</v>
      </c>
      <c r="E17" s="15"/>
      <c r="F17" s="15"/>
      <c r="G17" s="21"/>
    </row>
    <row r="18" spans="1:8" x14ac:dyDescent="0.45">
      <c r="A18" s="16"/>
      <c r="B18" s="17"/>
      <c r="C18" s="2" t="s">
        <v>17</v>
      </c>
      <c r="D18" s="15">
        <v>13832</v>
      </c>
      <c r="E18" s="15"/>
      <c r="F18" s="15"/>
      <c r="G18" s="21"/>
    </row>
    <row r="19" spans="1:8" x14ac:dyDescent="0.45">
      <c r="A19" s="16"/>
      <c r="B19" s="17"/>
      <c r="C19" s="2" t="s">
        <v>18</v>
      </c>
      <c r="D19" s="15">
        <v>65539</v>
      </c>
      <c r="E19" s="15"/>
      <c r="F19" s="15"/>
      <c r="G19" s="21"/>
    </row>
    <row r="20" spans="1:8" x14ac:dyDescent="0.45">
      <c r="A20" s="16"/>
      <c r="B20" s="17"/>
      <c r="C20" s="2" t="s">
        <v>19</v>
      </c>
      <c r="D20" s="15">
        <v>1278675</v>
      </c>
      <c r="E20" s="15"/>
      <c r="F20" s="15"/>
      <c r="G20" s="21"/>
    </row>
    <row r="21" spans="1:8" x14ac:dyDescent="0.45">
      <c r="A21" s="16"/>
      <c r="B21" s="17"/>
      <c r="C21" s="2" t="s">
        <v>6</v>
      </c>
      <c r="D21" s="15">
        <v>1262</v>
      </c>
      <c r="E21" s="15"/>
      <c r="F21" s="15"/>
      <c r="G21" s="21"/>
      <c r="H21">
        <f>D20*100/(D20+D19+D18+D17)</f>
        <v>37.693330593804639</v>
      </c>
    </row>
    <row r="22" spans="1:8" x14ac:dyDescent="0.45">
      <c r="A22" s="16" t="s">
        <v>11</v>
      </c>
      <c r="B22" s="17"/>
      <c r="C22" s="2" t="s">
        <v>16</v>
      </c>
      <c r="D22" s="15">
        <v>920032</v>
      </c>
      <c r="E22" s="15"/>
      <c r="F22" s="15"/>
      <c r="G22" s="21"/>
    </row>
    <row r="23" spans="1:8" x14ac:dyDescent="0.45">
      <c r="A23" s="16"/>
      <c r="B23" s="17"/>
      <c r="C23" s="2" t="s">
        <v>17</v>
      </c>
      <c r="D23" s="15">
        <v>5975</v>
      </c>
      <c r="E23" s="15"/>
      <c r="F23" s="15"/>
      <c r="G23" s="21"/>
    </row>
    <row r="24" spans="1:8" x14ac:dyDescent="0.45">
      <c r="A24" s="16"/>
      <c r="B24" s="17"/>
      <c r="C24" s="2" t="s">
        <v>18</v>
      </c>
      <c r="D24" s="15">
        <v>27667</v>
      </c>
      <c r="E24" s="15"/>
      <c r="F24" s="15"/>
      <c r="G24" s="21"/>
    </row>
    <row r="25" spans="1:8" x14ac:dyDescent="0.45">
      <c r="A25" s="16"/>
      <c r="B25" s="17"/>
      <c r="C25" s="2" t="s">
        <v>19</v>
      </c>
      <c r="D25" s="15">
        <v>731031</v>
      </c>
      <c r="E25" s="15"/>
      <c r="F25" s="15"/>
      <c r="G25" s="21"/>
    </row>
    <row r="26" spans="1:8" x14ac:dyDescent="0.45">
      <c r="A26" s="16"/>
      <c r="B26" s="17"/>
      <c r="C26" s="2" t="s">
        <v>6</v>
      </c>
      <c r="D26" s="18">
        <v>580</v>
      </c>
      <c r="E26" s="18"/>
      <c r="F26" s="18"/>
      <c r="G26" s="24"/>
      <c r="H26">
        <f>D25*100/(D25+D24+D23+D22)</f>
        <v>43.392225938665817</v>
      </c>
    </row>
    <row r="27" spans="1:8" x14ac:dyDescent="0.45">
      <c r="A27" s="16" t="s">
        <v>12</v>
      </c>
      <c r="B27" s="17"/>
      <c r="C27" s="2" t="s">
        <v>16</v>
      </c>
      <c r="D27" s="15">
        <v>558144</v>
      </c>
      <c r="E27" s="15"/>
      <c r="F27" s="15"/>
      <c r="G27" s="21"/>
    </row>
    <row r="28" spans="1:8" x14ac:dyDescent="0.45">
      <c r="A28" s="16"/>
      <c r="B28" s="17"/>
      <c r="C28" s="2" t="s">
        <v>17</v>
      </c>
      <c r="D28" s="15">
        <v>3775</v>
      </c>
      <c r="E28" s="15"/>
      <c r="F28" s="15"/>
      <c r="G28" s="21"/>
    </row>
    <row r="29" spans="1:8" x14ac:dyDescent="0.45">
      <c r="A29" s="16"/>
      <c r="B29" s="17"/>
      <c r="C29" s="2" t="s">
        <v>18</v>
      </c>
      <c r="D29" s="15">
        <v>16998</v>
      </c>
      <c r="E29" s="15"/>
      <c r="F29" s="15"/>
      <c r="G29" s="21"/>
    </row>
    <row r="30" spans="1:8" x14ac:dyDescent="0.45">
      <c r="A30" s="16"/>
      <c r="B30" s="17"/>
      <c r="C30" s="2" t="s">
        <v>19</v>
      </c>
      <c r="D30" s="15">
        <v>634477</v>
      </c>
      <c r="E30" s="15"/>
      <c r="F30" s="15"/>
      <c r="G30" s="21"/>
    </row>
    <row r="31" spans="1:8" x14ac:dyDescent="0.45">
      <c r="A31" s="16"/>
      <c r="B31" s="17"/>
      <c r="C31" s="2" t="s">
        <v>6</v>
      </c>
      <c r="D31" s="18">
        <v>416</v>
      </c>
      <c r="E31" s="18"/>
      <c r="F31" s="18"/>
      <c r="G31" s="24"/>
      <c r="H31">
        <f>D30*100/(D30+D29+D28+D27)</f>
        <v>52.289445967262075</v>
      </c>
    </row>
    <row r="32" spans="1:8" x14ac:dyDescent="0.45">
      <c r="A32" s="16" t="s">
        <v>6</v>
      </c>
      <c r="B32" s="17"/>
      <c r="C32" s="2" t="s">
        <v>16</v>
      </c>
      <c r="D32" s="15">
        <v>336947</v>
      </c>
      <c r="E32" s="15"/>
      <c r="F32" s="15"/>
      <c r="G32" s="21"/>
    </row>
    <row r="33" spans="1:8" x14ac:dyDescent="0.45">
      <c r="A33" s="16"/>
      <c r="B33" s="17"/>
      <c r="C33" s="2" t="s">
        <v>17</v>
      </c>
      <c r="D33" s="15">
        <v>2473</v>
      </c>
      <c r="E33" s="15"/>
      <c r="F33" s="15"/>
      <c r="G33" s="21"/>
    </row>
    <row r="34" spans="1:8" x14ac:dyDescent="0.45">
      <c r="A34" s="16"/>
      <c r="B34" s="17"/>
      <c r="C34" s="2" t="s">
        <v>18</v>
      </c>
      <c r="D34" s="15">
        <v>10702</v>
      </c>
      <c r="E34" s="15"/>
      <c r="F34" s="15"/>
      <c r="G34" s="21"/>
    </row>
    <row r="35" spans="1:8" x14ac:dyDescent="0.45">
      <c r="A35" s="16"/>
      <c r="B35" s="17"/>
      <c r="C35" s="2" t="s">
        <v>19</v>
      </c>
      <c r="D35" s="15">
        <v>166896</v>
      </c>
      <c r="E35" s="15"/>
      <c r="F35" s="15"/>
      <c r="G35" s="21"/>
    </row>
    <row r="36" spans="1:8" ht="14.65" thickBot="1" x14ac:dyDescent="0.5">
      <c r="A36" s="19"/>
      <c r="B36" s="20"/>
      <c r="C36" s="10" t="s">
        <v>6</v>
      </c>
      <c r="D36" s="22">
        <v>4894</v>
      </c>
      <c r="E36" s="22"/>
      <c r="F36" s="22"/>
      <c r="G36" s="23"/>
      <c r="H36">
        <f>D35*100/(D35+D34+D33+D32)</f>
        <v>32.280500872310057</v>
      </c>
    </row>
  </sheetData>
  <mergeCells count="42">
    <mergeCell ref="A2:B6"/>
    <mergeCell ref="D2:G2"/>
    <mergeCell ref="D3:G3"/>
    <mergeCell ref="D4:G4"/>
    <mergeCell ref="D5:G5"/>
    <mergeCell ref="D6:G6"/>
    <mergeCell ref="A7:B11"/>
    <mergeCell ref="D7:G7"/>
    <mergeCell ref="D8:G8"/>
    <mergeCell ref="D9:G9"/>
    <mergeCell ref="D10:G10"/>
    <mergeCell ref="D11:G11"/>
    <mergeCell ref="A12:B16"/>
    <mergeCell ref="D12:G12"/>
    <mergeCell ref="D13:G13"/>
    <mergeCell ref="D14:G14"/>
    <mergeCell ref="D15:G15"/>
    <mergeCell ref="D16:G16"/>
    <mergeCell ref="A17:B21"/>
    <mergeCell ref="D17:G17"/>
    <mergeCell ref="D18:G18"/>
    <mergeCell ref="D19:G19"/>
    <mergeCell ref="D20:G20"/>
    <mergeCell ref="D21:G21"/>
    <mergeCell ref="A22:B26"/>
    <mergeCell ref="D22:G22"/>
    <mergeCell ref="D23:G23"/>
    <mergeCell ref="D24:G24"/>
    <mergeCell ref="D25:G25"/>
    <mergeCell ref="D26:G26"/>
    <mergeCell ref="A27:B31"/>
    <mergeCell ref="D27:G27"/>
    <mergeCell ref="D28:G28"/>
    <mergeCell ref="D29:G29"/>
    <mergeCell ref="D30:G30"/>
    <mergeCell ref="D31:G31"/>
    <mergeCell ref="A32:B36"/>
    <mergeCell ref="D32:G32"/>
    <mergeCell ref="D33:G33"/>
    <mergeCell ref="D34:G34"/>
    <mergeCell ref="D35:G35"/>
    <mergeCell ref="D36:G36"/>
  </mergeCells>
  <hyperlinks>
    <hyperlink ref="E1" r:id="rId1" tooltip="Click to hide this measure column, use Options above to restore it." display="https://wonder.cdc.gov/controller/datarequest/D149;jsessionid=7577C848C212ED7DD12E821C819A?stage=results&amp;action=hide&amp;measure=D149.M002" xr:uid="{DD6F089E-681B-45E8-987F-A707C364F2C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D44A-FB03-4AB0-B3EE-DDA1EB9239DA}">
  <dimension ref="A1"/>
  <sheetViews>
    <sheetView zoomScale="40" zoomScaleNormal="40" workbookViewId="0">
      <selection activeCell="T50" sqref="T5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084F-8E1A-4052-B115-F17217A4526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756E0F9BA9C488B5D94F5CF982B09" ma:contentTypeVersion="2" ma:contentTypeDescription="Create a new document." ma:contentTypeScope="" ma:versionID="29e69142f5de785ecbea48f0a3daa8e3">
  <xsd:schema xmlns:xsd="http://www.w3.org/2001/XMLSchema" xmlns:xs="http://www.w3.org/2001/XMLSchema" xmlns:p="http://schemas.microsoft.com/office/2006/metadata/properties" xmlns:ns3="e4d959d9-8733-44e5-b4a4-4aa32f070510" targetNamespace="http://schemas.microsoft.com/office/2006/metadata/properties" ma:root="true" ma:fieldsID="bbeed927e80bef0bdf790ffefcd04f20" ns3:_="">
    <xsd:import namespace="e4d959d9-8733-44e5-b4a4-4aa32f0705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959d9-8733-44e5-b4a4-4aa32f07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C7D4FC-5AF0-43FB-AAAB-71968B76D2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19DA04-585A-4F2F-9A95-60AC71F06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959d9-8733-44e5-b4a4-4aa32f0705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6C472E-5149-425E-BF0D-A68EB9204DDB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4d959d9-8733-44e5-b4a4-4aa32f070510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bmi vs Gestational Diabetes</vt:lpstr>
      <vt:lpstr>bmi vs pre term birth</vt:lpstr>
      <vt:lpstr>bmi vs casarean mode of del</vt:lpstr>
      <vt:lpstr>num cigs in 1st trimester vs av</vt:lpstr>
      <vt:lpstr>Sheet5</vt:lpstr>
      <vt:lpstr>'bmi vs Gestational Diabetes'!Notes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Agrawal</dc:creator>
  <cp:lastModifiedBy>Pulkit Agrawal</cp:lastModifiedBy>
  <dcterms:created xsi:type="dcterms:W3CDTF">2023-03-06T00:08:20Z</dcterms:created>
  <dcterms:modified xsi:type="dcterms:W3CDTF">2023-03-09T21:37:48Z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0x01010001D756E0F9BA9C488B5D94F5CF982B09</vt:lpwstr>
  </property>
</Properties>
</file>