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j\OneDrive\Desktop\"/>
    </mc:Choice>
  </mc:AlternateContent>
  <xr:revisionPtr revIDLastSave="0" documentId="13_ncr:1_{2B430B8F-1095-44EB-83DB-1743543DC066}" xr6:coauthVersionLast="47" xr6:coauthVersionMax="47" xr10:uidLastSave="{00000000-0000-0000-0000-000000000000}"/>
  <bookViews>
    <workbookView xWindow="-110" yWindow="-110" windowWidth="19420" windowHeight="10300" xr2:uid="{B14C946A-1DD6-4695-AA38-3FF4FD489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4" i="1" s="1"/>
  <c r="V10" i="1"/>
  <c r="V11" i="1"/>
  <c r="V12" i="1"/>
  <c r="V13" i="1"/>
  <c r="V2" i="1"/>
  <c r="U3" i="1"/>
  <c r="U4" i="1"/>
  <c r="U5" i="1"/>
  <c r="U6" i="1"/>
  <c r="U7" i="1"/>
  <c r="U8" i="1"/>
  <c r="U9" i="1"/>
  <c r="U14" i="1" s="1"/>
  <c r="U10" i="1"/>
  <c r="U11" i="1"/>
  <c r="U12" i="1"/>
  <c r="U13" i="1"/>
  <c r="U2" i="1"/>
  <c r="T3" i="1"/>
  <c r="T4" i="1"/>
  <c r="T5" i="1"/>
  <c r="T6" i="1"/>
  <c r="T7" i="1"/>
  <c r="T8" i="1"/>
  <c r="T9" i="1"/>
  <c r="T14" i="1" s="1"/>
  <c r="T10" i="1"/>
  <c r="T11" i="1"/>
  <c r="T12" i="1"/>
  <c r="T13" i="1"/>
  <c r="T2" i="1"/>
  <c r="S3" i="1"/>
  <c r="S4" i="1"/>
  <c r="S5" i="1"/>
  <c r="S6" i="1"/>
  <c r="S7" i="1"/>
  <c r="S8" i="1"/>
  <c r="S9" i="1"/>
  <c r="S14" i="1" s="1"/>
  <c r="S10" i="1"/>
  <c r="S11" i="1"/>
  <c r="S12" i="1"/>
  <c r="S13" i="1"/>
  <c r="S2" i="1"/>
  <c r="I7" i="1"/>
  <c r="K7" i="1" s="1"/>
  <c r="I8" i="1"/>
  <c r="K8" i="1" s="1"/>
  <c r="I9" i="1"/>
  <c r="K9" i="1" s="1"/>
  <c r="I10" i="1"/>
  <c r="K10" i="1" s="1"/>
  <c r="I11" i="1"/>
  <c r="K11" i="1" s="1"/>
  <c r="F9" i="1"/>
  <c r="F10" i="1"/>
  <c r="E9" i="1"/>
  <c r="G9" i="1" s="1"/>
  <c r="E10" i="1"/>
  <c r="G10" i="1" s="1"/>
  <c r="E11" i="1"/>
  <c r="G11" i="1" s="1"/>
  <c r="E12" i="1"/>
  <c r="G12" i="1" s="1"/>
  <c r="D9" i="1"/>
  <c r="D10" i="1"/>
  <c r="D11" i="1"/>
  <c r="F11" i="1" s="1"/>
  <c r="D12" i="1"/>
  <c r="F12" i="1" s="1"/>
  <c r="D13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O11" i="1" s="1"/>
  <c r="Q11" i="1" s="1"/>
  <c r="M12" i="1"/>
  <c r="N12" i="1" s="1"/>
  <c r="M13" i="1"/>
  <c r="N13" i="1" s="1"/>
  <c r="M5" i="1"/>
  <c r="H6" i="1"/>
  <c r="H7" i="1"/>
  <c r="H8" i="1"/>
  <c r="H9" i="1"/>
  <c r="H10" i="1"/>
  <c r="H11" i="1"/>
  <c r="H12" i="1"/>
  <c r="I12" i="1" s="1"/>
  <c r="K12" i="1" s="1"/>
  <c r="H13" i="1"/>
  <c r="I13" i="1" s="1"/>
  <c r="K13" i="1" s="1"/>
  <c r="H5" i="1"/>
  <c r="I5" i="1" s="1"/>
  <c r="C5" i="1"/>
  <c r="D5" i="1" s="1"/>
  <c r="C6" i="1"/>
  <c r="D6" i="1" s="1"/>
  <c r="C7" i="1"/>
  <c r="D7" i="1" s="1"/>
  <c r="C8" i="1"/>
  <c r="D8" i="1" s="1"/>
  <c r="C9" i="1"/>
  <c r="C10" i="1"/>
  <c r="C11" i="1"/>
  <c r="C12" i="1"/>
  <c r="C13" i="1"/>
  <c r="C4" i="1"/>
  <c r="D4" i="1" s="1"/>
  <c r="E6" i="1" l="1"/>
  <c r="G6" i="1" s="1"/>
  <c r="F6" i="1"/>
  <c r="P13" i="1"/>
  <c r="O13" i="1"/>
  <c r="Q13" i="1" s="1"/>
  <c r="E5" i="1"/>
  <c r="G5" i="1" s="1"/>
  <c r="F5" i="1"/>
  <c r="P12" i="1"/>
  <c r="O12" i="1"/>
  <c r="Q12" i="1" s="1"/>
  <c r="I14" i="1"/>
  <c r="O10" i="1"/>
  <c r="Q10" i="1" s="1"/>
  <c r="P10" i="1"/>
  <c r="E4" i="1"/>
  <c r="D14" i="1"/>
  <c r="F4" i="1"/>
  <c r="O9" i="1"/>
  <c r="Q9" i="1" s="1"/>
  <c r="P9" i="1"/>
  <c r="O8" i="1"/>
  <c r="Q8" i="1" s="1"/>
  <c r="P8" i="1"/>
  <c r="O7" i="1"/>
  <c r="Q7" i="1" s="1"/>
  <c r="P7" i="1"/>
  <c r="O6" i="1"/>
  <c r="Q6" i="1" s="1"/>
  <c r="P6" i="1"/>
  <c r="E13" i="1"/>
  <c r="G13" i="1" s="1"/>
  <c r="F13" i="1"/>
  <c r="E8" i="1"/>
  <c r="G8" i="1" s="1"/>
  <c r="F8" i="1"/>
  <c r="I6" i="1"/>
  <c r="H14" i="1"/>
  <c r="P11" i="1"/>
  <c r="E7" i="1"/>
  <c r="G7" i="1" s="1"/>
  <c r="F7" i="1"/>
  <c r="N5" i="1"/>
  <c r="M14" i="1"/>
  <c r="J8" i="1"/>
  <c r="L8" i="1" s="1"/>
  <c r="J7" i="1"/>
  <c r="L7" i="1" s="1"/>
  <c r="R14" i="1"/>
  <c r="J13" i="1"/>
  <c r="L13" i="1" s="1"/>
  <c r="J12" i="1"/>
  <c r="L12" i="1" s="1"/>
  <c r="J11" i="1"/>
  <c r="L11" i="1" s="1"/>
  <c r="J10" i="1"/>
  <c r="L10" i="1" s="1"/>
  <c r="J9" i="1"/>
  <c r="L9" i="1" s="1"/>
  <c r="K5" i="1"/>
  <c r="J5" i="1"/>
  <c r="G4" i="1" l="1"/>
  <c r="G14" i="1" s="1"/>
  <c r="E14" i="1"/>
  <c r="L5" i="1"/>
  <c r="N14" i="1"/>
  <c r="P5" i="1"/>
  <c r="P14" i="1" s="1"/>
  <c r="O5" i="1"/>
  <c r="K6" i="1"/>
  <c r="K14" i="1" s="1"/>
  <c r="J6" i="1"/>
  <c r="L6" i="1" s="1"/>
  <c r="F14" i="1"/>
  <c r="Q5" i="1" l="1"/>
  <c r="Q14" i="1" s="1"/>
  <c r="O14" i="1"/>
  <c r="L14" i="1"/>
  <c r="J14" i="1"/>
</calcChain>
</file>

<file path=xl/sharedStrings.xml><?xml version="1.0" encoding="utf-8"?>
<sst xmlns="http://schemas.openxmlformats.org/spreadsheetml/2006/main" count="33" uniqueCount="21">
  <si>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</si>
  <si>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</si>
  <si>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</si>
  <si>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</si>
  <si>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</si>
  <si>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</si>
  <si>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</si>
  <si>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</si>
  <si>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</si>
  <si>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Actual </t>
  </si>
  <si>
    <t>oct</t>
  </si>
  <si>
    <t>nov</t>
  </si>
  <si>
    <t>des</t>
  </si>
  <si>
    <t>MAVG(2)</t>
  </si>
  <si>
    <t>MAVG(3)</t>
  </si>
  <si>
    <t>ME</t>
  </si>
  <si>
    <t>MAD</t>
  </si>
  <si>
    <t>MSE</t>
  </si>
  <si>
    <t>MAPE</t>
  </si>
  <si>
    <t>WMA(3)</t>
  </si>
  <si>
    <t>ESF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</si>
</sst>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9"/>
      <color rgb="FF373D3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373D3F"/>
      </top>
      <bottom/>
      <diagonal/>
    </border>
    <border>
      <left/>
      <right/>
      <top/>
      <bottom style="medium">
        <color rgb="FF373D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9B2C-5327-4A53-829E-25DCAED2F6FD}">
  <dimension ref="A1:V14"/>
  <sheetViews>
    <sheetView tabSelected="1" topLeftCell="E1" workbookViewId="0">
      <selection activeCell="V14" sqref="V14"/>
    </sheetView>
  </sheetViews>
  <sheetFormatPr defaultRowHeight="14.5" x14ac:dyDescent="0.35"/>
  <cols>
    <col min="3" max="7" width="8.7265625" style="4"/>
  </cols>
  <sheetData>
    <row r="1" spans="1:22" ht="15" thickBot="1" x14ac:dyDescent="0.4">
      <c r="B1" t="s">
        <v>9</v>
      </c>
      <c r="C1" s="4" t="s">
        <v>13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7" t="s">
        <v>19</v>
      </c>
      <c r="N1" s="7" t="s">
        <v>15</v>
      </c>
      <c r="O1" s="7" t="s">
        <v>16</v>
      </c>
      <c r="P1" s="7" t="s">
        <v>17</v>
      </c>
      <c r="Q1" s="7" t="s">
        <v>18</v>
      </c>
      <c r="R1" s="8" t="s">
        <v>20</v>
      </c>
      <c r="S1" s="4" t="s">
        <v>15</v>
      </c>
      <c r="T1" s="4" t="s">
        <v>16</v>
      </c>
      <c r="U1" s="4" t="s">
        <v>17</v>
      </c>
      <c r="V1" s="4" t="s">
        <v>18</v>
      </c>
    </row>
    <row r="2" spans="1:22" x14ac:dyDescent="0.35">
      <c r="A2" s="2" t="s">
        <v>0</v>
      </c>
      <c r="B2" s="2">
        <v>110</v>
      </c>
      <c r="H2" s="5"/>
      <c r="I2" s="5"/>
      <c r="J2" s="5"/>
      <c r="K2" s="5"/>
      <c r="L2" s="5"/>
      <c r="M2" s="7"/>
      <c r="N2" s="7"/>
      <c r="O2" s="7"/>
      <c r="P2" s="7"/>
      <c r="Q2" s="7"/>
      <c r="R2">
        <f>AVERAGE(B2:B13)</f>
        <v>148.83333333333334</v>
      </c>
      <c r="S2">
        <f>R2-B2</f>
        <v>38.833333333333343</v>
      </c>
      <c r="T2">
        <f>ABS(S2)</f>
        <v>38.833333333333343</v>
      </c>
      <c r="U2">
        <f>S2*S2</f>
        <v>1508.0277777777785</v>
      </c>
      <c r="V2">
        <f>T2/B2*100</f>
        <v>35.303030303030312</v>
      </c>
    </row>
    <row r="3" spans="1:22" x14ac:dyDescent="0.35">
      <c r="A3" s="1" t="s">
        <v>1</v>
      </c>
      <c r="B3" s="1">
        <v>130</v>
      </c>
      <c r="H3" s="5"/>
      <c r="I3" s="5"/>
      <c r="J3" s="5"/>
      <c r="K3" s="5"/>
      <c r="L3" s="5"/>
      <c r="M3" s="7"/>
      <c r="N3" s="7"/>
      <c r="O3" s="7"/>
      <c r="P3" s="7"/>
      <c r="Q3" s="7"/>
      <c r="R3">
        <f>0.3*B3+(1-0.3)*R2</f>
        <v>143.18333333333334</v>
      </c>
      <c r="S3">
        <f t="shared" ref="S3:S13" si="0">R3-B3</f>
        <v>13.183333333333337</v>
      </c>
      <c r="T3">
        <f t="shared" ref="T3:T13" si="1">ABS(S3)</f>
        <v>13.183333333333337</v>
      </c>
      <c r="U3">
        <f t="shared" ref="U3:U13" si="2">S3*S3</f>
        <v>173.80027777777786</v>
      </c>
      <c r="V3">
        <f t="shared" ref="V3:V13" si="3">T3/B3*100</f>
        <v>10.141025641025644</v>
      </c>
    </row>
    <row r="4" spans="1:22" x14ac:dyDescent="0.35">
      <c r="A4" s="1" t="s">
        <v>2</v>
      </c>
      <c r="B4" s="1">
        <v>150</v>
      </c>
      <c r="C4" s="4">
        <f>AVERAGE(B2:B3)</f>
        <v>120</v>
      </c>
      <c r="D4" s="4">
        <f>C4-B4</f>
        <v>-30</v>
      </c>
      <c r="E4" s="4">
        <f>ABS(D4)</f>
        <v>30</v>
      </c>
      <c r="F4" s="4">
        <f>D4*D4</f>
        <v>900</v>
      </c>
      <c r="G4" s="4">
        <f>E4/B4*100</f>
        <v>20</v>
      </c>
      <c r="H4" s="5"/>
      <c r="I4" s="5"/>
      <c r="J4" s="5"/>
      <c r="K4" s="5"/>
      <c r="L4" s="5"/>
      <c r="M4" s="7"/>
      <c r="N4" s="7"/>
      <c r="O4" s="7"/>
      <c r="P4" s="7"/>
      <c r="Q4" s="7"/>
      <c r="R4">
        <f>0.3*B4+(1-0.3)*R3</f>
        <v>145.22833333333332</v>
      </c>
      <c r="S4">
        <f t="shared" si="0"/>
        <v>-4.7716666666666754</v>
      </c>
      <c r="T4">
        <f t="shared" si="1"/>
        <v>4.7716666666666754</v>
      </c>
      <c r="U4">
        <f t="shared" si="2"/>
        <v>22.768802777777861</v>
      </c>
      <c r="V4">
        <f t="shared" si="3"/>
        <v>3.1811111111111172</v>
      </c>
    </row>
    <row r="5" spans="1:22" x14ac:dyDescent="0.35">
      <c r="A5" s="1" t="s">
        <v>3</v>
      </c>
      <c r="B5" s="1">
        <v>170</v>
      </c>
      <c r="C5" s="4">
        <f t="shared" ref="C5:C13" si="4">AVERAGE(B3:B4)</f>
        <v>140</v>
      </c>
      <c r="D5" s="4">
        <f t="shared" ref="D5:D13" si="5">C5-B5</f>
        <v>-30</v>
      </c>
      <c r="E5" s="4">
        <f t="shared" ref="E5:E13" si="6">ABS(D5)</f>
        <v>30</v>
      </c>
      <c r="F5" s="4">
        <f t="shared" ref="F5:F13" si="7">D5*D5</f>
        <v>900</v>
      </c>
      <c r="G5" s="4">
        <f t="shared" ref="G5:G13" si="8">E5/B5*100</f>
        <v>17.647058823529413</v>
      </c>
      <c r="H5" s="5">
        <f>AVERAGE(B2:B4)</f>
        <v>130</v>
      </c>
      <c r="I5" s="5">
        <f>H5-B5</f>
        <v>-40</v>
      </c>
      <c r="J5" s="5">
        <f>ABS(I5)</f>
        <v>40</v>
      </c>
      <c r="K5" s="5">
        <f>I5*I5</f>
        <v>1600</v>
      </c>
      <c r="L5" s="5">
        <f>J5/B5*100</f>
        <v>23.52941176470588</v>
      </c>
      <c r="M5" s="7">
        <f>0.5*B4+0.3*B3+0.2*B2</f>
        <v>136</v>
      </c>
      <c r="N5" s="7">
        <f>M5-B5</f>
        <v>-34</v>
      </c>
      <c r="O5" s="7">
        <f>ABS(N5)</f>
        <v>34</v>
      </c>
      <c r="P5" s="7">
        <f>N5*N5</f>
        <v>1156</v>
      </c>
      <c r="Q5" s="7">
        <f>O5/B5*100</f>
        <v>20</v>
      </c>
      <c r="R5">
        <f>0.3*B5+(1-0.3)*R4</f>
        <v>152.65983333333332</v>
      </c>
      <c r="S5">
        <f t="shared" si="0"/>
        <v>-17.340166666666676</v>
      </c>
      <c r="T5">
        <f t="shared" si="1"/>
        <v>17.340166666666676</v>
      </c>
      <c r="U5">
        <f t="shared" si="2"/>
        <v>300.68138002777806</v>
      </c>
      <c r="V5">
        <f t="shared" si="3"/>
        <v>10.200098039215691</v>
      </c>
    </row>
    <row r="6" spans="1:22" x14ac:dyDescent="0.35">
      <c r="A6" s="1" t="s">
        <v>4</v>
      </c>
      <c r="B6" s="1">
        <v>160</v>
      </c>
      <c r="C6" s="4">
        <f t="shared" si="4"/>
        <v>160</v>
      </c>
      <c r="D6" s="4">
        <f t="shared" si="5"/>
        <v>0</v>
      </c>
      <c r="E6" s="4">
        <f t="shared" si="6"/>
        <v>0</v>
      </c>
      <c r="F6" s="4">
        <f t="shared" si="7"/>
        <v>0</v>
      </c>
      <c r="G6" s="4">
        <f t="shared" si="8"/>
        <v>0</v>
      </c>
      <c r="H6" s="5">
        <f t="shared" ref="H6:H13" si="9">AVERAGE(B3:B5)</f>
        <v>150</v>
      </c>
      <c r="I6" s="5">
        <f t="shared" ref="I6:I13" si="10">H6-B6</f>
        <v>-10</v>
      </c>
      <c r="J6" s="5">
        <f t="shared" ref="J6:J13" si="11">ABS(I6)</f>
        <v>10</v>
      </c>
      <c r="K6" s="5">
        <f t="shared" ref="K6:K13" si="12">I6*I6</f>
        <v>100</v>
      </c>
      <c r="L6" s="5">
        <f t="shared" ref="L6:L13" si="13">J6/B6*100</f>
        <v>6.25</v>
      </c>
      <c r="M6" s="7">
        <f t="shared" ref="M6:M13" si="14">0.5*B5+0.3*B4+0.2*B3</f>
        <v>156</v>
      </c>
      <c r="N6" s="7">
        <f t="shared" ref="N6:N13" si="15">M6-B6</f>
        <v>-4</v>
      </c>
      <c r="O6" s="7">
        <f t="shared" ref="O6:O13" si="16">ABS(N6)</f>
        <v>4</v>
      </c>
      <c r="P6" s="7">
        <f t="shared" ref="P6:P13" si="17">N6*N6</f>
        <v>16</v>
      </c>
      <c r="Q6" s="7">
        <f t="shared" ref="Q6:Q13" si="18">O6/B6*100</f>
        <v>2.5</v>
      </c>
      <c r="R6">
        <f>0.3*B6+(1-0.3)*R5</f>
        <v>154.86188333333331</v>
      </c>
      <c r="S6">
        <f t="shared" si="0"/>
        <v>-5.13811666666669</v>
      </c>
      <c r="T6">
        <f t="shared" si="1"/>
        <v>5.13811666666669</v>
      </c>
      <c r="U6">
        <f t="shared" si="2"/>
        <v>26.400242880278018</v>
      </c>
      <c r="V6">
        <f t="shared" si="3"/>
        <v>3.2113229166666812</v>
      </c>
    </row>
    <row r="7" spans="1:22" x14ac:dyDescent="0.35">
      <c r="A7" s="1" t="s">
        <v>5</v>
      </c>
      <c r="B7" s="1">
        <v>180</v>
      </c>
      <c r="C7" s="4">
        <f t="shared" si="4"/>
        <v>165</v>
      </c>
      <c r="D7" s="4">
        <f t="shared" si="5"/>
        <v>-15</v>
      </c>
      <c r="E7" s="4">
        <f t="shared" si="6"/>
        <v>15</v>
      </c>
      <c r="F7" s="4">
        <f t="shared" si="7"/>
        <v>225</v>
      </c>
      <c r="G7" s="4">
        <f t="shared" si="8"/>
        <v>8.3333333333333321</v>
      </c>
      <c r="H7" s="5">
        <f t="shared" si="9"/>
        <v>160</v>
      </c>
      <c r="I7" s="5">
        <f t="shared" si="10"/>
        <v>-20</v>
      </c>
      <c r="J7" s="5">
        <f t="shared" si="11"/>
        <v>20</v>
      </c>
      <c r="K7" s="5">
        <f t="shared" si="12"/>
        <v>400</v>
      </c>
      <c r="L7" s="5">
        <f t="shared" si="13"/>
        <v>11.111111111111111</v>
      </c>
      <c r="M7" s="7">
        <f t="shared" si="14"/>
        <v>161</v>
      </c>
      <c r="N7" s="7">
        <f t="shared" si="15"/>
        <v>-19</v>
      </c>
      <c r="O7" s="7">
        <f t="shared" si="16"/>
        <v>19</v>
      </c>
      <c r="P7" s="7">
        <f t="shared" si="17"/>
        <v>361</v>
      </c>
      <c r="Q7" s="7">
        <f t="shared" si="18"/>
        <v>10.555555555555555</v>
      </c>
      <c r="R7">
        <f>0.3*B7+(1-0.3)*R6</f>
        <v>162.40331833333332</v>
      </c>
      <c r="S7">
        <f t="shared" si="0"/>
        <v>-17.596681666666683</v>
      </c>
      <c r="T7">
        <f t="shared" si="1"/>
        <v>17.596681666666683</v>
      </c>
      <c r="U7">
        <f t="shared" si="2"/>
        <v>309.64320567800337</v>
      </c>
      <c r="V7">
        <f t="shared" si="3"/>
        <v>9.7759342592592677</v>
      </c>
    </row>
    <row r="8" spans="1:22" x14ac:dyDescent="0.35">
      <c r="A8" s="1" t="s">
        <v>6</v>
      </c>
      <c r="B8" s="1">
        <v>140</v>
      </c>
      <c r="C8" s="4">
        <f t="shared" si="4"/>
        <v>170</v>
      </c>
      <c r="D8" s="4">
        <f t="shared" si="5"/>
        <v>30</v>
      </c>
      <c r="E8" s="4">
        <f t="shared" si="6"/>
        <v>30</v>
      </c>
      <c r="F8" s="4">
        <f t="shared" si="7"/>
        <v>900</v>
      </c>
      <c r="G8" s="4">
        <f t="shared" si="8"/>
        <v>21.428571428571427</v>
      </c>
      <c r="H8" s="5">
        <f t="shared" si="9"/>
        <v>170</v>
      </c>
      <c r="I8" s="5">
        <f t="shared" si="10"/>
        <v>30</v>
      </c>
      <c r="J8" s="5">
        <f t="shared" si="11"/>
        <v>30</v>
      </c>
      <c r="K8" s="5">
        <f t="shared" si="12"/>
        <v>900</v>
      </c>
      <c r="L8" s="5">
        <f t="shared" si="13"/>
        <v>21.428571428571427</v>
      </c>
      <c r="M8" s="7">
        <f t="shared" si="14"/>
        <v>172</v>
      </c>
      <c r="N8" s="7">
        <f t="shared" si="15"/>
        <v>32</v>
      </c>
      <c r="O8" s="7">
        <f t="shared" si="16"/>
        <v>32</v>
      </c>
      <c r="P8" s="7">
        <f t="shared" si="17"/>
        <v>1024</v>
      </c>
      <c r="Q8" s="7">
        <f t="shared" si="18"/>
        <v>22.857142857142858</v>
      </c>
      <c r="R8">
        <f>0.3*B8+(1-0.3)*R7</f>
        <v>155.68232283333333</v>
      </c>
      <c r="S8">
        <f t="shared" si="0"/>
        <v>15.68232283333333</v>
      </c>
      <c r="T8">
        <f t="shared" si="1"/>
        <v>15.68232283333333</v>
      </c>
      <c r="U8">
        <f t="shared" si="2"/>
        <v>245.93524944888793</v>
      </c>
      <c r="V8">
        <f t="shared" si="3"/>
        <v>11.201659166666666</v>
      </c>
    </row>
    <row r="9" spans="1:22" x14ac:dyDescent="0.35">
      <c r="A9" s="1" t="s">
        <v>7</v>
      </c>
      <c r="B9" s="1">
        <v>130</v>
      </c>
      <c r="C9" s="4">
        <f t="shared" si="4"/>
        <v>160</v>
      </c>
      <c r="D9" s="4">
        <f t="shared" si="5"/>
        <v>30</v>
      </c>
      <c r="E9" s="4">
        <f t="shared" si="6"/>
        <v>30</v>
      </c>
      <c r="F9" s="4">
        <f t="shared" si="7"/>
        <v>900</v>
      </c>
      <c r="G9" s="4">
        <f t="shared" si="8"/>
        <v>23.076923076923077</v>
      </c>
      <c r="H9" s="5">
        <f t="shared" si="9"/>
        <v>160</v>
      </c>
      <c r="I9" s="5">
        <f t="shared" si="10"/>
        <v>30</v>
      </c>
      <c r="J9" s="5">
        <f t="shared" si="11"/>
        <v>30</v>
      </c>
      <c r="K9" s="5">
        <f t="shared" si="12"/>
        <v>900</v>
      </c>
      <c r="L9" s="5">
        <f t="shared" si="13"/>
        <v>23.076923076923077</v>
      </c>
      <c r="M9" s="7">
        <f t="shared" si="14"/>
        <v>156</v>
      </c>
      <c r="N9" s="7">
        <f t="shared" si="15"/>
        <v>26</v>
      </c>
      <c r="O9" s="7">
        <f t="shared" si="16"/>
        <v>26</v>
      </c>
      <c r="P9" s="7">
        <f t="shared" si="17"/>
        <v>676</v>
      </c>
      <c r="Q9" s="7">
        <f t="shared" si="18"/>
        <v>20</v>
      </c>
      <c r="R9">
        <f>0.3*B9+(1-0.3)*R8</f>
        <v>147.97762598333333</v>
      </c>
      <c r="S9">
        <f t="shared" si="0"/>
        <v>17.977625983333326</v>
      </c>
      <c r="T9">
        <f t="shared" si="1"/>
        <v>17.977625983333326</v>
      </c>
      <c r="U9">
        <f t="shared" si="2"/>
        <v>323.19503599662153</v>
      </c>
      <c r="V9">
        <f t="shared" si="3"/>
        <v>13.828943064102559</v>
      </c>
    </row>
    <row r="10" spans="1:22" ht="15" thickBot="1" x14ac:dyDescent="0.4">
      <c r="A10" s="3" t="s">
        <v>8</v>
      </c>
      <c r="B10" s="3">
        <v>140</v>
      </c>
      <c r="C10" s="4">
        <f t="shared" si="4"/>
        <v>135</v>
      </c>
      <c r="D10" s="4">
        <f t="shared" si="5"/>
        <v>-5</v>
      </c>
      <c r="E10" s="4">
        <f t="shared" si="6"/>
        <v>5</v>
      </c>
      <c r="F10" s="4">
        <f t="shared" si="7"/>
        <v>25</v>
      </c>
      <c r="G10" s="4">
        <f t="shared" si="8"/>
        <v>3.5714285714285712</v>
      </c>
      <c r="H10" s="5">
        <f t="shared" si="9"/>
        <v>150</v>
      </c>
      <c r="I10" s="5">
        <f t="shared" si="10"/>
        <v>10</v>
      </c>
      <c r="J10" s="5">
        <f t="shared" si="11"/>
        <v>10</v>
      </c>
      <c r="K10" s="5">
        <f t="shared" si="12"/>
        <v>100</v>
      </c>
      <c r="L10" s="5">
        <f t="shared" si="13"/>
        <v>7.1428571428571423</v>
      </c>
      <c r="M10" s="7">
        <f t="shared" si="14"/>
        <v>143</v>
      </c>
      <c r="N10" s="7">
        <f t="shared" si="15"/>
        <v>3</v>
      </c>
      <c r="O10" s="7">
        <f t="shared" si="16"/>
        <v>3</v>
      </c>
      <c r="P10" s="7">
        <f t="shared" si="17"/>
        <v>9</v>
      </c>
      <c r="Q10" s="7">
        <f t="shared" si="18"/>
        <v>2.1428571428571428</v>
      </c>
      <c r="R10">
        <f>0.3*B10+(1-0.3)*R9</f>
        <v>145.58433818833333</v>
      </c>
      <c r="S10">
        <f t="shared" si="0"/>
        <v>5.5843381883333336</v>
      </c>
      <c r="T10">
        <f t="shared" si="1"/>
        <v>5.5843381883333336</v>
      </c>
      <c r="U10">
        <f t="shared" si="2"/>
        <v>31.184833001678019</v>
      </c>
      <c r="V10">
        <f t="shared" si="3"/>
        <v>3.9888129916666668</v>
      </c>
    </row>
    <row r="11" spans="1:22" x14ac:dyDescent="0.35">
      <c r="A11" s="1" t="s">
        <v>10</v>
      </c>
      <c r="B11" s="1">
        <v>150</v>
      </c>
      <c r="C11" s="4">
        <f t="shared" si="4"/>
        <v>135</v>
      </c>
      <c r="D11" s="4">
        <f t="shared" si="5"/>
        <v>-15</v>
      </c>
      <c r="E11" s="4">
        <f t="shared" si="6"/>
        <v>15</v>
      </c>
      <c r="F11" s="4">
        <f t="shared" si="7"/>
        <v>225</v>
      </c>
      <c r="G11" s="4">
        <f t="shared" si="8"/>
        <v>10</v>
      </c>
      <c r="H11" s="5">
        <f t="shared" si="9"/>
        <v>136.66666666666666</v>
      </c>
      <c r="I11" s="5">
        <f t="shared" si="10"/>
        <v>-13.333333333333343</v>
      </c>
      <c r="J11" s="5">
        <f t="shared" si="11"/>
        <v>13.333333333333343</v>
      </c>
      <c r="K11" s="5">
        <f t="shared" si="12"/>
        <v>177.77777777777803</v>
      </c>
      <c r="L11" s="5">
        <f t="shared" si="13"/>
        <v>8.8888888888888946</v>
      </c>
      <c r="M11" s="7">
        <f t="shared" si="14"/>
        <v>137</v>
      </c>
      <c r="N11" s="7">
        <f t="shared" si="15"/>
        <v>-13</v>
      </c>
      <c r="O11" s="7">
        <f t="shared" si="16"/>
        <v>13</v>
      </c>
      <c r="P11" s="7">
        <f t="shared" si="17"/>
        <v>169</v>
      </c>
      <c r="Q11" s="7">
        <f t="shared" si="18"/>
        <v>8.6666666666666679</v>
      </c>
      <c r="R11">
        <f>0.3*B11+(1-0.3)*R10</f>
        <v>146.90903673183334</v>
      </c>
      <c r="S11">
        <f t="shared" si="0"/>
        <v>-3.0909632681666608</v>
      </c>
      <c r="T11">
        <f t="shared" si="1"/>
        <v>3.0909632681666608</v>
      </c>
      <c r="U11">
        <f t="shared" si="2"/>
        <v>9.5540539251555252</v>
      </c>
      <c r="V11">
        <f t="shared" si="3"/>
        <v>2.060642178777774</v>
      </c>
    </row>
    <row r="12" spans="1:22" x14ac:dyDescent="0.35">
      <c r="A12" s="1" t="s">
        <v>11</v>
      </c>
      <c r="B12" s="1">
        <v>170</v>
      </c>
      <c r="C12" s="4">
        <f t="shared" si="4"/>
        <v>145</v>
      </c>
      <c r="D12" s="4">
        <f t="shared" si="5"/>
        <v>-25</v>
      </c>
      <c r="E12" s="4">
        <f t="shared" si="6"/>
        <v>25</v>
      </c>
      <c r="F12" s="4">
        <f t="shared" si="7"/>
        <v>625</v>
      </c>
      <c r="G12" s="4">
        <f t="shared" si="8"/>
        <v>14.705882352941178</v>
      </c>
      <c r="H12" s="5">
        <f t="shared" si="9"/>
        <v>140</v>
      </c>
      <c r="I12" s="5">
        <f t="shared" si="10"/>
        <v>-30</v>
      </c>
      <c r="J12" s="5">
        <f t="shared" si="11"/>
        <v>30</v>
      </c>
      <c r="K12" s="5">
        <f t="shared" si="12"/>
        <v>900</v>
      </c>
      <c r="L12" s="5">
        <f t="shared" si="13"/>
        <v>17.647058823529413</v>
      </c>
      <c r="M12" s="7">
        <f t="shared" si="14"/>
        <v>143</v>
      </c>
      <c r="N12" s="7">
        <f t="shared" si="15"/>
        <v>-27</v>
      </c>
      <c r="O12" s="7">
        <f t="shared" si="16"/>
        <v>27</v>
      </c>
      <c r="P12" s="7">
        <f t="shared" si="17"/>
        <v>729</v>
      </c>
      <c r="Q12" s="7">
        <f t="shared" si="18"/>
        <v>15.882352941176469</v>
      </c>
      <c r="R12">
        <f>0.3*B12+(1-0.3)*R11</f>
        <v>153.83632571228333</v>
      </c>
      <c r="S12">
        <f t="shared" si="0"/>
        <v>-16.163674287716674</v>
      </c>
      <c r="T12">
        <f t="shared" si="1"/>
        <v>16.163674287716674</v>
      </c>
      <c r="U12">
        <f t="shared" si="2"/>
        <v>261.26436647939312</v>
      </c>
      <c r="V12">
        <f t="shared" si="3"/>
        <v>9.5080436986568664</v>
      </c>
    </row>
    <row r="13" spans="1:22" x14ac:dyDescent="0.35">
      <c r="A13" s="1" t="s">
        <v>12</v>
      </c>
      <c r="B13" s="1">
        <v>156</v>
      </c>
      <c r="C13" s="4">
        <f t="shared" si="4"/>
        <v>160</v>
      </c>
      <c r="D13" s="4">
        <f t="shared" si="5"/>
        <v>4</v>
      </c>
      <c r="E13" s="4">
        <f t="shared" si="6"/>
        <v>4</v>
      </c>
      <c r="F13" s="4">
        <f t="shared" si="7"/>
        <v>16</v>
      </c>
      <c r="G13" s="4">
        <f t="shared" si="8"/>
        <v>2.5641025641025639</v>
      </c>
      <c r="H13" s="5">
        <f t="shared" si="9"/>
        <v>153.33333333333334</v>
      </c>
      <c r="I13" s="5">
        <f t="shared" si="10"/>
        <v>-2.6666666666666572</v>
      </c>
      <c r="J13" s="5">
        <f t="shared" si="11"/>
        <v>2.6666666666666572</v>
      </c>
      <c r="K13" s="5">
        <f t="shared" si="12"/>
        <v>7.111111111111061</v>
      </c>
      <c r="L13" s="5">
        <f t="shared" si="13"/>
        <v>1.7094017094017033</v>
      </c>
      <c r="M13" s="7">
        <f t="shared" si="14"/>
        <v>158</v>
      </c>
      <c r="N13" s="7">
        <f t="shared" si="15"/>
        <v>2</v>
      </c>
      <c r="O13" s="7">
        <f t="shared" si="16"/>
        <v>2</v>
      </c>
      <c r="P13" s="7">
        <f t="shared" si="17"/>
        <v>4</v>
      </c>
      <c r="Q13" s="7">
        <f t="shared" si="18"/>
        <v>1.2820512820512819</v>
      </c>
      <c r="R13">
        <f>0.3*B13+(1-0.3)*R12</f>
        <v>154.48542799859831</v>
      </c>
      <c r="S13">
        <f t="shared" si="0"/>
        <v>-1.5145720014016888</v>
      </c>
      <c r="T13">
        <f t="shared" si="1"/>
        <v>1.5145720014016888</v>
      </c>
      <c r="U13">
        <f t="shared" si="2"/>
        <v>2.293928347429917</v>
      </c>
      <c r="V13">
        <f t="shared" si="3"/>
        <v>0.97087948807800561</v>
      </c>
    </row>
    <row r="14" spans="1:22" x14ac:dyDescent="0.35">
      <c r="A14" s="6"/>
      <c r="B14" s="6"/>
      <c r="C14" s="6"/>
      <c r="D14" s="6">
        <f>AVERAGE(D4:D13)</f>
        <v>-5.6</v>
      </c>
      <c r="E14" s="6">
        <f t="shared" ref="E14:V14" si="19">AVERAGE(E4:E13)</f>
        <v>18.399999999999999</v>
      </c>
      <c r="F14" s="6">
        <f t="shared" si="19"/>
        <v>471.6</v>
      </c>
      <c r="G14" s="6">
        <f t="shared" si="19"/>
        <v>12.132730015082958</v>
      </c>
      <c r="H14" s="6">
        <f t="shared" si="19"/>
        <v>150</v>
      </c>
      <c r="I14" s="6">
        <f t="shared" si="19"/>
        <v>-5.1111111111111107</v>
      </c>
      <c r="J14" s="6">
        <f t="shared" si="19"/>
        <v>20.666666666666668</v>
      </c>
      <c r="K14" s="6">
        <f t="shared" si="19"/>
        <v>564.98765432098776</v>
      </c>
      <c r="L14" s="6">
        <f t="shared" si="19"/>
        <v>13.420469327332073</v>
      </c>
      <c r="M14" s="6">
        <f t="shared" si="19"/>
        <v>151.33333333333334</v>
      </c>
      <c r="N14" s="6">
        <f t="shared" si="19"/>
        <v>-3.7777777777777777</v>
      </c>
      <c r="O14" s="6">
        <f t="shared" si="19"/>
        <v>17.777777777777779</v>
      </c>
      <c r="P14" s="6">
        <f t="shared" si="19"/>
        <v>460.44444444444446</v>
      </c>
      <c r="Q14" s="6">
        <f t="shared" si="19"/>
        <v>11.542958493938887</v>
      </c>
      <c r="R14" s="6">
        <f t="shared" si="19"/>
        <v>151.96284457810481</v>
      </c>
      <c r="S14" s="6">
        <f t="shared" si="19"/>
        <v>-2.6371554218951756</v>
      </c>
      <c r="T14" s="6">
        <f t="shared" si="19"/>
        <v>10.486012822895173</v>
      </c>
      <c r="U14" s="6">
        <f t="shared" si="19"/>
        <v>153.29210985630033</v>
      </c>
      <c r="V14" s="6">
        <f t="shared" si="19"/>
        <v>6.7927446914201308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Kumar</dc:creator>
  <cp:lastModifiedBy>Niraj Kumar</cp:lastModifiedBy>
  <dcterms:created xsi:type="dcterms:W3CDTF">2024-02-17T11:32:37Z</dcterms:created>
  <dcterms:modified xsi:type="dcterms:W3CDTF">2024-03-21T05:26:34Z</dcterms:modified>
</cp:coreProperties>
</file>