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19425" windowHeight="11505" tabRatio="785" firstSheet="5" activeTab="17"/>
  </bookViews>
  <sheets>
    <sheet name="LEFT RIGHT MID" sheetId="10" r:id="rId1"/>
    <sheet name="LEFT RIGHT MID (2)" sheetId="21" r:id="rId2"/>
    <sheet name="IRREGULAR LENGTH" sheetId="20" r:id="rId3"/>
    <sheet name="IRREGULAR LENGTH (2)" sheetId="22" r:id="rId4"/>
    <sheet name="CONCATENATE" sheetId="15" r:id="rId5"/>
    <sheet name="CONCAT" sheetId="23" r:id="rId6"/>
    <sheet name="TEXTJOIN" sheetId="24" r:id="rId7"/>
    <sheet name="TRIM" sheetId="17" r:id="rId8"/>
    <sheet name="SUBSTITUTE" sheetId="18" r:id="rId9"/>
    <sheet name="CHAR" sheetId="19" r:id="rId10"/>
    <sheet name="CHAR (2)" sheetId="34" r:id="rId11"/>
    <sheet name="REPLACE" sheetId="25" r:id="rId12"/>
    <sheet name="REPT" sheetId="26" r:id="rId13"/>
    <sheet name="EXACT" sheetId="30" r:id="rId14"/>
    <sheet name="Switch Position" sheetId="28" r:id="rId15"/>
    <sheet name="Start Character" sheetId="29" r:id="rId16"/>
    <sheet name="Convert Data Type" sheetId="31" r:id="rId17"/>
    <sheet name="ROUND" sheetId="32" r:id="rId18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32"/>
  <c r="C13"/>
  <c r="C12"/>
  <c r="C2"/>
  <c r="C6" i="17"/>
  <c r="C7"/>
  <c r="C8"/>
  <c r="C9"/>
  <c r="C10"/>
  <c r="C11"/>
  <c r="C12"/>
  <c r="C13"/>
  <c r="C14"/>
  <c r="C5"/>
  <c r="H6" i="15"/>
  <c r="H7"/>
  <c r="H8"/>
  <c r="H9"/>
  <c r="H10"/>
  <c r="H11"/>
  <c r="H12"/>
  <c r="H13"/>
  <c r="H14"/>
  <c r="H5"/>
  <c r="D6" i="20"/>
  <c r="D5"/>
  <c r="C6"/>
  <c r="C7"/>
  <c r="C8"/>
  <c r="C9"/>
  <c r="C10"/>
  <c r="C11"/>
  <c r="C12"/>
  <c r="C13"/>
  <c r="C14"/>
  <c r="C5"/>
  <c r="E6" i="10"/>
  <c r="E7"/>
  <c r="E8"/>
  <c r="E9"/>
  <c r="E10"/>
  <c r="E11"/>
  <c r="E12"/>
  <c r="E13"/>
  <c r="E14"/>
  <c r="E15"/>
  <c r="D6"/>
  <c r="D7"/>
  <c r="D8"/>
  <c r="D9"/>
  <c r="D10"/>
  <c r="D11"/>
  <c r="D12"/>
  <c r="D13"/>
  <c r="D14"/>
  <c r="D15"/>
  <c r="C6"/>
  <c r="C7"/>
  <c r="C8"/>
  <c r="C9"/>
  <c r="C10"/>
  <c r="C11"/>
  <c r="C12"/>
  <c r="C13"/>
  <c r="C14"/>
  <c r="C15"/>
  <c r="E5"/>
  <c r="D5"/>
  <c r="C5"/>
  <c r="B14" i="34" l="1"/>
</calcChain>
</file>

<file path=xl/sharedStrings.xml><?xml version="1.0" encoding="utf-8"?>
<sst xmlns="http://schemas.openxmlformats.org/spreadsheetml/2006/main" count="349" uniqueCount="137">
  <si>
    <t>Product ID</t>
  </si>
  <si>
    <t>Product ID Code - First 3 Letters</t>
  </si>
  <si>
    <t>Product ID Code - Middle 2 Letters</t>
  </si>
  <si>
    <t>Product ID Number</t>
  </si>
  <si>
    <t>TEC-PH-5816</t>
  </si>
  <si>
    <t>FUR-CH-5379</t>
  </si>
  <si>
    <t>TEC-PH-5356</t>
  </si>
  <si>
    <t>TEC-PH-5267</t>
  </si>
  <si>
    <t>TEC-CO-6011</t>
  </si>
  <si>
    <t>TEC-PH-5842</t>
  </si>
  <si>
    <t>FUR-CH-5378</t>
  </si>
  <si>
    <t>FUR-TA-3764</t>
  </si>
  <si>
    <t>FUR-BO-5957</t>
  </si>
  <si>
    <t>FUR-CH-4421</t>
  </si>
  <si>
    <t>OFF-AR-5309</t>
  </si>
  <si>
    <t>Separate First and Last Name</t>
  </si>
  <si>
    <t>Customer Name</t>
  </si>
  <si>
    <t>First Name</t>
  </si>
  <si>
    <t>Last Name</t>
  </si>
  <si>
    <t>Aaron Bergman</t>
  </si>
  <si>
    <t>Justin Ritter</t>
  </si>
  <si>
    <t>Craig Reiter</t>
  </si>
  <si>
    <t>Katherine Murray</t>
  </si>
  <si>
    <t>Rick Hansen</t>
  </si>
  <si>
    <t>Jim Mitchum</t>
  </si>
  <si>
    <t>Toby Swindell</t>
  </si>
  <si>
    <t>Mick Brown</t>
  </si>
  <si>
    <t>Join the details into a single Product Code</t>
  </si>
  <si>
    <t>Part 1</t>
  </si>
  <si>
    <t>Part 2</t>
  </si>
  <si>
    <t>Part 3</t>
  </si>
  <si>
    <t>Part 4</t>
  </si>
  <si>
    <t>Part 5</t>
  </si>
  <si>
    <t>Combined</t>
  </si>
  <si>
    <t>CA</t>
  </si>
  <si>
    <t>AB</t>
  </si>
  <si>
    <t>IN</t>
  </si>
  <si>
    <t>JR</t>
  </si>
  <si>
    <t>CR</t>
  </si>
  <si>
    <t>ES</t>
  </si>
  <si>
    <t>KM</t>
  </si>
  <si>
    <t>SG</t>
  </si>
  <si>
    <t>RH</t>
  </si>
  <si>
    <t>JM</t>
  </si>
  <si>
    <t>TS</t>
  </si>
  <si>
    <t>MB</t>
  </si>
  <si>
    <t>Product Name</t>
  </si>
  <si>
    <t>Cleaned Data</t>
  </si>
  <si>
    <t>Samsung     Convoy 3</t>
  </si>
  <si>
    <t xml:space="preserve">    Novimex       Executive Leather Armchair, Black</t>
  </si>
  <si>
    <t>Nokia Smart Phone, with        Caller ID</t>
  </si>
  <si>
    <t>Motorola    Smart     Phone,    Cordless</t>
  </si>
  <si>
    <t>Sharp       Wireless Fax, High-Speed</t>
  </si>
  <si>
    <t xml:space="preserve">       Samsung Smart Phone, with Caller ID</t>
  </si>
  <si>
    <t>Novimex Executive Leather       Armchair, Adjustable</t>
  </si>
  <si>
    <t>Chromcraft           Conference Table, Fully Assembled</t>
  </si>
  <si>
    <t>Sauder Facets       Collection          Library, Sky Alder Finish</t>
  </si>
  <si>
    <t>Global         Push Button      Manager's Chair, Indigo</t>
  </si>
  <si>
    <t>Replace . with _</t>
  </si>
  <si>
    <t>TEC.PH.5816</t>
  </si>
  <si>
    <t>FUR.CH.5379</t>
  </si>
  <si>
    <t>TEC.PH.5356</t>
  </si>
  <si>
    <t>TEC.PH.5267</t>
  </si>
  <si>
    <t>TEC.CO.6011</t>
  </si>
  <si>
    <t>TEC.PH.5842</t>
  </si>
  <si>
    <t>FUR.CH.5378</t>
  </si>
  <si>
    <t>FUR.TA.3764</t>
  </si>
  <si>
    <t>FUR.BO.5957</t>
  </si>
  <si>
    <t>FUR.CH.4421</t>
  </si>
  <si>
    <t>OFF.AR.5309</t>
  </si>
  <si>
    <t>Change to TEC</t>
  </si>
  <si>
    <t>PH-TEC-5816</t>
  </si>
  <si>
    <t>CH-FUR-5379</t>
  </si>
  <si>
    <t>PH-TEC-5356</t>
  </si>
  <si>
    <t>PH-TEC-5267</t>
  </si>
  <si>
    <t>CO-TEC-6011</t>
  </si>
  <si>
    <t>PH-TEC-5842</t>
  </si>
  <si>
    <t>CH-FUR-5378</t>
  </si>
  <si>
    <t>TA-FUR-3764</t>
  </si>
  <si>
    <t>BO-FUR-5957</t>
  </si>
  <si>
    <t>CH-FUR-4421</t>
  </si>
  <si>
    <t>AR-OFF-5309</t>
  </si>
  <si>
    <t>T</t>
  </si>
  <si>
    <t>E</t>
  </si>
  <si>
    <t>C</t>
  </si>
  <si>
    <t>-</t>
  </si>
  <si>
    <t>P</t>
  </si>
  <si>
    <t>H</t>
  </si>
  <si>
    <t>Character Position</t>
  </si>
  <si>
    <t>LEFT</t>
  </si>
  <si>
    <t>MID</t>
  </si>
  <si>
    <t>RIGHT</t>
  </si>
  <si>
    <t>A</t>
  </si>
  <si>
    <t>a</t>
  </si>
  <si>
    <t>r</t>
  </si>
  <si>
    <t>o</t>
  </si>
  <si>
    <t>n</t>
  </si>
  <si>
    <t>B</t>
  </si>
  <si>
    <t>e</t>
  </si>
  <si>
    <t>g</t>
  </si>
  <si>
    <t>m</t>
  </si>
  <si>
    <t>FIND</t>
  </si>
  <si>
    <t>LEN</t>
  </si>
  <si>
    <t>LEN - FIND</t>
  </si>
  <si>
    <t>Clean the extra spaces</t>
  </si>
  <si>
    <t>Remove Line Breaks</t>
  </si>
  <si>
    <t>PH
TEC
5816</t>
  </si>
  <si>
    <t>CH
FUR
5379</t>
  </si>
  <si>
    <t>PH
TEC
5356</t>
  </si>
  <si>
    <t>PH
TEC
5267</t>
  </si>
  <si>
    <t>CO
TEC
6011</t>
  </si>
  <si>
    <t>PH
TEC
5842</t>
  </si>
  <si>
    <t>CH
FUR
5378</t>
  </si>
  <si>
    <t>TA
FUR
3764</t>
  </si>
  <si>
    <t>BO
FUR
5957</t>
  </si>
  <si>
    <t>CH
FUR
4421</t>
  </si>
  <si>
    <t>AR
OFF
5309</t>
  </si>
  <si>
    <t>Characters to Hide:</t>
  </si>
  <si>
    <t>Encrypt</t>
  </si>
  <si>
    <t>*</t>
  </si>
  <si>
    <t>Encrypt Character:</t>
  </si>
  <si>
    <t>Start with P or C</t>
  </si>
  <si>
    <t>AARON Bergman</t>
  </si>
  <si>
    <t>Katherine MuRray</t>
  </si>
  <si>
    <t>this is number</t>
  </si>
  <si>
    <t>this is text</t>
  </si>
  <si>
    <t>100</t>
  </si>
  <si>
    <t>units</t>
  </si>
  <si>
    <t>split into 23 distributors</t>
  </si>
  <si>
    <t>closest number perfectly divisible</t>
  </si>
  <si>
    <t>                   1,53,176</t>
  </si>
  <si>
    <t>                   6,89,292</t>
  </si>
  <si>
    <t>                   4,30,808</t>
  </si>
  <si>
    <t>                   2,58,485</t>
  </si>
  <si>
    <t>                   1,35,006</t>
  </si>
  <si>
    <t>                   1,63,218</t>
  </si>
  <si>
    <t>                       94,564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</si>
</sst>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0.00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3" fillId="2" borderId="2" xfId="0" applyFont="1" applyFill="1" applyBorder="1"/>
    <xf numFmtId="0" fontId="0" fillId="0" borderId="1" xfId="0" applyBorder="1" applyAlignment="1">
      <alignment horizontal="center"/>
    </xf>
    <xf numFmtId="0" fontId="0" fillId="3" borderId="2" xfId="0" applyFill="1" applyBorder="1"/>
    <xf numFmtId="0" fontId="0" fillId="0" borderId="2" xfId="0" applyBorder="1"/>
    <xf numFmtId="0" fontId="3" fillId="2" borderId="3" xfId="0" applyFont="1" applyFill="1" applyBorder="1" applyAlignment="1">
      <alignment horizontal="center"/>
    </xf>
    <xf numFmtId="0" fontId="4" fillId="0" borderId="1" xfId="0" applyFont="1" applyBorder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3" borderId="2" xfId="0" applyFill="1" applyBorder="1" applyAlignment="1">
      <alignment wrapText="1"/>
    </xf>
    <xf numFmtId="0" fontId="0" fillId="0" borderId="2" xfId="0" applyBorder="1" applyAlignment="1">
      <alignment wrapText="1"/>
    </xf>
    <xf numFmtId="0" fontId="4" fillId="0" borderId="0" xfId="0" applyFont="1"/>
    <xf numFmtId="0" fontId="0" fillId="5" borderId="0" xfId="0" applyFill="1" applyAlignment="1">
      <alignment horizontal="left"/>
    </xf>
    <xf numFmtId="0" fontId="0" fillId="4" borderId="0" xfId="0" applyFill="1"/>
    <xf numFmtId="165" fontId="0" fillId="0" borderId="0" xfId="0" applyNumberFormat="1"/>
    <xf numFmtId="165" fontId="0" fillId="0" borderId="1" xfId="0" applyNumberFormat="1" applyBorder="1"/>
    <xf numFmtId="0" fontId="0" fillId="0" borderId="1" xfId="0" applyBorder="1" applyAlignment="1">
      <alignment horizontal="right"/>
    </xf>
  </cellXfs>
  <cellStyles count="3">
    <cellStyle name="Comma 2" xfId="1"/>
    <cellStyle name="Comma 3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5518</xdr:colOff>
      <xdr:row>9</xdr:row>
      <xdr:rowOff>127048</xdr:rowOff>
    </xdr:from>
    <xdr:to>
      <xdr:col>3</xdr:col>
      <xdr:colOff>432109</xdr:colOff>
      <xdr:row>10</xdr:row>
      <xdr:rowOff>67517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xmlns="" id="{0EFB8742-64C5-4BCC-A1E1-AD5266F99206}"/>
            </a:ext>
          </a:extLst>
        </xdr:cNvPr>
        <xdr:cNvSpPr/>
      </xdr:nvSpPr>
      <xdr:spPr>
        <a:xfrm>
          <a:off x="1310443" y="1841548"/>
          <a:ext cx="1321941" cy="130969"/>
        </a:xfrm>
        <a:prstGeom prst="rightArrow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41672</xdr:colOff>
      <xdr:row>14</xdr:row>
      <xdr:rowOff>130968</xdr:rowOff>
    </xdr:from>
    <xdr:to>
      <xdr:col>6</xdr:col>
      <xdr:colOff>436757</xdr:colOff>
      <xdr:row>15</xdr:row>
      <xdr:rowOff>71437</xdr:rowOff>
    </xdr:to>
    <xdr:sp macro="" textlink="">
      <xdr:nvSpPr>
        <xdr:cNvPr id="6" name="Arrow: Right 5">
          <a:extLst>
            <a:ext uri="{FF2B5EF4-FFF2-40B4-BE49-F238E27FC236}">
              <a16:creationId xmlns:a16="http://schemas.microsoft.com/office/drawing/2014/main" xmlns="" id="{983B346F-8D6A-43F6-9967-A6C7E1FE6C8A}"/>
            </a:ext>
          </a:extLst>
        </xdr:cNvPr>
        <xdr:cNvSpPr/>
      </xdr:nvSpPr>
      <xdr:spPr>
        <a:xfrm>
          <a:off x="3137297" y="2797968"/>
          <a:ext cx="842760" cy="130969"/>
        </a:xfrm>
        <a:prstGeom prst="rightArrow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8659</xdr:colOff>
      <xdr:row>19</xdr:row>
      <xdr:rowOff>125014</xdr:rowOff>
    </xdr:from>
    <xdr:to>
      <xdr:col>12</xdr:col>
      <xdr:colOff>2178</xdr:colOff>
      <xdr:row>20</xdr:row>
      <xdr:rowOff>65483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xmlns="" id="{7D4E4D9B-1D7C-4A88-B972-4532DD580D01}"/>
            </a:ext>
          </a:extLst>
        </xdr:cNvPr>
        <xdr:cNvSpPr/>
      </xdr:nvSpPr>
      <xdr:spPr>
        <a:xfrm rot="10800000">
          <a:off x="4894984" y="3744514"/>
          <a:ext cx="1336544" cy="130969"/>
        </a:xfrm>
        <a:prstGeom prst="rightArrow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5952</xdr:colOff>
      <xdr:row>9</xdr:row>
      <xdr:rowOff>123392</xdr:rowOff>
    </xdr:from>
    <xdr:to>
      <xdr:col>6</xdr:col>
      <xdr:colOff>596564</xdr:colOff>
      <xdr:row>10</xdr:row>
      <xdr:rowOff>63861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xmlns="" id="{461E10C0-D860-4BE6-8C86-A1412CB6F1F4}"/>
            </a:ext>
          </a:extLst>
        </xdr:cNvPr>
        <xdr:cNvSpPr/>
      </xdr:nvSpPr>
      <xdr:spPr>
        <a:xfrm>
          <a:off x="1319399" y="1837892"/>
          <a:ext cx="3648639" cy="130969"/>
        </a:xfrm>
        <a:prstGeom prst="rightArrow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10025</xdr:colOff>
      <xdr:row>10</xdr:row>
      <xdr:rowOff>129344</xdr:rowOff>
    </xdr:from>
    <xdr:to>
      <xdr:col>6</xdr:col>
      <xdr:colOff>596563</xdr:colOff>
      <xdr:row>11</xdr:row>
      <xdr:rowOff>69813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xmlns="" id="{01FC5EBF-8A1E-6F83-FC82-4765693BC784}"/>
            </a:ext>
          </a:extLst>
        </xdr:cNvPr>
        <xdr:cNvSpPr/>
      </xdr:nvSpPr>
      <xdr:spPr>
        <a:xfrm rot="10800000">
          <a:off x="4381499" y="2034344"/>
          <a:ext cx="586538" cy="130969"/>
        </a:xfrm>
        <a:prstGeom prst="rightArrow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5952</xdr:colOff>
      <xdr:row>20</xdr:row>
      <xdr:rowOff>131087</xdr:rowOff>
    </xdr:from>
    <xdr:to>
      <xdr:col>13</xdr:col>
      <xdr:colOff>604158</xdr:colOff>
      <xdr:row>21</xdr:row>
      <xdr:rowOff>71556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xmlns="" id="{04AAD08A-EDBE-E931-5BAA-B39E9699555A}"/>
            </a:ext>
          </a:extLst>
        </xdr:cNvPr>
        <xdr:cNvSpPr/>
      </xdr:nvSpPr>
      <xdr:spPr>
        <a:xfrm>
          <a:off x="1319745" y="3941087"/>
          <a:ext cx="7929172" cy="130969"/>
        </a:xfrm>
        <a:prstGeom prst="rightArrow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[</a:t>
          </a:r>
        </a:p>
      </xdr:txBody>
    </xdr:sp>
    <xdr:clientData/>
  </xdr:twoCellAnchor>
  <xdr:twoCellAnchor>
    <xdr:from>
      <xdr:col>1</xdr:col>
      <xdr:colOff>4582</xdr:colOff>
      <xdr:row>21</xdr:row>
      <xdr:rowOff>129345</xdr:rowOff>
    </xdr:from>
    <xdr:to>
      <xdr:col>6</xdr:col>
      <xdr:colOff>609600</xdr:colOff>
      <xdr:row>22</xdr:row>
      <xdr:rowOff>69814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xmlns="" id="{8C8FAA1B-7757-C475-1C8D-E05D56CBB047}"/>
            </a:ext>
          </a:extLst>
        </xdr:cNvPr>
        <xdr:cNvSpPr/>
      </xdr:nvSpPr>
      <xdr:spPr>
        <a:xfrm>
          <a:off x="1321753" y="4129845"/>
          <a:ext cx="3653018" cy="130969"/>
        </a:xfrm>
        <a:prstGeom prst="rightArrow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5952</xdr:colOff>
      <xdr:row>10</xdr:row>
      <xdr:rowOff>123392</xdr:rowOff>
    </xdr:from>
    <xdr:to>
      <xdr:col>5</xdr:col>
      <xdr:colOff>604024</xdr:colOff>
      <xdr:row>11</xdr:row>
      <xdr:rowOff>63861</xdr:rowOff>
    </xdr:to>
    <xdr:sp macro="" textlink="">
      <xdr:nvSpPr>
        <xdr:cNvPr id="6" name="Arrow: Right 5">
          <a:extLst>
            <a:ext uri="{FF2B5EF4-FFF2-40B4-BE49-F238E27FC236}">
              <a16:creationId xmlns:a16="http://schemas.microsoft.com/office/drawing/2014/main" xmlns="" id="{B9C75A3B-ED48-00A6-BF9D-6EDB1B567E2C}"/>
            </a:ext>
          </a:extLst>
        </xdr:cNvPr>
        <xdr:cNvSpPr/>
      </xdr:nvSpPr>
      <xdr:spPr>
        <a:xfrm>
          <a:off x="1320867" y="2028392"/>
          <a:ext cx="3032755" cy="130969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10886</xdr:colOff>
      <xdr:row>21</xdr:row>
      <xdr:rowOff>129961</xdr:rowOff>
    </xdr:from>
    <xdr:to>
      <xdr:col>13</xdr:col>
      <xdr:colOff>604024</xdr:colOff>
      <xdr:row>22</xdr:row>
      <xdr:rowOff>70430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xmlns="" id="{B3A6E870-7F5C-03A6-CC4A-62AB270C99EA}"/>
            </a:ext>
          </a:extLst>
        </xdr:cNvPr>
        <xdr:cNvSpPr/>
      </xdr:nvSpPr>
      <xdr:spPr>
        <a:xfrm rot="10800000">
          <a:off x="4985657" y="4130461"/>
          <a:ext cx="4250738" cy="130969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E15"/>
  <sheetViews>
    <sheetView topLeftCell="B1" zoomScale="160" zoomScaleNormal="160" workbookViewId="0">
      <selection activeCell="C17" sqref="C17"/>
    </sheetView>
  </sheetViews>
  <sheetFormatPr defaultRowHeight="15"/>
  <cols>
    <col min="2" max="2" width="21.28515625" customWidth="1"/>
    <col min="3" max="3" width="32.85546875" customWidth="1"/>
    <col min="4" max="4" width="32.7109375" customWidth="1"/>
    <col min="5" max="5" width="28.28515625" customWidth="1"/>
  </cols>
  <sheetData>
    <row r="4" spans="2:5">
      <c r="B4" s="1" t="s">
        <v>0</v>
      </c>
      <c r="C4" s="2" t="s">
        <v>1</v>
      </c>
      <c r="D4" s="2" t="s">
        <v>2</v>
      </c>
      <c r="E4" s="2" t="s">
        <v>3</v>
      </c>
    </row>
    <row r="5" spans="2:5">
      <c r="B5" s="3" t="s">
        <v>4</v>
      </c>
      <c r="C5" s="2" t="str">
        <f>LEFT(B5,3)</f>
        <v>TEC</v>
      </c>
      <c r="D5" s="2" t="str">
        <f>MID(B5,5,2)</f>
        <v>PH</v>
      </c>
      <c r="E5" s="2" t="str">
        <f>RIGHT(B5,4)</f>
        <v>5816</v>
      </c>
    </row>
    <row r="6" spans="2:5">
      <c r="B6" s="4" t="s">
        <v>5</v>
      </c>
      <c r="C6" s="2" t="str">
        <f t="shared" ref="C6:C15" si="0">LEFT(B6,3)</f>
        <v>FUR</v>
      </c>
      <c r="D6" s="2" t="str">
        <f t="shared" ref="D6:D15" si="1">MID(B6,5,2)</f>
        <v>CH</v>
      </c>
      <c r="E6" s="2" t="str">
        <f t="shared" ref="E6:E15" si="2">RIGHT(B6,4)</f>
        <v>5379</v>
      </c>
    </row>
    <row r="7" spans="2:5">
      <c r="B7" s="3" t="s">
        <v>6</v>
      </c>
      <c r="C7" s="2" t="str">
        <f t="shared" si="0"/>
        <v>TEC</v>
      </c>
      <c r="D7" s="2" t="str">
        <f t="shared" si="1"/>
        <v>PH</v>
      </c>
      <c r="E7" s="2" t="str">
        <f t="shared" si="2"/>
        <v>5356</v>
      </c>
    </row>
    <row r="8" spans="2:5">
      <c r="B8" s="4" t="s">
        <v>7</v>
      </c>
      <c r="C8" s="2" t="str">
        <f t="shared" si="0"/>
        <v>TEC</v>
      </c>
      <c r="D8" s="2" t="str">
        <f t="shared" si="1"/>
        <v>PH</v>
      </c>
      <c r="E8" s="2" t="str">
        <f t="shared" si="2"/>
        <v>5267</v>
      </c>
    </row>
    <row r="9" spans="2:5">
      <c r="B9" s="3" t="s">
        <v>8</v>
      </c>
      <c r="C9" s="2" t="str">
        <f t="shared" si="0"/>
        <v>TEC</v>
      </c>
      <c r="D9" s="2" t="str">
        <f t="shared" si="1"/>
        <v>CO</v>
      </c>
      <c r="E9" s="2" t="str">
        <f t="shared" si="2"/>
        <v>6011</v>
      </c>
    </row>
    <row r="10" spans="2:5">
      <c r="B10" s="4" t="s">
        <v>9</v>
      </c>
      <c r="C10" s="2" t="str">
        <f t="shared" si="0"/>
        <v>TEC</v>
      </c>
      <c r="D10" s="2" t="str">
        <f t="shared" si="1"/>
        <v>PH</v>
      </c>
      <c r="E10" s="2" t="str">
        <f t="shared" si="2"/>
        <v>5842</v>
      </c>
    </row>
    <row r="11" spans="2:5">
      <c r="B11" s="3" t="s">
        <v>10</v>
      </c>
      <c r="C11" s="2" t="str">
        <f t="shared" si="0"/>
        <v>FUR</v>
      </c>
      <c r="D11" s="2" t="str">
        <f t="shared" si="1"/>
        <v>CH</v>
      </c>
      <c r="E11" s="2" t="str">
        <f t="shared" si="2"/>
        <v>5378</v>
      </c>
    </row>
    <row r="12" spans="2:5">
      <c r="B12" s="4" t="s">
        <v>11</v>
      </c>
      <c r="C12" s="2" t="str">
        <f t="shared" si="0"/>
        <v>FUR</v>
      </c>
      <c r="D12" s="2" t="str">
        <f t="shared" si="1"/>
        <v>TA</v>
      </c>
      <c r="E12" s="2" t="str">
        <f t="shared" si="2"/>
        <v>3764</v>
      </c>
    </row>
    <row r="13" spans="2:5">
      <c r="B13" s="3" t="s">
        <v>12</v>
      </c>
      <c r="C13" s="2" t="str">
        <f t="shared" si="0"/>
        <v>FUR</v>
      </c>
      <c r="D13" s="2" t="str">
        <f t="shared" si="1"/>
        <v>BO</v>
      </c>
      <c r="E13" s="2" t="str">
        <f t="shared" si="2"/>
        <v>5957</v>
      </c>
    </row>
    <row r="14" spans="2:5">
      <c r="B14" s="4" t="s">
        <v>13</v>
      </c>
      <c r="C14" s="2" t="str">
        <f t="shared" si="0"/>
        <v>FUR</v>
      </c>
      <c r="D14" s="2" t="str">
        <f t="shared" si="1"/>
        <v>CH</v>
      </c>
      <c r="E14" s="2" t="str">
        <f t="shared" si="2"/>
        <v>4421</v>
      </c>
    </row>
    <row r="15" spans="2:5">
      <c r="B15" s="3" t="s">
        <v>14</v>
      </c>
      <c r="C15" s="2" t="str">
        <f t="shared" si="0"/>
        <v>OFF</v>
      </c>
      <c r="D15" s="2" t="str">
        <f t="shared" si="1"/>
        <v>AR</v>
      </c>
      <c r="E15" s="2" t="str">
        <f t="shared" si="2"/>
        <v>5309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2:C15"/>
  <sheetViews>
    <sheetView zoomScale="115" zoomScaleNormal="115" workbookViewId="0">
      <selection activeCell="C6" sqref="C6"/>
    </sheetView>
  </sheetViews>
  <sheetFormatPr defaultRowHeight="15"/>
  <cols>
    <col min="2" max="2" width="19" bestFit="1" customWidth="1"/>
    <col min="3" max="3" width="49.42578125" customWidth="1"/>
  </cols>
  <sheetData>
    <row r="2" spans="2:3">
      <c r="B2" t="s">
        <v>105</v>
      </c>
    </row>
    <row r="4" spans="2:3">
      <c r="B4" s="1" t="s">
        <v>0</v>
      </c>
      <c r="C4" s="7"/>
    </row>
    <row r="5" spans="2:3" ht="45">
      <c r="B5" s="16" t="s">
        <v>106</v>
      </c>
      <c r="C5" s="7"/>
    </row>
    <row r="6" spans="2:3" ht="45">
      <c r="B6" s="17" t="s">
        <v>107</v>
      </c>
      <c r="C6" s="7"/>
    </row>
    <row r="7" spans="2:3" ht="45">
      <c r="B7" s="16" t="s">
        <v>108</v>
      </c>
      <c r="C7" s="7"/>
    </row>
    <row r="8" spans="2:3" ht="45">
      <c r="B8" s="17" t="s">
        <v>109</v>
      </c>
      <c r="C8" s="7"/>
    </row>
    <row r="9" spans="2:3" ht="45">
      <c r="B9" s="16" t="s">
        <v>110</v>
      </c>
      <c r="C9" s="7"/>
    </row>
    <row r="10" spans="2:3" ht="45">
      <c r="B10" s="17" t="s">
        <v>111</v>
      </c>
      <c r="C10" s="7"/>
    </row>
    <row r="11" spans="2:3" ht="45">
      <c r="B11" s="16" t="s">
        <v>112</v>
      </c>
      <c r="C11" s="7"/>
    </row>
    <row r="12" spans="2:3" ht="45">
      <c r="B12" s="17" t="s">
        <v>113</v>
      </c>
      <c r="C12" s="7"/>
    </row>
    <row r="13" spans="2:3" ht="45">
      <c r="B13" s="16" t="s">
        <v>114</v>
      </c>
      <c r="C13" s="7"/>
    </row>
    <row r="14" spans="2:3" ht="45">
      <c r="B14" s="17" t="s">
        <v>115</v>
      </c>
      <c r="C14" s="7"/>
    </row>
    <row r="15" spans="2:3" ht="45">
      <c r="B15" s="16" t="s">
        <v>116</v>
      </c>
      <c r="C15" s="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2:B14"/>
  <sheetViews>
    <sheetView workbookViewId="0">
      <selection activeCell="D2" sqref="D1:D1048576"/>
    </sheetView>
  </sheetViews>
  <sheetFormatPr defaultRowHeight="15"/>
  <cols>
    <col min="2" max="2" width="21.85546875" bestFit="1" customWidth="1"/>
  </cols>
  <sheetData>
    <row r="2" spans="2:2">
      <c r="B2" s="23" t="s">
        <v>130</v>
      </c>
    </row>
    <row r="3" spans="2:2">
      <c r="B3" s="23" t="s">
        <v>130</v>
      </c>
    </row>
    <row r="4" spans="2:2">
      <c r="B4" s="23" t="s">
        <v>131</v>
      </c>
    </row>
    <row r="5" spans="2:2">
      <c r="B5" s="23" t="s">
        <v>130</v>
      </c>
    </row>
    <row r="6" spans="2:2">
      <c r="B6" s="23" t="s">
        <v>132</v>
      </c>
    </row>
    <row r="7" spans="2:2">
      <c r="B7" s="23" t="s">
        <v>130</v>
      </c>
    </row>
    <row r="8" spans="2:2">
      <c r="B8" s="23" t="s">
        <v>130</v>
      </c>
    </row>
    <row r="9" spans="2:2">
      <c r="B9" s="23" t="s">
        <v>133</v>
      </c>
    </row>
    <row r="10" spans="2:2">
      <c r="B10" s="23" t="s">
        <v>134</v>
      </c>
    </row>
    <row r="11" spans="2:2">
      <c r="B11" s="23" t="s">
        <v>135</v>
      </c>
    </row>
    <row r="12" spans="2:2">
      <c r="B12" s="23" t="s">
        <v>136</v>
      </c>
    </row>
    <row r="14" spans="2:2">
      <c r="B14">
        <f>SUM(B2:B12)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B2:C15"/>
  <sheetViews>
    <sheetView zoomScale="160" zoomScaleNormal="160" workbookViewId="0">
      <selection activeCell="C5" sqref="C5:C15"/>
    </sheetView>
  </sheetViews>
  <sheetFormatPr defaultRowHeight="15"/>
  <cols>
    <col min="2" max="2" width="29.42578125" customWidth="1"/>
    <col min="3" max="3" width="49.42578125" customWidth="1"/>
  </cols>
  <sheetData>
    <row r="2" spans="2:3">
      <c r="B2" t="s">
        <v>70</v>
      </c>
    </row>
    <row r="4" spans="2:3">
      <c r="B4" s="1" t="s">
        <v>0</v>
      </c>
      <c r="C4" s="7"/>
    </row>
    <row r="5" spans="2:3">
      <c r="B5" s="3" t="s">
        <v>71</v>
      </c>
      <c r="C5" s="7"/>
    </row>
    <row r="6" spans="2:3">
      <c r="B6" s="4" t="s">
        <v>72</v>
      </c>
      <c r="C6" s="7"/>
    </row>
    <row r="7" spans="2:3">
      <c r="B7" s="3" t="s">
        <v>73</v>
      </c>
      <c r="C7" s="7"/>
    </row>
    <row r="8" spans="2:3">
      <c r="B8" s="4" t="s">
        <v>74</v>
      </c>
      <c r="C8" s="7"/>
    </row>
    <row r="9" spans="2:3">
      <c r="B9" s="3" t="s">
        <v>75</v>
      </c>
      <c r="C9" s="7"/>
    </row>
    <row r="10" spans="2:3">
      <c r="B10" s="4" t="s">
        <v>76</v>
      </c>
      <c r="C10" s="7"/>
    </row>
    <row r="11" spans="2:3">
      <c r="B11" s="3" t="s">
        <v>77</v>
      </c>
      <c r="C11" s="7"/>
    </row>
    <row r="12" spans="2:3">
      <c r="B12" s="4" t="s">
        <v>78</v>
      </c>
      <c r="C12" s="7"/>
    </row>
    <row r="13" spans="2:3">
      <c r="B13" s="3" t="s">
        <v>79</v>
      </c>
      <c r="C13" s="7"/>
    </row>
    <row r="14" spans="2:3">
      <c r="B14" s="4" t="s">
        <v>80</v>
      </c>
      <c r="C14" s="7"/>
    </row>
    <row r="15" spans="2:3">
      <c r="B15" s="3" t="s">
        <v>81</v>
      </c>
      <c r="C15" s="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B2:C18"/>
  <sheetViews>
    <sheetView zoomScale="160" zoomScaleNormal="160" workbookViewId="0">
      <selection activeCell="C8" sqref="C8:C18"/>
    </sheetView>
  </sheetViews>
  <sheetFormatPr defaultRowHeight="15"/>
  <cols>
    <col min="2" max="2" width="29.42578125" customWidth="1"/>
    <col min="3" max="3" width="49.42578125" customWidth="1"/>
    <col min="5" max="5" width="22.5703125" customWidth="1"/>
  </cols>
  <sheetData>
    <row r="2" spans="2:3">
      <c r="B2" t="s">
        <v>118</v>
      </c>
    </row>
    <row r="4" spans="2:3">
      <c r="B4" s="18" t="s">
        <v>120</v>
      </c>
      <c r="C4" s="20" t="s">
        <v>119</v>
      </c>
    </row>
    <row r="5" spans="2:3">
      <c r="B5" s="18" t="s">
        <v>117</v>
      </c>
      <c r="C5" s="19">
        <v>0</v>
      </c>
    </row>
    <row r="7" spans="2:3">
      <c r="B7" s="1" t="s">
        <v>0</v>
      </c>
      <c r="C7" s="7"/>
    </row>
    <row r="8" spans="2:3">
      <c r="B8" s="3" t="s">
        <v>71</v>
      </c>
      <c r="C8" s="7"/>
    </row>
    <row r="9" spans="2:3">
      <c r="B9" s="4" t="s">
        <v>72</v>
      </c>
      <c r="C9" s="7"/>
    </row>
    <row r="10" spans="2:3">
      <c r="B10" s="3" t="s">
        <v>73</v>
      </c>
      <c r="C10" s="7"/>
    </row>
    <row r="11" spans="2:3">
      <c r="B11" s="4" t="s">
        <v>74</v>
      </c>
      <c r="C11" s="7"/>
    </row>
    <row r="12" spans="2:3">
      <c r="B12" s="3" t="s">
        <v>75</v>
      </c>
      <c r="C12" s="7"/>
    </row>
    <row r="13" spans="2:3">
      <c r="B13" s="4" t="s">
        <v>76</v>
      </c>
      <c r="C13" s="7"/>
    </row>
    <row r="14" spans="2:3">
      <c r="B14" s="3" t="s">
        <v>77</v>
      </c>
      <c r="C14" s="7"/>
    </row>
    <row r="15" spans="2:3">
      <c r="B15" s="4" t="s">
        <v>78</v>
      </c>
      <c r="C15" s="7"/>
    </row>
    <row r="16" spans="2:3">
      <c r="B16" s="3" t="s">
        <v>79</v>
      </c>
      <c r="C16" s="7"/>
    </row>
    <row r="17" spans="2:3">
      <c r="B17" s="4" t="s">
        <v>80</v>
      </c>
      <c r="C17" s="7"/>
    </row>
    <row r="18" spans="2:3">
      <c r="B18" s="3" t="s">
        <v>81</v>
      </c>
      <c r="C18" s="7"/>
    </row>
  </sheetData>
  <dataValidations count="1">
    <dataValidation type="list" allowBlank="1" showInputMessage="1" showErrorMessage="1" sqref="C5">
      <formula1>"0,1,2,3,4,5,6,7,8,9,10"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B4:C9"/>
  <sheetViews>
    <sheetView zoomScale="160" zoomScaleNormal="160" workbookViewId="0">
      <selection activeCell="E16" sqref="E16"/>
    </sheetView>
  </sheetViews>
  <sheetFormatPr defaultRowHeight="15"/>
  <cols>
    <col min="2" max="2" width="18.140625" customWidth="1"/>
    <col min="3" max="4" width="20.7109375" customWidth="1"/>
    <col min="5" max="5" width="16.7109375" customWidth="1"/>
  </cols>
  <sheetData>
    <row r="4" spans="2:3">
      <c r="B4" t="s">
        <v>19</v>
      </c>
      <c r="C4" t="s">
        <v>122</v>
      </c>
    </row>
    <row r="5" spans="2:3">
      <c r="B5" t="s">
        <v>20</v>
      </c>
      <c r="C5" t="s">
        <v>20</v>
      </c>
    </row>
    <row r="6" spans="2:3">
      <c r="B6" t="s">
        <v>21</v>
      </c>
      <c r="C6" t="s">
        <v>21</v>
      </c>
    </row>
    <row r="7" spans="2:3">
      <c r="B7" t="s">
        <v>22</v>
      </c>
      <c r="C7" t="s">
        <v>123</v>
      </c>
    </row>
    <row r="8" spans="2:3">
      <c r="B8" t="s">
        <v>23</v>
      </c>
      <c r="C8" t="s">
        <v>23</v>
      </c>
    </row>
    <row r="9" spans="2:3">
      <c r="B9" t="s">
        <v>24</v>
      </c>
      <c r="C9" t="s">
        <v>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B4:E20"/>
  <sheetViews>
    <sheetView zoomScale="190" zoomScaleNormal="190" workbookViewId="0">
      <selection activeCell="B4" sqref="B4:B9"/>
    </sheetView>
  </sheetViews>
  <sheetFormatPr defaultRowHeight="15"/>
  <cols>
    <col min="2" max="2" width="18.5703125" customWidth="1"/>
    <col min="3" max="3" width="37.85546875" customWidth="1"/>
    <col min="5" max="5" width="18.7109375" customWidth="1"/>
  </cols>
  <sheetData>
    <row r="4" spans="2:5">
      <c r="B4" t="s">
        <v>19</v>
      </c>
      <c r="E4" t="s">
        <v>19</v>
      </c>
    </row>
    <row r="5" spans="2:5">
      <c r="B5" t="s">
        <v>20</v>
      </c>
      <c r="E5" t="s">
        <v>20</v>
      </c>
    </row>
    <row r="6" spans="2:5">
      <c r="B6" t="s">
        <v>21</v>
      </c>
      <c r="E6" t="s">
        <v>21</v>
      </c>
    </row>
    <row r="7" spans="2:5">
      <c r="B7" t="s">
        <v>22</v>
      </c>
      <c r="E7" t="s">
        <v>22</v>
      </c>
    </row>
    <row r="8" spans="2:5">
      <c r="B8" t="s">
        <v>23</v>
      </c>
      <c r="E8" t="s">
        <v>23</v>
      </c>
    </row>
    <row r="9" spans="2:5">
      <c r="B9" t="s">
        <v>24</v>
      </c>
      <c r="E9" t="s">
        <v>24</v>
      </c>
    </row>
    <row r="15" spans="2:5">
      <c r="B15" t="s">
        <v>19</v>
      </c>
    </row>
    <row r="16" spans="2:5">
      <c r="B16" t="s">
        <v>20</v>
      </c>
    </row>
    <row r="17" spans="2:2">
      <c r="B17" t="s">
        <v>21</v>
      </c>
    </row>
    <row r="18" spans="2:2">
      <c r="B18" t="s">
        <v>22</v>
      </c>
    </row>
    <row r="19" spans="2:2">
      <c r="B19" t="s">
        <v>23</v>
      </c>
    </row>
    <row r="20" spans="2:2">
      <c r="B20" t="s">
        <v>24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B2:B14"/>
  <sheetViews>
    <sheetView zoomScale="175" zoomScaleNormal="175" workbookViewId="0">
      <selection activeCell="C4" sqref="C4"/>
    </sheetView>
  </sheetViews>
  <sheetFormatPr defaultRowHeight="15"/>
  <cols>
    <col min="2" max="2" width="18.140625" customWidth="1"/>
    <col min="3" max="3" width="27.7109375" customWidth="1"/>
  </cols>
  <sheetData>
    <row r="2" spans="2:2">
      <c r="B2" t="s">
        <v>121</v>
      </c>
    </row>
    <row r="4" spans="2:2">
      <c r="B4" s="3" t="s">
        <v>71</v>
      </c>
    </row>
    <row r="5" spans="2:2">
      <c r="B5" s="4" t="s">
        <v>72</v>
      </c>
    </row>
    <row r="6" spans="2:2">
      <c r="B6" s="3" t="s">
        <v>73</v>
      </c>
    </row>
    <row r="7" spans="2:2">
      <c r="B7" s="4" t="s">
        <v>74</v>
      </c>
    </row>
    <row r="8" spans="2:2">
      <c r="B8" s="3" t="s">
        <v>75</v>
      </c>
    </row>
    <row r="9" spans="2:2">
      <c r="B9" s="4" t="s">
        <v>76</v>
      </c>
    </row>
    <row r="10" spans="2:2">
      <c r="B10" s="3" t="s">
        <v>77</v>
      </c>
    </row>
    <row r="11" spans="2:2">
      <c r="B11" s="4" t="s">
        <v>78</v>
      </c>
    </row>
    <row r="12" spans="2:2">
      <c r="B12" s="3" t="s">
        <v>79</v>
      </c>
    </row>
    <row r="13" spans="2:2">
      <c r="B13" s="4" t="s">
        <v>80</v>
      </c>
    </row>
    <row r="14" spans="2:2">
      <c r="B14" s="3" t="s">
        <v>81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2:D5"/>
  <sheetViews>
    <sheetView zoomScale="160" zoomScaleNormal="160" workbookViewId="0">
      <selection activeCell="D1" sqref="D1"/>
    </sheetView>
  </sheetViews>
  <sheetFormatPr defaultRowHeight="15"/>
  <cols>
    <col min="1" max="1" width="15.85546875" customWidth="1"/>
    <col min="5" max="5" width="21.7109375" customWidth="1"/>
  </cols>
  <sheetData>
    <row r="2" spans="1:4">
      <c r="A2" t="s">
        <v>124</v>
      </c>
      <c r="B2" s="7">
        <v>100</v>
      </c>
      <c r="D2" s="2"/>
    </row>
    <row r="5" spans="1:4">
      <c r="A5" t="s">
        <v>125</v>
      </c>
      <c r="B5" s="10" t="s">
        <v>126</v>
      </c>
      <c r="D5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B2:I14"/>
  <sheetViews>
    <sheetView tabSelected="1" zoomScale="145" zoomScaleNormal="145" workbookViewId="0">
      <selection activeCell="C12" sqref="C12"/>
    </sheetView>
  </sheetViews>
  <sheetFormatPr defaultRowHeight="15"/>
  <cols>
    <col min="2" max="2" width="10" bestFit="1" customWidth="1"/>
    <col min="3" max="3" width="10.140625" bestFit="1" customWidth="1"/>
    <col min="4" max="4" width="16.85546875" customWidth="1"/>
    <col min="5" max="5" width="28.85546875" customWidth="1"/>
    <col min="8" max="8" width="31.7109375" bestFit="1" customWidth="1"/>
    <col min="9" max="9" width="35.28515625" customWidth="1"/>
  </cols>
  <sheetData>
    <row r="2" spans="2:9">
      <c r="B2" s="22">
        <v>1136.7834660718161</v>
      </c>
      <c r="C2" s="22">
        <f>ROUND(B2,0)</f>
        <v>1137</v>
      </c>
      <c r="D2" s="22"/>
      <c r="E2" s="7"/>
      <c r="H2" s="7">
        <v>1145</v>
      </c>
      <c r="I2" s="7" t="s">
        <v>127</v>
      </c>
    </row>
    <row r="3" spans="2:9">
      <c r="B3" s="22">
        <v>1136.7834660718161</v>
      </c>
      <c r="C3" s="7"/>
      <c r="D3" s="22"/>
      <c r="E3" s="7"/>
      <c r="H3" s="7">
        <v>23</v>
      </c>
      <c r="I3" s="7" t="s">
        <v>128</v>
      </c>
    </row>
    <row r="4" spans="2:9">
      <c r="B4" s="22">
        <v>1136.7834660718161</v>
      </c>
      <c r="C4" s="7"/>
      <c r="D4" s="22"/>
      <c r="E4" s="7"/>
    </row>
    <row r="5" spans="2:9">
      <c r="B5" s="21"/>
      <c r="D5" s="21"/>
    </row>
    <row r="6" spans="2:9">
      <c r="B6" s="21"/>
      <c r="D6" s="21"/>
      <c r="H6" s="6" t="s">
        <v>129</v>
      </c>
      <c r="I6" s="7"/>
    </row>
    <row r="7" spans="2:9">
      <c r="B7" s="22">
        <v>1136.7834660718161</v>
      </c>
      <c r="C7" s="7"/>
      <c r="D7" s="22"/>
      <c r="E7" s="7"/>
      <c r="H7" s="7"/>
      <c r="I7" s="7"/>
    </row>
    <row r="8" spans="2:9">
      <c r="B8" s="22">
        <v>1136.7834660718161</v>
      </c>
      <c r="C8" s="7"/>
      <c r="D8" s="22"/>
      <c r="E8" s="7"/>
      <c r="H8" s="21"/>
    </row>
    <row r="9" spans="2:9">
      <c r="B9" s="22">
        <v>1136.7834660718161</v>
      </c>
      <c r="C9" s="7"/>
      <c r="D9" s="22"/>
      <c r="E9" s="7"/>
      <c r="H9" s="21"/>
    </row>
    <row r="10" spans="2:9">
      <c r="B10" s="21"/>
      <c r="D10" s="21"/>
      <c r="H10" s="21"/>
    </row>
    <row r="11" spans="2:9">
      <c r="B11" s="21"/>
      <c r="D11" s="21"/>
      <c r="H11" s="21"/>
    </row>
    <row r="12" spans="2:9">
      <c r="B12" s="22">
        <v>1156.7834660718199</v>
      </c>
      <c r="C12" s="22">
        <f>ROUND(B12,2)</f>
        <v>1156.78</v>
      </c>
      <c r="D12" s="22"/>
      <c r="E12" s="7"/>
    </row>
    <row r="13" spans="2:9">
      <c r="B13" s="22">
        <v>1156.7834660718199</v>
      </c>
      <c r="C13" s="22">
        <f>ROUND(B13,0)</f>
        <v>1157</v>
      </c>
      <c r="D13" s="22"/>
      <c r="E13" s="7"/>
    </row>
    <row r="14" spans="2:9">
      <c r="B14" s="22">
        <v>1156.7834660718199</v>
      </c>
      <c r="C14" s="22">
        <f>ROUND(B14,-2)</f>
        <v>1200</v>
      </c>
      <c r="D14" s="22"/>
      <c r="E14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L19"/>
  <sheetViews>
    <sheetView zoomScale="120" zoomScaleNormal="120" workbookViewId="0">
      <selection activeCell="I17" sqref="I17"/>
    </sheetView>
  </sheetViews>
  <sheetFormatPr defaultRowHeight="15"/>
  <cols>
    <col min="1" max="1" width="19.5703125" style="11" customWidth="1"/>
    <col min="2" max="12" width="6.7109375" style="11" customWidth="1"/>
  </cols>
  <sheetData>
    <row r="2" spans="1:12">
      <c r="A2" s="2"/>
      <c r="B2" s="8" t="s">
        <v>82</v>
      </c>
      <c r="C2" s="8" t="s">
        <v>83</v>
      </c>
      <c r="D2" s="8" t="s">
        <v>84</v>
      </c>
      <c r="E2" s="9" t="s">
        <v>85</v>
      </c>
      <c r="F2" s="8" t="s">
        <v>86</v>
      </c>
      <c r="G2" s="8" t="s">
        <v>87</v>
      </c>
      <c r="H2" s="9" t="s">
        <v>85</v>
      </c>
      <c r="I2" s="8">
        <v>5</v>
      </c>
      <c r="J2" s="8">
        <v>8</v>
      </c>
      <c r="K2" s="8">
        <v>1</v>
      </c>
      <c r="L2" s="8">
        <v>6</v>
      </c>
    </row>
    <row r="3" spans="1:12">
      <c r="A3" s="2"/>
      <c r="B3" s="2"/>
      <c r="C3" s="2"/>
      <c r="D3" s="2"/>
      <c r="E3" s="10"/>
      <c r="F3" s="2"/>
      <c r="G3" s="2"/>
      <c r="H3" s="10"/>
      <c r="I3" s="2"/>
      <c r="J3" s="2"/>
      <c r="K3" s="2"/>
      <c r="L3" s="2"/>
    </row>
    <row r="4" spans="1:12">
      <c r="A4" s="8" t="s">
        <v>88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</row>
    <row r="7" spans="1:12">
      <c r="A7" s="2"/>
      <c r="B7" s="12" t="s">
        <v>82</v>
      </c>
      <c r="C7" s="12" t="s">
        <v>83</v>
      </c>
      <c r="D7" s="12" t="s">
        <v>84</v>
      </c>
      <c r="E7" s="9" t="s">
        <v>85</v>
      </c>
      <c r="F7" s="8" t="s">
        <v>86</v>
      </c>
      <c r="G7" s="8" t="s">
        <v>87</v>
      </c>
      <c r="H7" s="9" t="s">
        <v>85</v>
      </c>
      <c r="I7" s="8">
        <v>5</v>
      </c>
      <c r="J7" s="8">
        <v>8</v>
      </c>
      <c r="K7" s="8">
        <v>1</v>
      </c>
      <c r="L7" s="8">
        <v>6</v>
      </c>
    </row>
    <row r="8" spans="1:12">
      <c r="A8" s="2"/>
      <c r="B8" s="2"/>
      <c r="C8" s="2"/>
      <c r="D8" s="2"/>
      <c r="E8" s="10"/>
      <c r="F8" s="2"/>
      <c r="G8" s="2"/>
      <c r="H8" s="10"/>
      <c r="I8" s="2"/>
      <c r="J8" s="2"/>
      <c r="K8" s="2"/>
      <c r="L8" s="2"/>
    </row>
    <row r="9" spans="1:12">
      <c r="A9" s="8" t="s">
        <v>89</v>
      </c>
      <c r="B9" s="13">
        <v>1</v>
      </c>
      <c r="C9" s="13">
        <v>2</v>
      </c>
      <c r="D9" s="13">
        <v>3</v>
      </c>
      <c r="E9" s="2">
        <v>4</v>
      </c>
      <c r="F9" s="2">
        <v>5</v>
      </c>
      <c r="G9" s="2">
        <v>6</v>
      </c>
      <c r="H9" s="2">
        <v>7</v>
      </c>
      <c r="I9" s="2">
        <v>8</v>
      </c>
      <c r="J9" s="2">
        <v>9</v>
      </c>
      <c r="K9" s="2">
        <v>10</v>
      </c>
      <c r="L9" s="2">
        <v>11</v>
      </c>
    </row>
    <row r="12" spans="1:12">
      <c r="A12" s="2"/>
      <c r="B12" s="8" t="s">
        <v>82</v>
      </c>
      <c r="C12" s="8" t="s">
        <v>83</v>
      </c>
      <c r="D12" s="8" t="s">
        <v>84</v>
      </c>
      <c r="E12" s="9" t="s">
        <v>85</v>
      </c>
      <c r="F12" s="14" t="s">
        <v>86</v>
      </c>
      <c r="G12" s="14" t="s">
        <v>87</v>
      </c>
      <c r="H12" s="9" t="s">
        <v>85</v>
      </c>
      <c r="I12" s="8">
        <v>5</v>
      </c>
      <c r="J12" s="8">
        <v>8</v>
      </c>
      <c r="K12" s="8">
        <v>1</v>
      </c>
      <c r="L12" s="8">
        <v>6</v>
      </c>
    </row>
    <row r="13" spans="1:12">
      <c r="A13" s="2"/>
      <c r="B13" s="2"/>
      <c r="C13" s="2"/>
      <c r="D13" s="2"/>
      <c r="E13" s="10"/>
      <c r="F13" s="2"/>
      <c r="G13" s="2"/>
      <c r="H13" s="10"/>
      <c r="I13" s="2"/>
      <c r="J13" s="2"/>
      <c r="K13" s="2"/>
      <c r="L13" s="2"/>
    </row>
    <row r="14" spans="1:12">
      <c r="A14" s="8" t="s">
        <v>90</v>
      </c>
      <c r="B14" s="2">
        <v>1</v>
      </c>
      <c r="C14" s="2">
        <v>2</v>
      </c>
      <c r="D14" s="2">
        <v>3</v>
      </c>
      <c r="E14" s="2">
        <v>4</v>
      </c>
      <c r="F14" s="14">
        <v>5</v>
      </c>
      <c r="G14" s="14">
        <v>6</v>
      </c>
      <c r="H14" s="2">
        <v>7</v>
      </c>
      <c r="I14" s="2">
        <v>8</v>
      </c>
      <c r="J14" s="2">
        <v>9</v>
      </c>
      <c r="K14" s="2">
        <v>10</v>
      </c>
      <c r="L14" s="2">
        <v>11</v>
      </c>
    </row>
    <row r="17" spans="1:12">
      <c r="A17" s="2"/>
      <c r="B17" s="8" t="s">
        <v>82</v>
      </c>
      <c r="C17" s="8" t="s">
        <v>83</v>
      </c>
      <c r="D17" s="8" t="s">
        <v>84</v>
      </c>
      <c r="E17" s="9" t="s">
        <v>85</v>
      </c>
      <c r="F17" s="8" t="s">
        <v>86</v>
      </c>
      <c r="G17" s="8" t="s">
        <v>87</v>
      </c>
      <c r="H17" s="9" t="s">
        <v>85</v>
      </c>
      <c r="I17" s="15">
        <v>5</v>
      </c>
      <c r="J17" s="15">
        <v>8</v>
      </c>
      <c r="K17" s="15">
        <v>1</v>
      </c>
      <c r="L17" s="15">
        <v>6</v>
      </c>
    </row>
    <row r="18" spans="1:12">
      <c r="A18" s="2"/>
      <c r="B18" s="2"/>
      <c r="C18" s="2"/>
      <c r="D18" s="2"/>
      <c r="E18" s="10"/>
      <c r="F18" s="2"/>
      <c r="G18" s="2"/>
      <c r="H18" s="10"/>
      <c r="I18" s="2"/>
      <c r="J18" s="2"/>
      <c r="K18" s="2"/>
      <c r="L18" s="2"/>
    </row>
    <row r="19" spans="1:12">
      <c r="A19" s="8" t="s">
        <v>91</v>
      </c>
      <c r="B19" s="2">
        <v>1</v>
      </c>
      <c r="C19" s="2">
        <v>2</v>
      </c>
      <c r="D19" s="2">
        <v>3</v>
      </c>
      <c r="E19" s="2">
        <v>4</v>
      </c>
      <c r="F19" s="2">
        <v>5</v>
      </c>
      <c r="G19" s="2">
        <v>6</v>
      </c>
      <c r="H19" s="2">
        <v>7</v>
      </c>
      <c r="I19" s="15">
        <v>8</v>
      </c>
      <c r="J19" s="15">
        <v>9</v>
      </c>
      <c r="K19" s="15">
        <v>10</v>
      </c>
      <c r="L19" s="15">
        <v>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D14"/>
  <sheetViews>
    <sheetView zoomScale="160" zoomScaleNormal="160" workbookViewId="0">
      <selection activeCell="D7" sqref="D7"/>
    </sheetView>
  </sheetViews>
  <sheetFormatPr defaultRowHeight="15"/>
  <cols>
    <col min="2" max="2" width="27" bestFit="1" customWidth="1"/>
    <col min="3" max="4" width="25.7109375" customWidth="1"/>
  </cols>
  <sheetData>
    <row r="2" spans="2:4">
      <c r="B2" t="s">
        <v>15</v>
      </c>
    </row>
    <row r="4" spans="2:4">
      <c r="B4" s="1" t="s">
        <v>16</v>
      </c>
      <c r="C4" s="2" t="s">
        <v>17</v>
      </c>
      <c r="D4" s="2" t="s">
        <v>18</v>
      </c>
    </row>
    <row r="5" spans="2:4">
      <c r="B5" s="3" t="s">
        <v>19</v>
      </c>
      <c r="C5" s="2" t="str">
        <f>LEFT(B5,FIND(" ",B5)-1)</f>
        <v>Aaron</v>
      </c>
      <c r="D5" s="2" t="str">
        <f>RIGHT(B5,LEN(B5)-FIND(" ",B5))</f>
        <v>Bergman</v>
      </c>
    </row>
    <row r="6" spans="2:4">
      <c r="B6" s="4" t="s">
        <v>20</v>
      </c>
      <c r="C6" s="2" t="str">
        <f t="shared" ref="C6:C14" si="0">LEFT(B6,FIND(" ",B6)-1)</f>
        <v>Justin</v>
      </c>
      <c r="D6" s="2" t="str">
        <f>RIGHT(B6,LEN(B6)-FIND(" ",B6))</f>
        <v>Ritter</v>
      </c>
    </row>
    <row r="7" spans="2:4">
      <c r="B7" s="3" t="s">
        <v>21</v>
      </c>
      <c r="C7" s="2" t="str">
        <f t="shared" si="0"/>
        <v>Craig</v>
      </c>
      <c r="D7" s="2"/>
    </row>
    <row r="8" spans="2:4">
      <c r="B8" s="4" t="s">
        <v>22</v>
      </c>
      <c r="C8" s="2" t="str">
        <f t="shared" si="0"/>
        <v>Katherine</v>
      </c>
      <c r="D8" s="2"/>
    </row>
    <row r="9" spans="2:4">
      <c r="B9" s="3" t="s">
        <v>23</v>
      </c>
      <c r="C9" s="2" t="str">
        <f t="shared" si="0"/>
        <v>Rick</v>
      </c>
      <c r="D9" s="2"/>
    </row>
    <row r="10" spans="2:4">
      <c r="B10" s="4" t="s">
        <v>24</v>
      </c>
      <c r="C10" s="2" t="str">
        <f t="shared" si="0"/>
        <v>Jim</v>
      </c>
      <c r="D10" s="2"/>
    </row>
    <row r="11" spans="2:4">
      <c r="B11" s="3" t="s">
        <v>25</v>
      </c>
      <c r="C11" s="2" t="str">
        <f t="shared" si="0"/>
        <v>Toby</v>
      </c>
      <c r="D11" s="2"/>
    </row>
    <row r="12" spans="2:4">
      <c r="B12" s="4" t="s">
        <v>26</v>
      </c>
      <c r="C12" s="2" t="str">
        <f t="shared" si="0"/>
        <v>Mick</v>
      </c>
      <c r="D12" s="2"/>
    </row>
    <row r="13" spans="2:4">
      <c r="B13" s="3" t="s">
        <v>19</v>
      </c>
      <c r="C13" s="2" t="str">
        <f t="shared" si="0"/>
        <v>Aaron</v>
      </c>
      <c r="D13" s="2"/>
    </row>
    <row r="14" spans="2:4">
      <c r="B14" s="4" t="s">
        <v>19</v>
      </c>
      <c r="C14" s="2" t="str">
        <f t="shared" si="0"/>
        <v>Aaron</v>
      </c>
      <c r="D1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N20"/>
  <sheetViews>
    <sheetView zoomScale="130" zoomScaleNormal="130" workbookViewId="0">
      <selection activeCell="R18" sqref="R18"/>
    </sheetView>
  </sheetViews>
  <sheetFormatPr defaultColWidth="9.140625" defaultRowHeight="15"/>
  <cols>
    <col min="1" max="1" width="19.7109375" style="11" customWidth="1"/>
    <col min="2" max="16384" width="9.140625" style="11"/>
  </cols>
  <sheetData>
    <row r="2" spans="1:14">
      <c r="A2" s="2"/>
      <c r="B2" s="2" t="s">
        <v>92</v>
      </c>
      <c r="C2" s="2" t="s">
        <v>93</v>
      </c>
      <c r="D2" s="2" t="s">
        <v>94</v>
      </c>
      <c r="E2" s="2" t="s">
        <v>95</v>
      </c>
      <c r="F2" s="2" t="s">
        <v>96</v>
      </c>
      <c r="G2" s="2"/>
      <c r="H2" s="2" t="s">
        <v>97</v>
      </c>
      <c r="I2" s="2" t="s">
        <v>98</v>
      </c>
      <c r="J2" s="2" t="s">
        <v>94</v>
      </c>
      <c r="K2" s="2" t="s">
        <v>99</v>
      </c>
      <c r="L2" s="2" t="s">
        <v>100</v>
      </c>
      <c r="M2" s="2" t="s">
        <v>93</v>
      </c>
      <c r="N2" s="2" t="s">
        <v>96</v>
      </c>
    </row>
    <row r="3" spans="1:14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>
      <c r="A4" s="8" t="s">
        <v>88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</row>
    <row r="7" spans="1:14">
      <c r="A7" s="2"/>
      <c r="B7" s="13" t="s">
        <v>92</v>
      </c>
      <c r="C7" s="13" t="s">
        <v>93</v>
      </c>
      <c r="D7" s="13" t="s">
        <v>94</v>
      </c>
      <c r="E7" s="13" t="s">
        <v>95</v>
      </c>
      <c r="F7" s="13" t="s">
        <v>96</v>
      </c>
      <c r="G7" s="13"/>
      <c r="H7" s="2" t="s">
        <v>97</v>
      </c>
      <c r="I7" s="2" t="s">
        <v>98</v>
      </c>
      <c r="J7" s="2" t="s">
        <v>94</v>
      </c>
      <c r="K7" s="2" t="s">
        <v>99</v>
      </c>
      <c r="L7" s="2" t="s">
        <v>100</v>
      </c>
      <c r="M7" s="2" t="s">
        <v>93</v>
      </c>
      <c r="N7" s="2" t="s">
        <v>96</v>
      </c>
    </row>
    <row r="8" spans="1:1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>
      <c r="A9" s="8" t="s">
        <v>101</v>
      </c>
      <c r="B9" s="13">
        <v>1</v>
      </c>
      <c r="C9" s="13">
        <v>2</v>
      </c>
      <c r="D9" s="13">
        <v>3</v>
      </c>
      <c r="E9" s="13">
        <v>4</v>
      </c>
      <c r="F9" s="13">
        <v>5</v>
      </c>
      <c r="G9" s="13">
        <v>6</v>
      </c>
      <c r="H9" s="2">
        <v>7</v>
      </c>
      <c r="I9" s="2">
        <v>8</v>
      </c>
      <c r="J9" s="2">
        <v>9</v>
      </c>
      <c r="K9" s="2">
        <v>10</v>
      </c>
      <c r="L9" s="2">
        <v>11</v>
      </c>
      <c r="M9" s="2">
        <v>12</v>
      </c>
      <c r="N9" s="2">
        <v>13</v>
      </c>
    </row>
    <row r="13" spans="1:14">
      <c r="A13" s="2"/>
      <c r="B13" s="14" t="s">
        <v>92</v>
      </c>
      <c r="C13" s="14" t="s">
        <v>93</v>
      </c>
      <c r="D13" s="14" t="s">
        <v>94</v>
      </c>
      <c r="E13" s="14" t="s">
        <v>95</v>
      </c>
      <c r="F13" s="14" t="s">
        <v>96</v>
      </c>
      <c r="G13" s="14"/>
      <c r="H13" s="14" t="s">
        <v>97</v>
      </c>
      <c r="I13" s="14" t="s">
        <v>98</v>
      </c>
      <c r="J13" s="14" t="s">
        <v>94</v>
      </c>
      <c r="K13" s="14" t="s">
        <v>99</v>
      </c>
      <c r="L13" s="14" t="s">
        <v>100</v>
      </c>
      <c r="M13" s="14" t="s">
        <v>93</v>
      </c>
      <c r="N13" s="14" t="s">
        <v>96</v>
      </c>
    </row>
    <row r="14" spans="1: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>
      <c r="A15" s="8" t="s">
        <v>102</v>
      </c>
      <c r="B15" s="14">
        <v>1</v>
      </c>
      <c r="C15" s="14">
        <v>2</v>
      </c>
      <c r="D15" s="14">
        <v>3</v>
      </c>
      <c r="E15" s="14">
        <v>4</v>
      </c>
      <c r="F15" s="14">
        <v>5</v>
      </c>
      <c r="G15" s="14">
        <v>6</v>
      </c>
      <c r="H15" s="14">
        <v>7</v>
      </c>
      <c r="I15" s="14">
        <v>8</v>
      </c>
      <c r="J15" s="14">
        <v>9</v>
      </c>
      <c r="K15" s="14">
        <v>10</v>
      </c>
      <c r="L15" s="14">
        <v>11</v>
      </c>
      <c r="M15" s="14">
        <v>12</v>
      </c>
      <c r="N15" s="14">
        <v>13</v>
      </c>
    </row>
    <row r="18" spans="1:14">
      <c r="A18" s="2"/>
      <c r="B18" s="2" t="s">
        <v>92</v>
      </c>
      <c r="C18" s="2" t="s">
        <v>93</v>
      </c>
      <c r="D18" s="2" t="s">
        <v>94</v>
      </c>
      <c r="E18" s="2" t="s">
        <v>95</v>
      </c>
      <c r="F18" s="2" t="s">
        <v>96</v>
      </c>
      <c r="G18" s="2"/>
      <c r="H18" s="15" t="s">
        <v>97</v>
      </c>
      <c r="I18" s="15" t="s">
        <v>98</v>
      </c>
      <c r="J18" s="15" t="s">
        <v>94</v>
      </c>
      <c r="K18" s="15" t="s">
        <v>99</v>
      </c>
      <c r="L18" s="15" t="s">
        <v>100</v>
      </c>
      <c r="M18" s="15" t="s">
        <v>93</v>
      </c>
      <c r="N18" s="15" t="s">
        <v>96</v>
      </c>
    </row>
    <row r="19" spans="1:1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>
      <c r="A20" s="8" t="s">
        <v>103</v>
      </c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15">
        <v>7</v>
      </c>
      <c r="I20" s="15">
        <v>8</v>
      </c>
      <c r="J20" s="15">
        <v>9</v>
      </c>
      <c r="K20" s="15">
        <v>10</v>
      </c>
      <c r="L20" s="15">
        <v>11</v>
      </c>
      <c r="M20" s="15">
        <v>12</v>
      </c>
      <c r="N20" s="15">
        <v>13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H14"/>
  <sheetViews>
    <sheetView topLeftCell="C1" zoomScale="130" zoomScaleNormal="130" workbookViewId="0">
      <selection activeCell="F2" sqref="F2"/>
    </sheetView>
  </sheetViews>
  <sheetFormatPr defaultRowHeight="15"/>
  <cols>
    <col min="2" max="6" width="15.7109375" customWidth="1"/>
    <col min="8" max="8" width="18.42578125" customWidth="1"/>
  </cols>
  <sheetData>
    <row r="2" spans="2:8">
      <c r="B2" t="s">
        <v>27</v>
      </c>
    </row>
    <row r="4" spans="2:8">
      <c r="B4" s="5" t="s">
        <v>28</v>
      </c>
      <c r="C4" s="5" t="s">
        <v>29</v>
      </c>
      <c r="D4" s="5" t="s">
        <v>30</v>
      </c>
      <c r="E4" s="5" t="s">
        <v>31</v>
      </c>
      <c r="F4" s="5" t="s">
        <v>32</v>
      </c>
      <c r="H4" s="6" t="s">
        <v>33</v>
      </c>
    </row>
    <row r="5" spans="2:8">
      <c r="B5" s="2" t="s">
        <v>34</v>
      </c>
      <c r="C5" s="2">
        <v>2014</v>
      </c>
      <c r="D5" s="2" t="s">
        <v>35</v>
      </c>
      <c r="E5" s="2">
        <v>10015140</v>
      </c>
      <c r="F5" s="2">
        <v>41954</v>
      </c>
      <c r="H5" s="7" t="str">
        <f>CONCATENATE(B5,D5,"_",C5)</f>
        <v>CAAB_2014</v>
      </c>
    </row>
    <row r="6" spans="2:8">
      <c r="B6" s="2" t="s">
        <v>36</v>
      </c>
      <c r="C6" s="2">
        <v>2014</v>
      </c>
      <c r="D6" s="2" t="s">
        <v>37</v>
      </c>
      <c r="E6" s="2">
        <v>162107</v>
      </c>
      <c r="F6" s="2">
        <v>41675</v>
      </c>
      <c r="H6" s="7" t="str">
        <f t="shared" ref="H6:H14" si="0">CONCATENATE(B6,D6,"_",C6)</f>
        <v>INJR_2014</v>
      </c>
    </row>
    <row r="7" spans="2:8">
      <c r="B7" s="2" t="s">
        <v>36</v>
      </c>
      <c r="C7" s="2">
        <v>2014</v>
      </c>
      <c r="D7" s="2" t="s">
        <v>38</v>
      </c>
      <c r="E7" s="2">
        <v>127307</v>
      </c>
      <c r="F7" s="2">
        <v>41929</v>
      </c>
      <c r="H7" s="7" t="str">
        <f t="shared" si="0"/>
        <v>INCR_2014</v>
      </c>
    </row>
    <row r="8" spans="2:8">
      <c r="B8" s="2" t="s">
        <v>39</v>
      </c>
      <c r="C8" s="2">
        <v>2014</v>
      </c>
      <c r="D8" s="2" t="s">
        <v>40</v>
      </c>
      <c r="E8" s="2">
        <v>1637548</v>
      </c>
      <c r="F8" s="2">
        <v>41667</v>
      </c>
      <c r="H8" s="7" t="str">
        <f t="shared" si="0"/>
        <v>ESKM_2014</v>
      </c>
    </row>
    <row r="9" spans="2:8">
      <c r="B9" s="2" t="s">
        <v>41</v>
      </c>
      <c r="C9" s="2">
        <v>2014</v>
      </c>
      <c r="D9" s="2" t="s">
        <v>42</v>
      </c>
      <c r="E9" s="2">
        <v>9495111</v>
      </c>
      <c r="F9" s="2">
        <v>41948</v>
      </c>
      <c r="H9" s="7" t="str">
        <f t="shared" si="0"/>
        <v>SGRH_2014</v>
      </c>
    </row>
    <row r="10" spans="2:8">
      <c r="B10" s="2" t="s">
        <v>36</v>
      </c>
      <c r="C10" s="2">
        <v>2014</v>
      </c>
      <c r="D10" s="2" t="s">
        <v>43</v>
      </c>
      <c r="E10" s="2">
        <v>156557</v>
      </c>
      <c r="F10" s="2">
        <v>41818</v>
      </c>
      <c r="H10" s="7" t="str">
        <f t="shared" si="0"/>
        <v>INJM_2014</v>
      </c>
    </row>
    <row r="11" spans="2:8">
      <c r="B11" s="2" t="s">
        <v>36</v>
      </c>
      <c r="C11" s="2">
        <v>2012</v>
      </c>
      <c r="D11" s="2" t="s">
        <v>44</v>
      </c>
      <c r="E11" s="2">
        <v>2134092</v>
      </c>
      <c r="F11" s="2">
        <v>41219</v>
      </c>
      <c r="H11" s="7" t="str">
        <f t="shared" si="0"/>
        <v>INTS_2012</v>
      </c>
    </row>
    <row r="12" spans="2:8">
      <c r="B12" s="2" t="s">
        <v>36</v>
      </c>
      <c r="C12" s="2">
        <v>2013</v>
      </c>
      <c r="D12" s="2" t="s">
        <v>45</v>
      </c>
      <c r="E12" s="2">
        <v>1808592</v>
      </c>
      <c r="F12" s="2">
        <v>41378</v>
      </c>
      <c r="H12" s="7" t="str">
        <f t="shared" si="0"/>
        <v>INMB_2013</v>
      </c>
    </row>
    <row r="13" spans="2:8">
      <c r="B13" s="2" t="s">
        <v>34</v>
      </c>
      <c r="C13" s="2">
        <v>2014</v>
      </c>
      <c r="D13" s="2" t="s">
        <v>35</v>
      </c>
      <c r="E13" s="2">
        <v>10015140</v>
      </c>
      <c r="F13" s="2">
        <v>41954</v>
      </c>
      <c r="H13" s="7" t="str">
        <f t="shared" si="0"/>
        <v>CAAB_2014</v>
      </c>
    </row>
    <row r="14" spans="2:8">
      <c r="B14" s="2" t="s">
        <v>34</v>
      </c>
      <c r="C14" s="2">
        <v>2012</v>
      </c>
      <c r="D14" s="2" t="s">
        <v>35</v>
      </c>
      <c r="E14" s="2">
        <v>10015140</v>
      </c>
      <c r="F14" s="2">
        <v>40974</v>
      </c>
      <c r="H14" s="7" t="str">
        <f t="shared" si="0"/>
        <v>CAAB_2012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H16"/>
  <sheetViews>
    <sheetView topLeftCell="A5" zoomScale="130" zoomScaleNormal="130" workbookViewId="0">
      <selection activeCell="H15" sqref="H15:H16"/>
    </sheetView>
  </sheetViews>
  <sheetFormatPr defaultRowHeight="15"/>
  <cols>
    <col min="2" max="6" width="15.7109375" customWidth="1"/>
    <col min="7" max="7" width="5.5703125" customWidth="1"/>
    <col min="8" max="8" width="28.42578125" customWidth="1"/>
  </cols>
  <sheetData>
    <row r="2" spans="2:8">
      <c r="B2" t="s">
        <v>27</v>
      </c>
    </row>
    <row r="4" spans="2:8">
      <c r="B4" s="5" t="s">
        <v>28</v>
      </c>
      <c r="C4" s="5" t="s">
        <v>29</v>
      </c>
      <c r="D4" s="5" t="s">
        <v>30</v>
      </c>
      <c r="E4" s="5" t="s">
        <v>31</v>
      </c>
      <c r="F4" s="5" t="s">
        <v>32</v>
      </c>
      <c r="H4" s="6" t="s">
        <v>33</v>
      </c>
    </row>
    <row r="5" spans="2:8">
      <c r="B5" s="2" t="s">
        <v>34</v>
      </c>
      <c r="C5" s="2">
        <v>2014</v>
      </c>
      <c r="D5" s="2" t="s">
        <v>35</v>
      </c>
      <c r="E5" s="2">
        <v>10015140</v>
      </c>
      <c r="F5" s="2">
        <v>41954</v>
      </c>
      <c r="H5" s="7"/>
    </row>
    <row r="6" spans="2:8">
      <c r="B6" s="2" t="s">
        <v>36</v>
      </c>
      <c r="C6" s="2">
        <v>2014</v>
      </c>
      <c r="D6" s="2" t="s">
        <v>37</v>
      </c>
      <c r="E6" s="2">
        <v>162107</v>
      </c>
      <c r="F6" s="2">
        <v>41675</v>
      </c>
      <c r="H6" s="7"/>
    </row>
    <row r="9" spans="2:8">
      <c r="B9" s="5" t="s">
        <v>28</v>
      </c>
      <c r="C9" s="5" t="s">
        <v>29</v>
      </c>
      <c r="D9" s="5" t="s">
        <v>30</v>
      </c>
      <c r="E9" s="5" t="s">
        <v>31</v>
      </c>
      <c r="F9" s="5" t="s">
        <v>32</v>
      </c>
      <c r="H9" s="6" t="s">
        <v>33</v>
      </c>
    </row>
    <row r="10" spans="2:8">
      <c r="B10" s="2" t="s">
        <v>34</v>
      </c>
      <c r="C10" s="2">
        <v>2014</v>
      </c>
      <c r="D10" s="2" t="s">
        <v>35</v>
      </c>
      <c r="E10" s="2">
        <v>10015140</v>
      </c>
      <c r="F10" s="2">
        <v>41954</v>
      </c>
      <c r="H10" s="7"/>
    </row>
    <row r="11" spans="2:8">
      <c r="B11" s="2" t="s">
        <v>36</v>
      </c>
      <c r="C11" s="2">
        <v>2014</v>
      </c>
      <c r="D11" s="2" t="s">
        <v>37</v>
      </c>
      <c r="E11" s="2">
        <v>162107</v>
      </c>
      <c r="F11" s="2">
        <v>41675</v>
      </c>
      <c r="H11" s="7"/>
    </row>
    <row r="14" spans="2:8">
      <c r="B14" s="5" t="s">
        <v>28</v>
      </c>
      <c r="C14" s="5" t="s">
        <v>29</v>
      </c>
      <c r="D14" s="5" t="s">
        <v>30</v>
      </c>
      <c r="E14" s="5" t="s">
        <v>31</v>
      </c>
      <c r="F14" s="5" t="s">
        <v>32</v>
      </c>
      <c r="H14" s="6" t="s">
        <v>33</v>
      </c>
    </row>
    <row r="15" spans="2:8">
      <c r="B15" s="2" t="s">
        <v>34</v>
      </c>
      <c r="C15" s="2">
        <v>2014</v>
      </c>
      <c r="D15" s="2" t="s">
        <v>35</v>
      </c>
      <c r="E15" s="2">
        <v>10015140</v>
      </c>
      <c r="F15" s="2">
        <v>41954</v>
      </c>
      <c r="H15" s="7"/>
    </row>
    <row r="16" spans="2:8">
      <c r="B16" s="2" t="s">
        <v>36</v>
      </c>
      <c r="C16" s="2">
        <v>2014</v>
      </c>
      <c r="D16" s="2" t="s">
        <v>37</v>
      </c>
      <c r="E16" s="2">
        <v>162107</v>
      </c>
      <c r="F16" s="2">
        <v>41675</v>
      </c>
      <c r="H16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H29"/>
  <sheetViews>
    <sheetView topLeftCell="B3" zoomScale="130" zoomScaleNormal="130" workbookViewId="0">
      <selection activeCell="H20" sqref="H20:H30"/>
    </sheetView>
  </sheetViews>
  <sheetFormatPr defaultRowHeight="15"/>
  <cols>
    <col min="2" max="6" width="15.7109375" customWidth="1"/>
    <col min="8" max="8" width="52" customWidth="1"/>
  </cols>
  <sheetData>
    <row r="2" spans="2:8">
      <c r="B2" t="s">
        <v>27</v>
      </c>
    </row>
    <row r="4" spans="2:8">
      <c r="B4" s="5" t="s">
        <v>28</v>
      </c>
      <c r="C4" s="5" t="s">
        <v>29</v>
      </c>
      <c r="D4" s="5" t="s">
        <v>30</v>
      </c>
      <c r="E4" s="5" t="s">
        <v>31</v>
      </c>
      <c r="F4" s="5" t="s">
        <v>32</v>
      </c>
      <c r="H4" s="6" t="s">
        <v>33</v>
      </c>
    </row>
    <row r="5" spans="2:8">
      <c r="B5" s="2" t="s">
        <v>34</v>
      </c>
      <c r="C5" s="2">
        <v>2014</v>
      </c>
      <c r="D5" s="2" t="s">
        <v>35</v>
      </c>
      <c r="E5" s="2">
        <v>10015140</v>
      </c>
      <c r="F5" s="2">
        <v>41954</v>
      </c>
      <c r="H5" s="7"/>
    </row>
    <row r="6" spans="2:8">
      <c r="B6" s="2" t="s">
        <v>36</v>
      </c>
      <c r="C6" s="2">
        <v>2014</v>
      </c>
      <c r="D6" s="2" t="s">
        <v>37</v>
      </c>
      <c r="E6" s="2">
        <v>162107</v>
      </c>
      <c r="F6" s="2">
        <v>41675</v>
      </c>
      <c r="H6" s="7"/>
    </row>
    <row r="7" spans="2:8">
      <c r="B7" s="2" t="s">
        <v>36</v>
      </c>
      <c r="C7" s="2">
        <v>2014</v>
      </c>
      <c r="D7" s="2" t="s">
        <v>38</v>
      </c>
      <c r="E7" s="2">
        <v>127307</v>
      </c>
      <c r="F7" s="2">
        <v>41929</v>
      </c>
      <c r="H7" s="7"/>
    </row>
    <row r="8" spans="2:8">
      <c r="B8" s="2" t="s">
        <v>39</v>
      </c>
      <c r="C8" s="2"/>
      <c r="D8" s="2"/>
      <c r="E8" s="2">
        <v>1637548</v>
      </c>
      <c r="F8" s="2">
        <v>41667</v>
      </c>
      <c r="H8" s="7"/>
    </row>
    <row r="9" spans="2:8">
      <c r="B9" s="2" t="s">
        <v>41</v>
      </c>
      <c r="C9" s="2"/>
      <c r="D9" s="2"/>
      <c r="E9" s="2">
        <v>9495111</v>
      </c>
      <c r="F9" s="2">
        <v>41948</v>
      </c>
      <c r="H9" s="7"/>
    </row>
    <row r="10" spans="2:8">
      <c r="B10" s="2" t="s">
        <v>36</v>
      </c>
      <c r="C10" s="2">
        <v>2014</v>
      </c>
      <c r="D10" s="2" t="s">
        <v>43</v>
      </c>
      <c r="E10" s="2"/>
      <c r="F10" s="2">
        <v>41818</v>
      </c>
      <c r="H10" s="7"/>
    </row>
    <row r="11" spans="2:8">
      <c r="B11" s="2" t="s">
        <v>36</v>
      </c>
      <c r="C11" s="2">
        <v>2012</v>
      </c>
      <c r="D11" s="2" t="s">
        <v>44</v>
      </c>
      <c r="E11" s="2"/>
      <c r="F11" s="2">
        <v>41219</v>
      </c>
      <c r="H11" s="7"/>
    </row>
    <row r="12" spans="2:8">
      <c r="B12" s="2" t="s">
        <v>36</v>
      </c>
      <c r="C12" s="2"/>
      <c r="D12" s="2" t="s">
        <v>45</v>
      </c>
      <c r="E12" s="2"/>
      <c r="F12" s="2">
        <v>41378</v>
      </c>
      <c r="H12" s="7"/>
    </row>
    <row r="13" spans="2:8">
      <c r="B13" s="2" t="s">
        <v>34</v>
      </c>
      <c r="C13" s="2">
        <v>2014</v>
      </c>
      <c r="D13" s="2" t="s">
        <v>35</v>
      </c>
      <c r="E13" s="2">
        <v>10015140</v>
      </c>
      <c r="F13" s="2">
        <v>41954</v>
      </c>
      <c r="H13" s="7"/>
    </row>
    <row r="14" spans="2:8">
      <c r="B14" s="2" t="s">
        <v>34</v>
      </c>
      <c r="C14" s="2">
        <v>2012</v>
      </c>
      <c r="D14" s="2" t="s">
        <v>35</v>
      </c>
      <c r="E14" s="2">
        <v>10015140</v>
      </c>
      <c r="F14" s="2">
        <v>40974</v>
      </c>
      <c r="H14" s="7"/>
    </row>
    <row r="17" spans="2:8">
      <c r="B17" t="s">
        <v>27</v>
      </c>
    </row>
    <row r="19" spans="2:8">
      <c r="B19" s="5" t="s">
        <v>28</v>
      </c>
      <c r="C19" s="5" t="s">
        <v>29</v>
      </c>
      <c r="D19" s="5" t="s">
        <v>30</v>
      </c>
      <c r="E19" s="5" t="s">
        <v>31</v>
      </c>
      <c r="F19" s="5" t="s">
        <v>32</v>
      </c>
      <c r="H19" s="6" t="s">
        <v>33</v>
      </c>
    </row>
    <row r="20" spans="2:8">
      <c r="B20" s="2" t="s">
        <v>34</v>
      </c>
      <c r="C20" s="2">
        <v>2014</v>
      </c>
      <c r="D20" s="2" t="s">
        <v>35</v>
      </c>
      <c r="E20" s="2">
        <v>10015140</v>
      </c>
      <c r="F20" s="2">
        <v>41954</v>
      </c>
      <c r="H20" s="7"/>
    </row>
    <row r="21" spans="2:8">
      <c r="B21" s="2" t="s">
        <v>36</v>
      </c>
      <c r="C21" s="2">
        <v>2014</v>
      </c>
      <c r="D21" s="2" t="s">
        <v>37</v>
      </c>
      <c r="E21" s="2">
        <v>162107</v>
      </c>
      <c r="F21" s="2">
        <v>41675</v>
      </c>
      <c r="H21" s="7"/>
    </row>
    <row r="22" spans="2:8">
      <c r="B22" s="2" t="s">
        <v>36</v>
      </c>
      <c r="C22" s="2">
        <v>2014</v>
      </c>
      <c r="D22" s="2" t="s">
        <v>38</v>
      </c>
      <c r="E22" s="2">
        <v>127307</v>
      </c>
      <c r="F22" s="2">
        <v>41929</v>
      </c>
      <c r="H22" s="7"/>
    </row>
    <row r="23" spans="2:8">
      <c r="B23" s="2" t="s">
        <v>39</v>
      </c>
      <c r="C23" s="2"/>
      <c r="D23" s="2"/>
      <c r="E23" s="2">
        <v>1637548</v>
      </c>
      <c r="F23" s="2">
        <v>41667</v>
      </c>
      <c r="H23" s="7"/>
    </row>
    <row r="24" spans="2:8">
      <c r="B24" s="2" t="s">
        <v>41</v>
      </c>
      <c r="C24" s="2"/>
      <c r="D24" s="2"/>
      <c r="E24" s="2">
        <v>9495111</v>
      </c>
      <c r="F24" s="2">
        <v>41948</v>
      </c>
      <c r="H24" s="7"/>
    </row>
    <row r="25" spans="2:8">
      <c r="B25" s="2" t="s">
        <v>36</v>
      </c>
      <c r="C25" s="2">
        <v>2014</v>
      </c>
      <c r="D25" s="2" t="s">
        <v>43</v>
      </c>
      <c r="E25" s="2"/>
      <c r="F25" s="2">
        <v>41818</v>
      </c>
      <c r="H25" s="7"/>
    </row>
    <row r="26" spans="2:8">
      <c r="B26" s="2" t="s">
        <v>36</v>
      </c>
      <c r="C26" s="2">
        <v>2012</v>
      </c>
      <c r="D26" s="2" t="s">
        <v>44</v>
      </c>
      <c r="E26" s="2"/>
      <c r="F26" s="2">
        <v>41219</v>
      </c>
      <c r="H26" s="7"/>
    </row>
    <row r="27" spans="2:8">
      <c r="B27" s="2" t="s">
        <v>36</v>
      </c>
      <c r="C27" s="2"/>
      <c r="D27" s="2" t="s">
        <v>45</v>
      </c>
      <c r="E27" s="2"/>
      <c r="F27" s="2">
        <v>41378</v>
      </c>
      <c r="H27" s="7"/>
    </row>
    <row r="28" spans="2:8">
      <c r="B28" s="2" t="s">
        <v>34</v>
      </c>
      <c r="C28" s="2">
        <v>2014</v>
      </c>
      <c r="D28" s="2" t="s">
        <v>35</v>
      </c>
      <c r="E28" s="2">
        <v>10015140</v>
      </c>
      <c r="F28" s="2">
        <v>41954</v>
      </c>
      <c r="H28" s="7"/>
    </row>
    <row r="29" spans="2:8">
      <c r="B29" s="2" t="s">
        <v>34</v>
      </c>
      <c r="C29" s="2">
        <v>2012</v>
      </c>
      <c r="D29" s="2" t="s">
        <v>35</v>
      </c>
      <c r="E29" s="2">
        <v>10015140</v>
      </c>
      <c r="F29" s="2">
        <v>40974</v>
      </c>
      <c r="H29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C14"/>
  <sheetViews>
    <sheetView topLeftCell="D1" zoomScale="145" zoomScaleNormal="145" workbookViewId="0">
      <selection activeCell="D6" sqref="D6"/>
    </sheetView>
  </sheetViews>
  <sheetFormatPr defaultRowHeight="15"/>
  <cols>
    <col min="2" max="2" width="60.28515625" customWidth="1"/>
    <col min="3" max="3" width="48.85546875" bestFit="1" customWidth="1"/>
  </cols>
  <sheetData>
    <row r="2" spans="2:3">
      <c r="B2" t="s">
        <v>104</v>
      </c>
    </row>
    <row r="4" spans="2:3">
      <c r="B4" s="1" t="s">
        <v>46</v>
      </c>
      <c r="C4" s="7" t="s">
        <v>47</v>
      </c>
    </row>
    <row r="5" spans="2:3">
      <c r="B5" s="3" t="s">
        <v>48</v>
      </c>
      <c r="C5" s="7" t="str">
        <f>TRIM(B5)</f>
        <v>Samsung Convoy 3</v>
      </c>
    </row>
    <row r="6" spans="2:3">
      <c r="B6" s="4" t="s">
        <v>49</v>
      </c>
      <c r="C6" s="7" t="str">
        <f t="shared" ref="C6:C14" si="0">TRIM(B6)</f>
        <v>Novimex Executive Leather Armchair, Black</v>
      </c>
    </row>
    <row r="7" spans="2:3">
      <c r="B7" s="3" t="s">
        <v>50</v>
      </c>
      <c r="C7" s="7" t="str">
        <f t="shared" si="0"/>
        <v>Nokia Smart Phone, with Caller ID</v>
      </c>
    </row>
    <row r="8" spans="2:3">
      <c r="B8" s="4" t="s">
        <v>51</v>
      </c>
      <c r="C8" s="7" t="str">
        <f t="shared" si="0"/>
        <v>Motorola Smart Phone, Cordless</v>
      </c>
    </row>
    <row r="9" spans="2:3">
      <c r="B9" s="3" t="s">
        <v>52</v>
      </c>
      <c r="C9" s="7" t="str">
        <f t="shared" si="0"/>
        <v>Sharp Wireless Fax, High-Speed</v>
      </c>
    </row>
    <row r="10" spans="2:3">
      <c r="B10" s="4" t="s">
        <v>53</v>
      </c>
      <c r="C10" s="7" t="str">
        <f t="shared" si="0"/>
        <v>Samsung Smart Phone, with Caller ID</v>
      </c>
    </row>
    <row r="11" spans="2:3">
      <c r="B11" s="3" t="s">
        <v>54</v>
      </c>
      <c r="C11" s="7" t="str">
        <f t="shared" si="0"/>
        <v>Novimex Executive Leather Armchair, Adjustable</v>
      </c>
    </row>
    <row r="12" spans="2:3">
      <c r="B12" s="4" t="s">
        <v>55</v>
      </c>
      <c r="C12" s="7" t="str">
        <f t="shared" si="0"/>
        <v>Chromcraft Conference Table, Fully Assembled</v>
      </c>
    </row>
    <row r="13" spans="2:3">
      <c r="B13" s="3" t="s">
        <v>56</v>
      </c>
      <c r="C13" s="7" t="str">
        <f t="shared" si="0"/>
        <v>Sauder Facets Collection Library, Sky Alder Finish</v>
      </c>
    </row>
    <row r="14" spans="2:3">
      <c r="B14" s="4" t="s">
        <v>57</v>
      </c>
      <c r="C14" s="7" t="str">
        <f t="shared" si="0"/>
        <v>Global Push Button Manager's Chair, Indigo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C15"/>
  <sheetViews>
    <sheetView zoomScale="160" zoomScaleNormal="160" workbookViewId="0">
      <selection activeCell="C5" sqref="C5:C15"/>
    </sheetView>
  </sheetViews>
  <sheetFormatPr defaultRowHeight="15"/>
  <cols>
    <col min="2" max="2" width="24.28515625" customWidth="1"/>
    <col min="3" max="3" width="35.28515625" customWidth="1"/>
  </cols>
  <sheetData>
    <row r="2" spans="2:3">
      <c r="B2" t="s">
        <v>58</v>
      </c>
    </row>
    <row r="4" spans="2:3">
      <c r="B4" s="1" t="s">
        <v>0</v>
      </c>
      <c r="C4" s="2" t="s">
        <v>1</v>
      </c>
    </row>
    <row r="5" spans="2:3">
      <c r="B5" s="3" t="s">
        <v>59</v>
      </c>
      <c r="C5" s="2"/>
    </row>
    <row r="6" spans="2:3">
      <c r="B6" s="4" t="s">
        <v>60</v>
      </c>
      <c r="C6" s="2"/>
    </row>
    <row r="7" spans="2:3">
      <c r="B7" s="3" t="s">
        <v>61</v>
      </c>
      <c r="C7" s="2"/>
    </row>
    <row r="8" spans="2:3">
      <c r="B8" s="4" t="s">
        <v>62</v>
      </c>
      <c r="C8" s="2"/>
    </row>
    <row r="9" spans="2:3">
      <c r="B9" s="3" t="s">
        <v>63</v>
      </c>
      <c r="C9" s="2"/>
    </row>
    <row r="10" spans="2:3">
      <c r="B10" s="4" t="s">
        <v>64</v>
      </c>
      <c r="C10" s="2"/>
    </row>
    <row r="11" spans="2:3">
      <c r="B11" s="3" t="s">
        <v>65</v>
      </c>
      <c r="C11" s="2"/>
    </row>
    <row r="12" spans="2:3">
      <c r="B12" s="4" t="s">
        <v>66</v>
      </c>
      <c r="C12" s="2"/>
    </row>
    <row r="13" spans="2:3">
      <c r="B13" s="3" t="s">
        <v>67</v>
      </c>
      <c r="C13" s="2"/>
    </row>
    <row r="14" spans="2:3">
      <c r="B14" s="4" t="s">
        <v>68</v>
      </c>
      <c r="C14" s="2"/>
    </row>
    <row r="15" spans="2:3">
      <c r="B15" s="3" t="s">
        <v>69</v>
      </c>
      <c r="C1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LEFT RIGHT MID</vt:lpstr>
      <vt:lpstr>LEFT RIGHT MID (2)</vt:lpstr>
      <vt:lpstr>IRREGULAR LENGTH</vt:lpstr>
      <vt:lpstr>IRREGULAR LENGTH (2)</vt:lpstr>
      <vt:lpstr>CONCATENATE</vt:lpstr>
      <vt:lpstr>CONCAT</vt:lpstr>
      <vt:lpstr>TEXTJOIN</vt:lpstr>
      <vt:lpstr>TRIM</vt:lpstr>
      <vt:lpstr>SUBSTITUTE</vt:lpstr>
      <vt:lpstr>CHAR</vt:lpstr>
      <vt:lpstr>CHAR (2)</vt:lpstr>
      <vt:lpstr>REPLACE</vt:lpstr>
      <vt:lpstr>REPT</vt:lpstr>
      <vt:lpstr>EXACT</vt:lpstr>
      <vt:lpstr>Switch Position</vt:lpstr>
      <vt:lpstr>Start Character</vt:lpstr>
      <vt:lpstr>Convert Data Type</vt:lpstr>
      <vt:lpstr>ROUND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Havish Madhvapaty</dc:creator>
  <cp:lastModifiedBy>abc</cp:lastModifiedBy>
  <dcterms:created xsi:type="dcterms:W3CDTF">2023-05-30T10:07:09Z</dcterms:created>
  <dcterms:modified xsi:type="dcterms:W3CDTF">2023-09-02T07:03:22Z</dcterms:modified>
</cp:coreProperties>
</file>