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ftr\Desktop\R-BA\Logistic\"/>
    </mc:Choice>
  </mc:AlternateContent>
  <xr:revisionPtr revIDLastSave="0" documentId="13_ncr:1_{3ACBF8F3-C95B-4FC0-8C9D-A193F356DB7F}" xr6:coauthVersionLast="40" xr6:coauthVersionMax="40" xr10:uidLastSave="{00000000-0000-0000-0000-000000000000}"/>
  <bookViews>
    <workbookView xWindow="0" yWindow="0" windowWidth="23040" windowHeight="8988" xr2:uid="{9822E3B4-C005-436D-A620-8EE8D5DBF40A}"/>
  </bookViews>
  <sheets>
    <sheet name="Numerical Statistics" sheetId="5" r:id="rId1"/>
    <sheet name="Correlation Matrix" sheetId="1" r:id="rId2"/>
    <sheet name="Variable_selection" sheetId="10" r:id="rId3"/>
    <sheet name="FInal model Coeff" sheetId="8" r:id="rId4"/>
    <sheet name="Model Performance" sheetId="4" r:id="rId5"/>
    <sheet name="ASSUMP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4" l="1"/>
  <c r="K27" i="4"/>
  <c r="K28" i="4"/>
  <c r="J24" i="4"/>
  <c r="J25" i="4"/>
  <c r="J26" i="4"/>
  <c r="J27" i="4"/>
  <c r="J28" i="4"/>
  <c r="J29" i="4"/>
  <c r="J30" i="4"/>
  <c r="J31" i="4"/>
  <c r="J32" i="4"/>
  <c r="J23" i="4"/>
  <c r="H23" i="4"/>
  <c r="I23" i="4" s="1"/>
  <c r="G24" i="4"/>
  <c r="G25" i="4"/>
  <c r="G26" i="4"/>
  <c r="G27" i="4"/>
  <c r="G28" i="4"/>
  <c r="G29" i="4"/>
  <c r="G30" i="4"/>
  <c r="G31" i="4"/>
  <c r="G32" i="4"/>
  <c r="F33" i="4"/>
  <c r="K29" i="4" s="1"/>
  <c r="E33" i="4"/>
  <c r="H28" i="4" s="1"/>
  <c r="G23" i="4"/>
  <c r="H31" i="4" l="1"/>
  <c r="K25" i="4"/>
  <c r="H27" i="4"/>
  <c r="K23" i="4"/>
  <c r="K24" i="4"/>
  <c r="H26" i="4"/>
  <c r="I24" i="4"/>
  <c r="K32" i="4"/>
  <c r="H25" i="4"/>
  <c r="I29" i="4" s="1"/>
  <c r="K31" i="4"/>
  <c r="H32" i="4"/>
  <c r="H24" i="4"/>
  <c r="K30" i="4"/>
  <c r="H30" i="4"/>
  <c r="H29" i="4"/>
  <c r="J4" i="4"/>
  <c r="J5" i="4"/>
  <c r="J6" i="4"/>
  <c r="J7" i="4"/>
  <c r="J8" i="4"/>
  <c r="J9" i="4"/>
  <c r="J10" i="4"/>
  <c r="J11" i="4"/>
  <c r="J12" i="4"/>
  <c r="J3" i="4"/>
  <c r="G4" i="4"/>
  <c r="G5" i="4"/>
  <c r="G6" i="4"/>
  <c r="G7" i="4"/>
  <c r="G8" i="4"/>
  <c r="G9" i="4"/>
  <c r="G10" i="4"/>
  <c r="G11" i="4"/>
  <c r="G12" i="4"/>
  <c r="G3" i="4"/>
  <c r="F13" i="4"/>
  <c r="K7" i="4" s="1"/>
  <c r="E13" i="4"/>
  <c r="H3" i="4" s="1"/>
  <c r="M29" i="4" l="1"/>
  <c r="I27" i="4"/>
  <c r="M27" i="4" s="1"/>
  <c r="I30" i="4"/>
  <c r="I31" i="4"/>
  <c r="I32" i="4"/>
  <c r="I28" i="4"/>
  <c r="I25" i="4"/>
  <c r="M25" i="4" s="1"/>
  <c r="I26" i="4"/>
  <c r="L27" i="4"/>
  <c r="L28" i="4"/>
  <c r="L29" i="4"/>
  <c r="L23" i="4"/>
  <c r="M23" i="4" s="1"/>
  <c r="L26" i="4"/>
  <c r="L30" i="4"/>
  <c r="L24" i="4"/>
  <c r="M24" i="4" s="1"/>
  <c r="L31" i="4"/>
  <c r="L32" i="4"/>
  <c r="L25" i="4"/>
  <c r="I3" i="4"/>
  <c r="I4" i="4"/>
  <c r="I5" i="4"/>
  <c r="I6" i="4"/>
  <c r="H12" i="4"/>
  <c r="K6" i="4"/>
  <c r="H11" i="4"/>
  <c r="K5" i="4"/>
  <c r="K4" i="4"/>
  <c r="H9" i="4"/>
  <c r="H8" i="4"/>
  <c r="H7" i="4"/>
  <c r="I12" i="4" s="1"/>
  <c r="K3" i="4"/>
  <c r="K12" i="4"/>
  <c r="H6" i="4"/>
  <c r="H5" i="4"/>
  <c r="K11" i="4"/>
  <c r="H4" i="4"/>
  <c r="I8" i="4" s="1"/>
  <c r="K10" i="4"/>
  <c r="K9" i="4"/>
  <c r="H10" i="4"/>
  <c r="K8" i="4"/>
  <c r="M28" i="4" l="1"/>
  <c r="M31" i="4"/>
  <c r="M26" i="4"/>
  <c r="M32" i="4"/>
  <c r="M30" i="4"/>
  <c r="M8" i="4"/>
  <c r="M6" i="4"/>
  <c r="I7" i="4"/>
  <c r="M7" i="4" s="1"/>
  <c r="I11" i="4"/>
  <c r="M11" i="4" s="1"/>
  <c r="I9" i="4"/>
  <c r="M9" i="4" s="1"/>
  <c r="L4" i="4"/>
  <c r="M4" i="4" s="1"/>
  <c r="L5" i="4"/>
  <c r="L6" i="4"/>
  <c r="L7" i="4"/>
  <c r="L8" i="4"/>
  <c r="L9" i="4"/>
  <c r="L10" i="4"/>
  <c r="L11" i="4"/>
  <c r="L12" i="4"/>
  <c r="M12" i="4" s="1"/>
  <c r="L3" i="4"/>
  <c r="M5" i="4"/>
  <c r="M3" i="4"/>
  <c r="I10" i="4"/>
  <c r="M10" i="4" s="1"/>
</calcChain>
</file>

<file path=xl/sharedStrings.xml><?xml version="1.0" encoding="utf-8"?>
<sst xmlns="http://schemas.openxmlformats.org/spreadsheetml/2006/main" count="352" uniqueCount="179">
  <si>
    <t>REVENUE</t>
  </si>
  <si>
    <t>MOU</t>
  </si>
  <si>
    <t>RECCHRGE</t>
  </si>
  <si>
    <t>DIRECTAS</t>
  </si>
  <si>
    <t>OVERAGE</t>
  </si>
  <si>
    <t>ROAM</t>
  </si>
  <si>
    <t>CHANGEM</t>
  </si>
  <si>
    <t>CHANGER</t>
  </si>
  <si>
    <t>DROPVCE</t>
  </si>
  <si>
    <t>BLCKVCE</t>
  </si>
  <si>
    <t>UNANSVCE</t>
  </si>
  <si>
    <t>CUSTCARE</t>
  </si>
  <si>
    <t>THREEWAY</t>
  </si>
  <si>
    <t>MOUREC</t>
  </si>
  <si>
    <t>OUTCALLS</t>
  </si>
  <si>
    <t>INCALLS</t>
  </si>
  <si>
    <t>PEAKVCE</t>
  </si>
  <si>
    <t>OPEAKVCE</t>
  </si>
  <si>
    <t>DROPBLK</t>
  </si>
  <si>
    <t>CALLWAIT</t>
  </si>
  <si>
    <t>MONTHS</t>
  </si>
  <si>
    <t>UNIQSUBS</t>
  </si>
  <si>
    <t>ACTVSUBS</t>
  </si>
  <si>
    <t>PHONES</t>
  </si>
  <si>
    <t>MODELS</t>
  </si>
  <si>
    <t>EQPDAYS</t>
  </si>
  <si>
    <t>AGE1</t>
  </si>
  <si>
    <t>AGE2</t>
  </si>
  <si>
    <t>INCOME</t>
  </si>
  <si>
    <t>CREDITAD</t>
  </si>
  <si>
    <t>SETPRC</t>
  </si>
  <si>
    <t>decile</t>
  </si>
  <si>
    <t>total_cnt</t>
  </si>
  <si>
    <t>min_prob</t>
  </si>
  <si>
    <t>max_prob</t>
  </si>
  <si>
    <t>churn_cnt</t>
  </si>
  <si>
    <t>non_default_cnt</t>
  </si>
  <si>
    <t>TRAINING SET</t>
  </si>
  <si>
    <t>VALIDATION SET</t>
  </si>
  <si>
    <t>Var_Type</t>
  </si>
  <si>
    <t>n</t>
  </si>
  <si>
    <t>nmiss</t>
  </si>
  <si>
    <t>mean</t>
  </si>
  <si>
    <t>std</t>
  </si>
  <si>
    <t>var</t>
  </si>
  <si>
    <t>min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</si>
  <si>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</si>
  <si>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</si>
  <si>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</si>
  <si>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</si>
  <si>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</si>
  <si>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</si>
  <si>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</si>
  <si>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</si>
  <si>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</si>
  <si>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max</t>
  </si>
  <si>
    <t>ot_m1</t>
  </si>
  <si>
    <t>ot_m2.99%</t>
  </si>
  <si>
    <t>ot_m2.75%</t>
  </si>
  <si>
    <t>numeric</t>
  </si>
  <si>
    <t>CALLFWDV</t>
  </si>
  <si>
    <t>Bad Rate</t>
  </si>
  <si>
    <t>Bad Percent</t>
  </si>
  <si>
    <t>Cumu Bad Percent</t>
  </si>
  <si>
    <t>Good Rate</t>
  </si>
  <si>
    <t>Good Percent</t>
  </si>
  <si>
    <t>Cumu Good Percent</t>
  </si>
  <si>
    <t>KS</t>
  </si>
  <si>
    <t>Good rate</t>
  </si>
  <si>
    <t>totalresp</t>
  </si>
  <si>
    <t>Cumresp</t>
  </si>
  <si>
    <t>Gain</t>
  </si>
  <si>
    <t>Cumlift</t>
  </si>
  <si>
    <t>Bucket</t>
  </si>
  <si>
    <t>Total</t>
  </si>
  <si>
    <t>TRAINING GAIN TABLE</t>
  </si>
  <si>
    <t>VALIDATION GAIN TABLE</t>
  </si>
  <si>
    <t>Checking the assumptions for logitstic regression</t>
  </si>
  <si>
    <t>1) Multicollinearity</t>
  </si>
  <si>
    <t>It has been checked using Vif and correlation matrix</t>
  </si>
  <si>
    <t>They have been removed using leverage statistic</t>
  </si>
  <si>
    <t>2) High Leverage points</t>
  </si>
  <si>
    <t>3)There is a linear relationship between the logit of the outcome and each continuous predictor variables</t>
  </si>
  <si>
    <t>Leaving the discrete variables,Factor variables out it seems that some other binary classification method should be used as there isn't a straight relationship</t>
  </si>
  <si>
    <t>concordance</t>
  </si>
  <si>
    <t>num_concordant</t>
  </si>
  <si>
    <t>discordance</t>
  </si>
  <si>
    <t>num_discordant</t>
  </si>
  <si>
    <t>tie_rate</t>
  </si>
  <si>
    <t>num_tied</t>
  </si>
  <si>
    <t>somers_D</t>
  </si>
  <si>
    <t>Gamma</t>
  </si>
  <si>
    <t>x</t>
  </si>
  <si>
    <t>(Intercept)</t>
  </si>
  <si>
    <t>CREDITB1</t>
  </si>
  <si>
    <t>CREDITDE1</t>
  </si>
  <si>
    <t>REFURB1</t>
  </si>
  <si>
    <t>WEBCAP1</t>
  </si>
  <si>
    <t>MAILORD1</t>
  </si>
  <si>
    <t>NEWCELLY1</t>
  </si>
  <si>
    <t>TRUCK + OWNRENT + MARRYUN + CREDITAA + CREDITC + AGE2</t>
  </si>
  <si>
    <t>Non significant variables which were excluded from final model</t>
  </si>
  <si>
    <t>PEAKVCE + OPEAKVCE + CALLWAIT + MODELS+ REFER+ CREDITA + PRIZMRUR + OCCPROF + OCCCRFT + OCCRET + OCCSELF + MAILORD</t>
  </si>
  <si>
    <t xml:space="preserve">variables reduced during stepwise selection </t>
  </si>
  <si>
    <t>MCYCLE</t>
  </si>
  <si>
    <t>NEWCELLY</t>
  </si>
  <si>
    <t>CREDITCD</t>
  </si>
  <si>
    <t>PCOWN</t>
  </si>
  <si>
    <t>TRAVEL</t>
  </si>
  <si>
    <t>MAILFLAG</t>
  </si>
  <si>
    <t>MAILRES</t>
  </si>
  <si>
    <t>MAILORD</t>
  </si>
  <si>
    <t>REFER</t>
  </si>
  <si>
    <t>NA</t>
  </si>
  <si>
    <t>MARRYNO</t>
  </si>
  <si>
    <t>MARRYYES</t>
  </si>
  <si>
    <t>MARRYUN</t>
  </si>
  <si>
    <t>OWNRENT</t>
  </si>
  <si>
    <t>OCCSELF</t>
  </si>
  <si>
    <t>OCCRET</t>
  </si>
  <si>
    <t>SETPRC'</t>
  </si>
  <si>
    <t>OCCHMKR</t>
  </si>
  <si>
    <t>CREDITAD'</t>
  </si>
  <si>
    <t>NEWCELLY'</t>
  </si>
  <si>
    <t>OCCSTUD</t>
  </si>
  <si>
    <t>AGE1'</t>
  </si>
  <si>
    <t>OCCCRFT</t>
  </si>
  <si>
    <t>EQPDAYS'</t>
  </si>
  <si>
    <t>MARRYUN'</t>
  </si>
  <si>
    <t>OCCCLER</t>
  </si>
  <si>
    <t>MODELS'</t>
  </si>
  <si>
    <t>OWNRENT'</t>
  </si>
  <si>
    <t>OCCPROF</t>
  </si>
  <si>
    <t>PHONES'</t>
  </si>
  <si>
    <t>OCCRET'</t>
  </si>
  <si>
    <t>RV</t>
  </si>
  <si>
    <t>ACTVSUBS'</t>
  </si>
  <si>
    <t>OCCPROF'</t>
  </si>
  <si>
    <t>TRUCK</t>
  </si>
  <si>
    <t>UNIQSUBS'</t>
  </si>
  <si>
    <t>WEBCAP</t>
  </si>
  <si>
    <t>MONTHS'</t>
  </si>
  <si>
    <t>REFURB</t>
  </si>
  <si>
    <t xml:space="preserve">OPEAKVCE' </t>
  </si>
  <si>
    <t>PRIZMUB'</t>
  </si>
  <si>
    <t>PRIZMTWN</t>
  </si>
  <si>
    <t>PEAKVCE'</t>
  </si>
  <si>
    <t>PRIZMRUR'</t>
  </si>
  <si>
    <t>PRIZMUB</t>
  </si>
  <si>
    <t xml:space="preserve">CUSTCARE'                          </t>
  </si>
  <si>
    <t>CREDITDE,</t>
  </si>
  <si>
    <t>PRIZMRUR</t>
  </si>
  <si>
    <t>DROPVCE'</t>
  </si>
  <si>
    <t>CREDITC</t>
  </si>
  <si>
    <t>CREDITZ</t>
  </si>
  <si>
    <t>CHANGER'</t>
  </si>
  <si>
    <t>CREDITB</t>
  </si>
  <si>
    <t>CREDITGY</t>
  </si>
  <si>
    <t>CREDITAA</t>
  </si>
  <si>
    <t>CREDITDE</t>
  </si>
  <si>
    <t xml:space="preserve">OVERAGE                                   </t>
  </si>
  <si>
    <t>CREDITA</t>
  </si>
  <si>
    <t>Target variable- CHURN</t>
  </si>
  <si>
    <t>CHURN</t>
  </si>
  <si>
    <t>CHILDREN</t>
  </si>
  <si>
    <t xml:space="preserve"> Important numeric variables were selected from factor loadings</t>
  </si>
  <si>
    <t>Important categorical variables selected from Chisquare test</t>
  </si>
  <si>
    <t>NULL</t>
  </si>
  <si>
    <t>Pr(&gt;Chi)</t>
  </si>
  <si>
    <t>Resid. Dev</t>
  </si>
  <si>
    <t>Resid. Df</t>
  </si>
  <si>
    <t>Deviance</t>
  </si>
  <si>
    <t>Df</t>
  </si>
  <si>
    <t>Chisquare analysis of categorical varibales</t>
  </si>
  <si>
    <t>Anova analysis of numeric variables</t>
  </si>
  <si>
    <t>Selecting important variables</t>
  </si>
  <si>
    <t>CONCORDANCE</t>
  </si>
  <si>
    <t>bucket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</si>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</sst>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sz val="9"/>
      <color rgb="FF000000"/>
      <name val="Segoe UI"/>
      <charset val="134"/>
    </font>
    <font>
      <b/>
      <sz val="8.25"/>
      <color rgb="FF000000"/>
      <name val="Segoe UI"/>
      <charset val="134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55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9" fontId="0" fillId="0" borderId="1" xfId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2" borderId="1" xfId="0" applyFill="1" applyBorder="1"/>
    <xf numFmtId="9" fontId="0" fillId="2" borderId="1" xfId="1" applyFont="1" applyFill="1" applyBorder="1"/>
    <xf numFmtId="0" fontId="2" fillId="0" borderId="1" xfId="0" applyFont="1" applyFill="1" applyBorder="1"/>
    <xf numFmtId="9" fontId="0" fillId="0" borderId="1" xfId="0" applyNumberFormat="1" applyBorder="1"/>
    <xf numFmtId="10" fontId="0" fillId="0" borderId="1" xfId="0" applyNumberFormat="1" applyBorder="1"/>
    <xf numFmtId="9" fontId="0" fillId="2" borderId="1" xfId="0" applyNumberFormat="1" applyFill="1" applyBorder="1"/>
    <xf numFmtId="10" fontId="0" fillId="2" borderId="1" xfId="0" applyNumberFormat="1" applyFill="1" applyBorder="1"/>
    <xf numFmtId="0" fontId="3" fillId="0" borderId="0" xfId="0" applyFont="1" applyAlignment="1">
      <alignment horizontal="center" vertical="center"/>
    </xf>
    <xf numFmtId="10" fontId="0" fillId="0" borderId="1" xfId="1" applyNumberFormat="1" applyFont="1" applyBorder="1"/>
    <xf numFmtId="10" fontId="0" fillId="2" borderId="1" xfId="1" applyNumberFormat="1" applyFont="1" applyFill="1" applyBorder="1"/>
    <xf numFmtId="0" fontId="4" fillId="0" borderId="0" xfId="2"/>
    <xf numFmtId="0" fontId="4" fillId="0" borderId="6" xfId="2" applyBorder="1"/>
    <xf numFmtId="0" fontId="4" fillId="0" borderId="0" xfId="2" applyBorder="1"/>
    <xf numFmtId="0" fontId="5" fillId="0" borderId="0" xfId="2" applyFont="1"/>
    <xf numFmtId="0" fontId="6" fillId="0" borderId="0" xfId="2" applyFont="1"/>
    <xf numFmtId="0" fontId="7" fillId="0" borderId="0" xfId="2" applyFont="1"/>
    <xf numFmtId="0" fontId="4" fillId="0" borderId="7" xfId="2" applyBorder="1"/>
    <xf numFmtId="0" fontId="4" fillId="0" borderId="0" xfId="2" applyFill="1" applyAlignment="1">
      <alignment vertical="center"/>
    </xf>
    <xf numFmtId="0" fontId="4" fillId="0" borderId="1" xfId="2" applyFill="1" applyBorder="1" applyAlignment="1">
      <alignment vertical="center"/>
    </xf>
    <xf numFmtId="0" fontId="5" fillId="0" borderId="1" xfId="2" applyFont="1" applyFill="1" applyBorder="1" applyAlignment="1">
      <alignment vertical="center"/>
    </xf>
    <xf numFmtId="11" fontId="8" fillId="3" borderId="1" xfId="2" applyNumberFormat="1" applyFont="1" applyFill="1" applyBorder="1" applyAlignment="1">
      <alignment horizontal="right" vertical="center"/>
    </xf>
    <xf numFmtId="0" fontId="9" fillId="4" borderId="1" xfId="2" applyFont="1" applyFill="1" applyBorder="1" applyAlignment="1">
      <alignment horizontal="right" vertical="center"/>
    </xf>
    <xf numFmtId="11" fontId="4" fillId="0" borderId="1" xfId="2" applyNumberFormat="1" applyFill="1" applyBorder="1" applyAlignment="1">
      <alignment vertical="center"/>
    </xf>
    <xf numFmtId="0" fontId="5" fillId="0" borderId="1" xfId="2" quotePrefix="1" applyFont="1" applyBorder="1"/>
    <xf numFmtId="0" fontId="4" fillId="0" borderId="5" xfId="2" applyFill="1" applyBorder="1" applyAlignment="1">
      <alignment vertical="center"/>
    </xf>
    <xf numFmtId="0" fontId="5" fillId="0" borderId="5" xfId="2" applyFont="1" applyFill="1" applyBorder="1" applyAlignment="1">
      <alignment vertical="center"/>
    </xf>
    <xf numFmtId="11" fontId="8" fillId="3" borderId="5" xfId="2" applyNumberFormat="1" applyFont="1" applyFill="1" applyBorder="1" applyAlignment="1">
      <alignment horizontal="right" vertical="center"/>
    </xf>
    <xf numFmtId="0" fontId="9" fillId="4" borderId="5" xfId="2" applyFont="1" applyFill="1" applyBorder="1" applyAlignment="1">
      <alignment horizontal="right" vertical="center"/>
    </xf>
    <xf numFmtId="0" fontId="4" fillId="0" borderId="0" xfId="2" applyFill="1" applyBorder="1" applyAlignment="1">
      <alignment vertical="center"/>
    </xf>
    <xf numFmtId="0" fontId="4" fillId="0" borderId="0" xfId="2" quotePrefix="1" applyFill="1" applyBorder="1" applyAlignment="1">
      <alignment vertical="center"/>
    </xf>
    <xf numFmtId="0" fontId="4" fillId="0" borderId="8" xfId="2" applyFill="1" applyBorder="1" applyAlignment="1">
      <alignment vertical="center"/>
    </xf>
    <xf numFmtId="0" fontId="5" fillId="0" borderId="8" xfId="2" applyFont="1" applyFill="1" applyBorder="1" applyAlignment="1">
      <alignment vertical="center"/>
    </xf>
    <xf numFmtId="11" fontId="8" fillId="3" borderId="8" xfId="2" applyNumberFormat="1" applyFont="1" applyFill="1" applyBorder="1" applyAlignment="1">
      <alignment horizontal="right" vertical="center"/>
    </xf>
    <xf numFmtId="0" fontId="9" fillId="4" borderId="8" xfId="2" applyFont="1" applyFill="1" applyBorder="1" applyAlignment="1">
      <alignment horizontal="right" vertical="center"/>
    </xf>
    <xf numFmtId="0" fontId="4" fillId="0" borderId="1" xfId="2" quotePrefix="1" applyFill="1" applyBorder="1" applyAlignment="1">
      <alignment vertical="center"/>
    </xf>
    <xf numFmtId="0" fontId="4" fillId="0" borderId="0" xfId="2" applyBorder="1" applyAlignment="1">
      <alignment horizontal="left"/>
    </xf>
    <xf numFmtId="0" fontId="5" fillId="0" borderId="1" xfId="2" applyFont="1" applyBorder="1"/>
    <xf numFmtId="49" fontId="4" fillId="0" borderId="0" xfId="2" applyNumberFormat="1" applyFill="1" applyAlignment="1">
      <alignment vertical="center"/>
    </xf>
    <xf numFmtId="0" fontId="4" fillId="0" borderId="0" xfId="2" applyAlignment="1"/>
    <xf numFmtId="0" fontId="6" fillId="0" borderId="0" xfId="2" applyFont="1" applyAlignment="1"/>
    <xf numFmtId="0" fontId="10" fillId="0" borderId="0" xfId="2" applyFont="1" applyFill="1" applyAlignment="1">
      <alignment vertical="center"/>
    </xf>
    <xf numFmtId="0" fontId="6" fillId="0" borderId="6" xfId="2" applyFont="1" applyBorder="1" applyAlignment="1"/>
    <xf numFmtId="0" fontId="7" fillId="0" borderId="0" xfId="2" applyFont="1" applyBorder="1"/>
    <xf numFmtId="0" fontId="0" fillId="0" borderId="0" xfId="0" applyAlignment="1">
      <alignment horizontal="center" vertical="center"/>
    </xf>
    <xf numFmtId="0" fontId="11" fillId="0" borderId="1" xfId="0" applyFont="1" applyBorder="1"/>
    <xf numFmtId="0" fontId="6" fillId="0" borderId="0" xfId="2" applyFont="1" applyAlignment="1">
      <alignment horizontal="left"/>
    </xf>
  </cellXfs>
  <cellStyles count="3">
    <cellStyle name="Normal" xfId="0" builtinId="0"/>
    <cellStyle name="Normal 2" xfId="2" xr:uid="{BA05185F-18D6-44B6-B361-577086118D37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13</xdr:row>
      <xdr:rowOff>133350</xdr:rowOff>
    </xdr:from>
    <xdr:to>
      <xdr:col>20</xdr:col>
      <xdr:colOff>342900</xdr:colOff>
      <xdr:row>28</xdr:row>
      <xdr:rowOff>38100</xdr:rowOff>
    </xdr:to>
    <xdr:sp macro="" textlink="">
      <xdr:nvSpPr>
        <xdr:cNvPr id="2" name="Right Arrow Callout 2">
          <a:extLst>
            <a:ext uri="{FF2B5EF4-FFF2-40B4-BE49-F238E27FC236}">
              <a16:creationId xmlns:a16="http://schemas.microsoft.com/office/drawing/2014/main" id="{27CF39F5-9508-4349-A24A-EAD742206823}"/>
            </a:ext>
          </a:extLst>
        </xdr:cNvPr>
        <xdr:cNvSpPr/>
      </xdr:nvSpPr>
      <xdr:spPr>
        <a:xfrm>
          <a:off x="11551920" y="2510790"/>
          <a:ext cx="1287780" cy="2647950"/>
        </a:xfrm>
        <a:prstGeom prst="rightArrowCallout">
          <a:avLst>
            <a:gd name="adj1" fmla="val 18198"/>
            <a:gd name="adj2" fmla="val 25000"/>
            <a:gd name="adj3" fmla="val 25000"/>
            <a:gd name="adj4" fmla="val 6497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6</xdr:col>
      <xdr:colOff>191135</xdr:colOff>
      <xdr:row>27</xdr:row>
      <xdr:rowOff>95250</xdr:rowOff>
    </xdr:to>
    <xdr:sp macro="" textlink="">
      <xdr:nvSpPr>
        <xdr:cNvPr id="3" name="Right Arrow Callout 3">
          <a:extLst>
            <a:ext uri="{FF2B5EF4-FFF2-40B4-BE49-F238E27FC236}">
              <a16:creationId xmlns:a16="http://schemas.microsoft.com/office/drawing/2014/main" id="{66521567-BBEA-4592-93FA-587BB7E64965}"/>
            </a:ext>
          </a:extLst>
        </xdr:cNvPr>
        <xdr:cNvSpPr/>
      </xdr:nvSpPr>
      <xdr:spPr>
        <a:xfrm>
          <a:off x="2499360" y="2377440"/>
          <a:ext cx="1440815" cy="2655570"/>
        </a:xfrm>
        <a:prstGeom prst="rightArrowCallout">
          <a:avLst>
            <a:gd name="adj1" fmla="val 18198"/>
            <a:gd name="adj2" fmla="val 25000"/>
            <a:gd name="adj3" fmla="val 25000"/>
            <a:gd name="adj4" fmla="val 6497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422455</xdr:colOff>
      <xdr:row>1</xdr:row>
      <xdr:rowOff>137160</xdr:rowOff>
    </xdr:from>
    <xdr:to>
      <xdr:col>36</xdr:col>
      <xdr:colOff>288700</xdr:colOff>
      <xdr:row>15</xdr:row>
      <xdr:rowOff>150395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25841A-0142-4E68-8CFC-193898B70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5895" y="365760"/>
          <a:ext cx="4133445" cy="2573555"/>
        </a:xfrm>
        <a:prstGeom prst="rect">
          <a:avLst/>
        </a:prstGeom>
      </xdr:spPr>
    </xdr:pic>
    <xdr:clientData/>
  </xdr:twoCellAnchor>
  <xdr:twoCellAnchor editAs="oneCell">
    <xdr:from>
      <xdr:col>21</xdr:col>
      <xdr:colOff>160021</xdr:colOff>
      <xdr:row>0</xdr:row>
      <xdr:rowOff>143731</xdr:rowOff>
    </xdr:from>
    <xdr:to>
      <xdr:col>29</xdr:col>
      <xdr:colOff>155889</xdr:colOff>
      <xdr:row>17</xdr:row>
      <xdr:rowOff>22860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080D11-62D9-4E14-8AA9-037844507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86661" y="143731"/>
          <a:ext cx="4872668" cy="3033809"/>
        </a:xfrm>
        <a:prstGeom prst="rect">
          <a:avLst/>
        </a:prstGeom>
      </xdr:spPr>
    </xdr:pic>
    <xdr:clientData/>
  </xdr:twoCellAnchor>
  <xdr:twoCellAnchor editAs="oneCell">
    <xdr:from>
      <xdr:col>21</xdr:col>
      <xdr:colOff>350520</xdr:colOff>
      <xdr:row>20</xdr:row>
      <xdr:rowOff>99747</xdr:rowOff>
    </xdr:from>
    <xdr:to>
      <xdr:col>29</xdr:col>
      <xdr:colOff>342041</xdr:colOff>
      <xdr:row>36</xdr:row>
      <xdr:rowOff>113329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69F1DDE-39F7-4C8B-873C-A212109D8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77160" y="3803067"/>
          <a:ext cx="4868321" cy="3031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167640</xdr:colOff>
      <xdr:row>7</xdr:row>
      <xdr:rowOff>68580</xdr:rowOff>
    </xdr:from>
    <xdr:to>
      <xdr:col>15</xdr:col>
      <xdr:colOff>349661</xdr:colOff>
      <xdr:row>32</xdr:row>
      <xdr:rowOff>164481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4908D8-2D14-433C-B853-144997B0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6440" y="1348740"/>
          <a:ext cx="7497221" cy="4667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5FC-FFFA-4EDC-9313-6F42886B3697}">
  <dimension ref="A1:U33"/>
  <sheetViews>
    <sheetView tabSelected="1" topLeftCell="A6" workbookViewId="0">
      <selection activeCell="G18" sqref="G18"/>
    </sheetView>
  </sheetViews>
  <sheetFormatPr defaultRowHeight="14.4"/>
  <sheetData>
    <row r="1" spans="1:21" ht="15" thickBot="1">
      <c r="A1" s="5"/>
      <c r="B1" s="6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47</v>
      </c>
      <c r="K1" s="6" t="s">
        <v>48</v>
      </c>
      <c r="L1" s="6" t="s">
        <v>49</v>
      </c>
      <c r="M1" s="6" t="s">
        <v>50</v>
      </c>
      <c r="N1" s="6" t="s">
        <v>51</v>
      </c>
      <c r="O1" s="6" t="s">
        <v>52</v>
      </c>
      <c r="P1" s="6" t="s">
        <v>53</v>
      </c>
      <c r="Q1" s="6" t="s">
        <v>54</v>
      </c>
      <c r="R1" s="6" t="s">
        <v>55</v>
      </c>
      <c r="S1" s="6" t="s">
        <v>56</v>
      </c>
      <c r="T1" s="6" t="s">
        <v>57</v>
      </c>
      <c r="U1" s="7" t="s">
        <v>58</v>
      </c>
    </row>
    <row r="2" spans="1:21">
      <c r="A2" s="8" t="s">
        <v>0</v>
      </c>
      <c r="B2" s="8" t="s">
        <v>59</v>
      </c>
      <c r="C2" s="8">
        <v>71047</v>
      </c>
      <c r="D2" s="8">
        <v>0</v>
      </c>
      <c r="E2" s="8">
        <v>58.005918539313903</v>
      </c>
      <c r="F2" s="8">
        <v>38.283623039335801</v>
      </c>
      <c r="G2" s="8">
        <v>1465.6357930179599</v>
      </c>
      <c r="H2" s="8">
        <v>10</v>
      </c>
      <c r="I2" s="8">
        <v>10</v>
      </c>
      <c r="J2" s="8">
        <v>15.57</v>
      </c>
      <c r="K2" s="8">
        <v>26.24</v>
      </c>
      <c r="L2" s="8">
        <v>33.700000000000003</v>
      </c>
      <c r="M2" s="8">
        <v>48.68</v>
      </c>
      <c r="N2" s="8">
        <v>70.91</v>
      </c>
      <c r="O2" s="8">
        <v>103.86</v>
      </c>
      <c r="P2" s="8">
        <v>135.24</v>
      </c>
      <c r="Q2" s="8">
        <v>225.20583199999999</v>
      </c>
      <c r="R2" s="8">
        <v>225.21080000000001</v>
      </c>
      <c r="S2" s="8" t="b">
        <v>1</v>
      </c>
      <c r="T2" s="8" t="b">
        <v>1</v>
      </c>
      <c r="U2" s="8" t="b">
        <v>1</v>
      </c>
    </row>
    <row r="3" spans="1:21">
      <c r="A3" s="2" t="s">
        <v>1</v>
      </c>
      <c r="B3" s="2" t="s">
        <v>59</v>
      </c>
      <c r="C3" s="2">
        <v>71047</v>
      </c>
      <c r="D3" s="2">
        <v>0</v>
      </c>
      <c r="E3" s="2">
        <v>519.82365775827304</v>
      </c>
      <c r="F3" s="2">
        <v>499.78654416563199</v>
      </c>
      <c r="G3" s="2">
        <v>249786.589729025</v>
      </c>
      <c r="H3" s="2">
        <v>0</v>
      </c>
      <c r="I3" s="2">
        <v>0</v>
      </c>
      <c r="J3" s="2">
        <v>20.5</v>
      </c>
      <c r="K3" s="2">
        <v>53</v>
      </c>
      <c r="L3" s="2">
        <v>158.75</v>
      </c>
      <c r="M3" s="2">
        <v>367.25</v>
      </c>
      <c r="N3" s="2">
        <v>719.75</v>
      </c>
      <c r="O3" s="2">
        <v>1200</v>
      </c>
      <c r="P3" s="2">
        <v>1579.25</v>
      </c>
      <c r="Q3" s="2">
        <v>2446.6873999999898</v>
      </c>
      <c r="R3" s="2">
        <v>2447.0599999999899</v>
      </c>
      <c r="S3" s="2" t="b">
        <v>1</v>
      </c>
      <c r="T3" s="2" t="b">
        <v>1</v>
      </c>
      <c r="U3" s="2" t="b">
        <v>1</v>
      </c>
    </row>
    <row r="4" spans="1:21">
      <c r="A4" s="2" t="s">
        <v>2</v>
      </c>
      <c r="B4" s="2" t="s">
        <v>59</v>
      </c>
      <c r="C4" s="2">
        <v>71047</v>
      </c>
      <c r="D4" s="2">
        <v>0</v>
      </c>
      <c r="E4" s="2">
        <v>46.537130240491699</v>
      </c>
      <c r="F4" s="2">
        <v>21.903304778488099</v>
      </c>
      <c r="G4" s="2">
        <v>479.75476021933798</v>
      </c>
      <c r="H4" s="2">
        <v>9.19</v>
      </c>
      <c r="I4" s="2">
        <v>9.19</v>
      </c>
      <c r="J4" s="2">
        <v>10</v>
      </c>
      <c r="K4" s="2">
        <v>19.989999999999998</v>
      </c>
      <c r="L4" s="2">
        <v>30</v>
      </c>
      <c r="M4" s="2">
        <v>44.99</v>
      </c>
      <c r="N4" s="2">
        <v>59.99</v>
      </c>
      <c r="O4" s="2">
        <v>75</v>
      </c>
      <c r="P4" s="2">
        <v>85</v>
      </c>
      <c r="Q4" s="2">
        <v>119.99</v>
      </c>
      <c r="R4" s="2">
        <v>119.99</v>
      </c>
      <c r="S4" s="2" t="b">
        <v>1</v>
      </c>
      <c r="T4" s="2" t="b">
        <v>0</v>
      </c>
      <c r="U4" s="2" t="b">
        <v>1</v>
      </c>
    </row>
    <row r="5" spans="1:21">
      <c r="A5" s="2" t="s">
        <v>3</v>
      </c>
      <c r="B5" s="2" t="s">
        <v>59</v>
      </c>
      <c r="C5" s="2">
        <v>71047</v>
      </c>
      <c r="D5" s="2">
        <v>0</v>
      </c>
      <c r="E5" s="2">
        <v>0.83835921358566001</v>
      </c>
      <c r="F5" s="2">
        <v>1.6395265227738101</v>
      </c>
      <c r="G5" s="2">
        <v>2.6880472188788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0.25</v>
      </c>
      <c r="N5" s="2">
        <v>0.99</v>
      </c>
      <c r="O5" s="2">
        <v>2.48</v>
      </c>
      <c r="P5" s="2">
        <v>4.21</v>
      </c>
      <c r="Q5" s="2">
        <v>9.65</v>
      </c>
      <c r="R5" s="2">
        <v>9.65</v>
      </c>
      <c r="S5" s="2" t="b">
        <v>1</v>
      </c>
      <c r="T5" s="2" t="b">
        <v>0</v>
      </c>
      <c r="U5" s="2" t="b">
        <v>1</v>
      </c>
    </row>
    <row r="6" spans="1:21">
      <c r="A6" s="2" t="s">
        <v>4</v>
      </c>
      <c r="B6" s="2" t="s">
        <v>59</v>
      </c>
      <c r="C6" s="2">
        <v>71047</v>
      </c>
      <c r="D6" s="2">
        <v>0</v>
      </c>
      <c r="E6" s="2">
        <v>37.5600074980903</v>
      </c>
      <c r="F6" s="2">
        <v>74.239634444843801</v>
      </c>
      <c r="G6" s="2">
        <v>5511.5233225040402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2.75</v>
      </c>
      <c r="N6" s="2">
        <v>40.5</v>
      </c>
      <c r="O6" s="2">
        <v>115.5</v>
      </c>
      <c r="P6" s="2">
        <v>190</v>
      </c>
      <c r="Q6" s="2">
        <v>426.82289999999801</v>
      </c>
      <c r="R6" s="2">
        <v>426.884999999998</v>
      </c>
      <c r="S6" s="2" t="b">
        <v>1</v>
      </c>
      <c r="T6" s="2" t="b">
        <v>1</v>
      </c>
      <c r="U6" s="2" t="b">
        <v>1</v>
      </c>
    </row>
    <row r="7" spans="1:21">
      <c r="A7" s="2" t="s">
        <v>5</v>
      </c>
      <c r="B7" s="2" t="s">
        <v>59</v>
      </c>
      <c r="C7" s="2">
        <v>71047</v>
      </c>
      <c r="D7" s="2">
        <v>0</v>
      </c>
      <c r="E7" s="2">
        <v>0.91436904094853699</v>
      </c>
      <c r="F7" s="2">
        <v>2.9997928694028699</v>
      </c>
      <c r="G7" s="2">
        <v>8.9987572593202891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0.26</v>
      </c>
      <c r="O7" s="2">
        <v>2.12</v>
      </c>
      <c r="P7" s="2">
        <v>5.07</v>
      </c>
      <c r="Q7" s="2">
        <v>21.5016639999997</v>
      </c>
      <c r="R7" s="2">
        <v>21.511599999999699</v>
      </c>
      <c r="S7" s="2" t="b">
        <v>1</v>
      </c>
      <c r="T7" s="2" t="b">
        <v>1</v>
      </c>
      <c r="U7" s="2" t="b">
        <v>1</v>
      </c>
    </row>
    <row r="8" spans="1:21">
      <c r="A8" s="2" t="s">
        <v>6</v>
      </c>
      <c r="B8" s="2" t="s">
        <v>59</v>
      </c>
      <c r="C8" s="2">
        <v>71047</v>
      </c>
      <c r="D8" s="2">
        <v>0</v>
      </c>
      <c r="E8" s="2">
        <v>-10.503866224142101</v>
      </c>
      <c r="F8" s="2">
        <v>219.75452031362801</v>
      </c>
      <c r="G8" s="2">
        <v>48292.049198272704</v>
      </c>
      <c r="H8" s="2">
        <v>-829.65499999999997</v>
      </c>
      <c r="I8" s="2">
        <v>-829.46870000000001</v>
      </c>
      <c r="J8" s="2">
        <v>-374</v>
      </c>
      <c r="K8" s="2">
        <v>-227.85</v>
      </c>
      <c r="L8" s="2">
        <v>-82.25</v>
      </c>
      <c r="M8" s="2">
        <v>-5.5</v>
      </c>
      <c r="N8" s="2">
        <v>64.875</v>
      </c>
      <c r="O8" s="2">
        <v>207.1</v>
      </c>
      <c r="P8" s="2">
        <v>343.67499999999899</v>
      </c>
      <c r="Q8" s="2">
        <v>736.82289999999796</v>
      </c>
      <c r="R8" s="2">
        <v>736.88499999999794</v>
      </c>
      <c r="S8" s="2" t="b">
        <v>1</v>
      </c>
      <c r="T8" s="2" t="b">
        <v>1</v>
      </c>
      <c r="U8" s="2" t="b">
        <v>1</v>
      </c>
    </row>
    <row r="9" spans="1:21">
      <c r="A9" s="2" t="s">
        <v>7</v>
      </c>
      <c r="B9" s="2" t="s">
        <v>59</v>
      </c>
      <c r="C9" s="2">
        <v>71047</v>
      </c>
      <c r="D9" s="2">
        <v>0</v>
      </c>
      <c r="E9" s="2">
        <v>-1.43234610104392</v>
      </c>
      <c r="F9" s="2">
        <v>28.894646958747099</v>
      </c>
      <c r="G9" s="2">
        <v>834.90062287063404</v>
      </c>
      <c r="H9" s="2">
        <v>-104.1362</v>
      </c>
      <c r="I9" s="2">
        <v>-104.128748</v>
      </c>
      <c r="J9" s="2">
        <v>-47.226999999999997</v>
      </c>
      <c r="K9" s="2">
        <v>-27.62</v>
      </c>
      <c r="L9" s="2">
        <v>-6.98</v>
      </c>
      <c r="M9" s="2">
        <v>-0.32</v>
      </c>
      <c r="N9" s="2">
        <v>1.53</v>
      </c>
      <c r="O9" s="2">
        <v>21.55</v>
      </c>
      <c r="P9" s="2">
        <v>45.9</v>
      </c>
      <c r="Q9" s="2">
        <v>117.832916</v>
      </c>
      <c r="R9" s="2">
        <v>117.83540000000001</v>
      </c>
      <c r="S9" s="2" t="b">
        <v>1</v>
      </c>
      <c r="T9" s="2" t="b">
        <v>1</v>
      </c>
      <c r="U9" s="2" t="b">
        <v>1</v>
      </c>
    </row>
    <row r="10" spans="1:21">
      <c r="A10" s="2" t="s">
        <v>8</v>
      </c>
      <c r="B10" s="2" t="s">
        <v>59</v>
      </c>
      <c r="C10" s="2">
        <v>71047</v>
      </c>
      <c r="D10" s="2">
        <v>0</v>
      </c>
      <c r="E10" s="2">
        <v>5.8293518375160103</v>
      </c>
      <c r="F10" s="2">
        <v>7.7401302724842296</v>
      </c>
      <c r="G10" s="2">
        <v>59.9096166350269</v>
      </c>
      <c r="H10" s="2">
        <v>0</v>
      </c>
      <c r="I10" s="2">
        <v>0</v>
      </c>
      <c r="J10" s="2">
        <v>0</v>
      </c>
      <c r="K10" s="2">
        <v>0</v>
      </c>
      <c r="L10" s="2">
        <v>0.67</v>
      </c>
      <c r="M10" s="2">
        <v>3</v>
      </c>
      <c r="N10" s="2">
        <v>7.67</v>
      </c>
      <c r="O10" s="2">
        <v>15</v>
      </c>
      <c r="P10" s="2">
        <v>22</v>
      </c>
      <c r="Q10" s="2">
        <v>42</v>
      </c>
      <c r="R10" s="2">
        <v>42</v>
      </c>
      <c r="S10" s="2" t="b">
        <v>1</v>
      </c>
      <c r="T10" s="2" t="b">
        <v>0</v>
      </c>
      <c r="U10" s="2" t="b">
        <v>1</v>
      </c>
    </row>
    <row r="11" spans="1:21">
      <c r="A11" s="2" t="s">
        <v>9</v>
      </c>
      <c r="B11" s="2" t="s">
        <v>59</v>
      </c>
      <c r="C11" s="2">
        <v>71047</v>
      </c>
      <c r="D11" s="2">
        <v>0</v>
      </c>
      <c r="E11" s="2">
        <v>3.72645671175419</v>
      </c>
      <c r="F11" s="2">
        <v>7.3957411383899903</v>
      </c>
      <c r="G11" s="2">
        <v>54.696986986074002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3.67</v>
      </c>
      <c r="O11" s="2">
        <v>10</v>
      </c>
      <c r="P11" s="2">
        <v>17.329999999999998</v>
      </c>
      <c r="Q11" s="2">
        <v>47</v>
      </c>
      <c r="R11" s="2">
        <v>47</v>
      </c>
      <c r="S11" s="2" t="b">
        <v>1</v>
      </c>
      <c r="T11" s="2" t="b">
        <v>0</v>
      </c>
      <c r="U11" s="2" t="b">
        <v>1</v>
      </c>
    </row>
    <row r="12" spans="1:21">
      <c r="A12" s="2" t="s">
        <v>10</v>
      </c>
      <c r="B12" s="2" t="s">
        <v>59</v>
      </c>
      <c r="C12" s="2">
        <v>71047</v>
      </c>
      <c r="D12" s="2">
        <v>0</v>
      </c>
      <c r="E12" s="2">
        <v>27.587351893816798</v>
      </c>
      <c r="F12" s="2">
        <v>33.605823185743603</v>
      </c>
      <c r="G12" s="2">
        <v>1129.35135199146</v>
      </c>
      <c r="H12" s="2">
        <v>0</v>
      </c>
      <c r="I12" s="2">
        <v>0</v>
      </c>
      <c r="J12" s="2">
        <v>0</v>
      </c>
      <c r="K12" s="2">
        <v>0.33</v>
      </c>
      <c r="L12" s="2">
        <v>5.33</v>
      </c>
      <c r="M12" s="2">
        <v>16.329999999999998</v>
      </c>
      <c r="N12" s="2">
        <v>36.67</v>
      </c>
      <c r="O12" s="2">
        <v>68.33</v>
      </c>
      <c r="P12" s="2">
        <v>97.67</v>
      </c>
      <c r="Q12" s="2">
        <v>179.33</v>
      </c>
      <c r="R12" s="2">
        <v>179.33</v>
      </c>
      <c r="S12" s="2" t="b">
        <v>1</v>
      </c>
      <c r="T12" s="2" t="b">
        <v>0</v>
      </c>
      <c r="U12" s="2" t="b">
        <v>1</v>
      </c>
    </row>
    <row r="13" spans="1:21">
      <c r="A13" s="2" t="s">
        <v>11</v>
      </c>
      <c r="B13" s="2" t="s">
        <v>59</v>
      </c>
      <c r="C13" s="2">
        <v>71047</v>
      </c>
      <c r="D13" s="2">
        <v>0</v>
      </c>
      <c r="E13" s="2">
        <v>1.73697411572621</v>
      </c>
      <c r="F13" s="2">
        <v>3.68301209877797</v>
      </c>
      <c r="G13" s="2">
        <v>13.564578119744899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1.67</v>
      </c>
      <c r="O13" s="2">
        <v>5.33</v>
      </c>
      <c r="P13" s="2">
        <v>9.33</v>
      </c>
      <c r="Q13" s="2">
        <v>21</v>
      </c>
      <c r="R13" s="2">
        <v>21</v>
      </c>
      <c r="S13" s="2" t="b">
        <v>1</v>
      </c>
      <c r="T13" s="2" t="b">
        <v>0</v>
      </c>
      <c r="U13" s="2" t="b">
        <v>1</v>
      </c>
    </row>
    <row r="14" spans="1:21">
      <c r="A14" s="2" t="s">
        <v>12</v>
      </c>
      <c r="B14" s="2" t="s">
        <v>59</v>
      </c>
      <c r="C14" s="2">
        <v>71047</v>
      </c>
      <c r="D14" s="2">
        <v>0</v>
      </c>
      <c r="E14" s="2">
        <v>0.25602798147705003</v>
      </c>
      <c r="F14" s="2">
        <v>0.63943090663641</v>
      </c>
      <c r="G14" s="2">
        <v>0.408871884361862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0.33</v>
      </c>
      <c r="O14" s="2">
        <v>0.67</v>
      </c>
      <c r="P14" s="2">
        <v>1.33</v>
      </c>
      <c r="Q14" s="2">
        <v>4</v>
      </c>
      <c r="R14" s="2">
        <v>4</v>
      </c>
      <c r="S14" s="2" t="b">
        <v>1</v>
      </c>
      <c r="T14" s="2" t="b">
        <v>0</v>
      </c>
      <c r="U14" s="2" t="b">
        <v>1</v>
      </c>
    </row>
    <row r="15" spans="1:21">
      <c r="A15" s="2" t="s">
        <v>13</v>
      </c>
      <c r="B15" s="2" t="s">
        <v>59</v>
      </c>
      <c r="C15" s="2">
        <v>71047</v>
      </c>
      <c r="D15" s="2">
        <v>0</v>
      </c>
      <c r="E15" s="2">
        <v>112.53634471265499</v>
      </c>
      <c r="F15" s="2">
        <v>152.33834753740001</v>
      </c>
      <c r="G15" s="2">
        <v>23206.972130425798</v>
      </c>
      <c r="H15" s="2">
        <v>0</v>
      </c>
      <c r="I15" s="2">
        <v>0</v>
      </c>
      <c r="J15" s="2">
        <v>0</v>
      </c>
      <c r="K15" s="2">
        <v>0</v>
      </c>
      <c r="L15" s="2">
        <v>8.43</v>
      </c>
      <c r="M15" s="2">
        <v>52.5</v>
      </c>
      <c r="N15" s="2">
        <v>154.13499999999999</v>
      </c>
      <c r="O15" s="2">
        <v>310.262</v>
      </c>
      <c r="P15" s="2">
        <v>440.93799999999999</v>
      </c>
      <c r="Q15" s="2">
        <v>772.624991999999</v>
      </c>
      <c r="R15" s="2">
        <v>772.654799999999</v>
      </c>
      <c r="S15" s="2" t="b">
        <v>1</v>
      </c>
      <c r="T15" s="2" t="b">
        <v>1</v>
      </c>
      <c r="U15" s="2" t="b">
        <v>1</v>
      </c>
    </row>
    <row r="16" spans="1:21">
      <c r="A16" s="2" t="s">
        <v>14</v>
      </c>
      <c r="B16" s="2" t="s">
        <v>59</v>
      </c>
      <c r="C16" s="2">
        <v>71047</v>
      </c>
      <c r="D16" s="2">
        <v>0</v>
      </c>
      <c r="E16" s="2">
        <v>24.787866905006499</v>
      </c>
      <c r="F16" s="2">
        <v>31.382243575457899</v>
      </c>
      <c r="G16" s="2">
        <v>984.84521182937101</v>
      </c>
      <c r="H16" s="2">
        <v>0</v>
      </c>
      <c r="I16" s="2">
        <v>0</v>
      </c>
      <c r="J16" s="2">
        <v>0</v>
      </c>
      <c r="K16" s="2">
        <v>0</v>
      </c>
      <c r="L16" s="2">
        <v>3.33</v>
      </c>
      <c r="M16" s="2">
        <v>13.67</v>
      </c>
      <c r="N16" s="2">
        <v>34</v>
      </c>
      <c r="O16" s="2">
        <v>64.33</v>
      </c>
      <c r="P16" s="2">
        <v>90.33</v>
      </c>
      <c r="Q16" s="2">
        <v>164.33</v>
      </c>
      <c r="R16" s="2">
        <v>164.33</v>
      </c>
      <c r="S16" s="2" t="b">
        <v>1</v>
      </c>
      <c r="T16" s="2" t="b">
        <v>0</v>
      </c>
      <c r="U16" s="2" t="b">
        <v>1</v>
      </c>
    </row>
    <row r="17" spans="1:21">
      <c r="A17" s="2" t="s">
        <v>15</v>
      </c>
      <c r="B17" s="2" t="s">
        <v>59</v>
      </c>
      <c r="C17" s="2">
        <v>71047</v>
      </c>
      <c r="D17" s="2">
        <v>0</v>
      </c>
      <c r="E17" s="2">
        <v>7.7954708854701797</v>
      </c>
      <c r="F17" s="2">
        <v>13.614216535001701</v>
      </c>
      <c r="G17" s="2">
        <v>185.346891861914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2</v>
      </c>
      <c r="N17" s="2">
        <v>9.33</v>
      </c>
      <c r="O17" s="2">
        <v>22.67</v>
      </c>
      <c r="P17" s="2">
        <v>35.67</v>
      </c>
      <c r="Q17" s="2">
        <v>77</v>
      </c>
      <c r="R17" s="2">
        <v>77</v>
      </c>
      <c r="S17" s="2" t="b">
        <v>1</v>
      </c>
      <c r="T17" s="2" t="b">
        <v>0</v>
      </c>
      <c r="U17" s="2" t="b">
        <v>1</v>
      </c>
    </row>
    <row r="18" spans="1:21">
      <c r="A18" s="2" t="s">
        <v>16</v>
      </c>
      <c r="B18" s="2" t="s">
        <v>59</v>
      </c>
      <c r="C18" s="2">
        <v>71047</v>
      </c>
      <c r="D18" s="2">
        <v>0</v>
      </c>
      <c r="E18" s="2">
        <v>88.818751671428799</v>
      </c>
      <c r="F18" s="2">
        <v>94.247525442494705</v>
      </c>
      <c r="G18" s="2">
        <v>8882.5960520336903</v>
      </c>
      <c r="H18" s="2">
        <v>0</v>
      </c>
      <c r="I18" s="2">
        <v>0</v>
      </c>
      <c r="J18" s="2">
        <v>0</v>
      </c>
      <c r="K18" s="2">
        <v>2.33</v>
      </c>
      <c r="L18" s="2">
        <v>23</v>
      </c>
      <c r="M18" s="2">
        <v>62</v>
      </c>
      <c r="N18" s="2">
        <v>121.16500000000001</v>
      </c>
      <c r="O18" s="2">
        <v>204.33</v>
      </c>
      <c r="P18" s="2">
        <v>279.67</v>
      </c>
      <c r="Q18" s="2">
        <v>500</v>
      </c>
      <c r="R18" s="2">
        <v>500</v>
      </c>
      <c r="S18" s="2" t="b">
        <v>1</v>
      </c>
      <c r="T18" s="2" t="b">
        <v>0</v>
      </c>
      <c r="U18" s="2" t="b">
        <v>1</v>
      </c>
    </row>
    <row r="19" spans="1:21">
      <c r="A19" s="2" t="s">
        <v>17</v>
      </c>
      <c r="B19" s="2" t="s">
        <v>59</v>
      </c>
      <c r="C19" s="2">
        <v>71047</v>
      </c>
      <c r="D19" s="2">
        <v>0</v>
      </c>
      <c r="E19" s="2">
        <v>66.218617112615604</v>
      </c>
      <c r="F19" s="2">
        <v>83.357736309143405</v>
      </c>
      <c r="G19" s="2">
        <v>6948.5122025846804</v>
      </c>
      <c r="H19" s="2">
        <v>0</v>
      </c>
      <c r="I19" s="2">
        <v>0</v>
      </c>
      <c r="J19" s="2">
        <v>0</v>
      </c>
      <c r="K19" s="2">
        <v>0.67</v>
      </c>
      <c r="L19" s="2">
        <v>11</v>
      </c>
      <c r="M19" s="2">
        <v>35.67</v>
      </c>
      <c r="N19" s="2">
        <v>88.67</v>
      </c>
      <c r="O19" s="2">
        <v>170.80199999999999</v>
      </c>
      <c r="P19" s="2">
        <v>242</v>
      </c>
      <c r="Q19" s="2">
        <v>437</v>
      </c>
      <c r="R19" s="2">
        <v>437</v>
      </c>
      <c r="S19" s="2" t="b">
        <v>1</v>
      </c>
      <c r="T19" s="2" t="b">
        <v>0</v>
      </c>
      <c r="U19" s="2" t="b">
        <v>1</v>
      </c>
    </row>
    <row r="20" spans="1:21">
      <c r="A20" s="2" t="s">
        <v>18</v>
      </c>
      <c r="B20" s="2" t="s">
        <v>59</v>
      </c>
      <c r="C20" s="2">
        <v>71047</v>
      </c>
      <c r="D20" s="2">
        <v>0</v>
      </c>
      <c r="E20" s="2">
        <v>9.7816736808028502</v>
      </c>
      <c r="F20" s="2">
        <v>12.6317183400038</v>
      </c>
      <c r="G20" s="2">
        <v>159.56030822118899</v>
      </c>
      <c r="H20" s="2">
        <v>0</v>
      </c>
      <c r="I20" s="2">
        <v>0</v>
      </c>
      <c r="J20" s="2">
        <v>0</v>
      </c>
      <c r="K20" s="2">
        <v>0</v>
      </c>
      <c r="L20" s="2">
        <v>1.67</v>
      </c>
      <c r="M20" s="2">
        <v>5.33</v>
      </c>
      <c r="N20" s="2">
        <v>12.67</v>
      </c>
      <c r="O20" s="2">
        <v>24.33</v>
      </c>
      <c r="P20" s="2">
        <v>35.33</v>
      </c>
      <c r="Q20" s="2">
        <v>71.33</v>
      </c>
      <c r="R20" s="2">
        <v>71.33</v>
      </c>
      <c r="S20" s="2" t="b">
        <v>1</v>
      </c>
      <c r="T20" s="2" t="b">
        <v>0</v>
      </c>
      <c r="U20" s="2" t="b">
        <v>1</v>
      </c>
    </row>
    <row r="21" spans="1:21">
      <c r="A21" s="2" t="s">
        <v>60</v>
      </c>
      <c r="B21" s="2" t="s">
        <v>59</v>
      </c>
      <c r="C21" s="2">
        <v>71047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 t="b">
        <v>0</v>
      </c>
      <c r="T21" s="2" t="b">
        <v>0</v>
      </c>
      <c r="U21" s="2" t="b">
        <v>0</v>
      </c>
    </row>
    <row r="22" spans="1:21">
      <c r="A22" s="2" t="s">
        <v>19</v>
      </c>
      <c r="B22" s="2" t="s">
        <v>59</v>
      </c>
      <c r="C22" s="2">
        <v>71047</v>
      </c>
      <c r="D22" s="2">
        <v>0</v>
      </c>
      <c r="E22" s="2">
        <v>1.67456247272932</v>
      </c>
      <c r="F22" s="2">
        <v>3.7232339061653001</v>
      </c>
      <c r="G22" s="2">
        <v>13.8624707200189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0.33</v>
      </c>
      <c r="N22" s="2">
        <v>1.33</v>
      </c>
      <c r="O22" s="2">
        <v>4.67</v>
      </c>
      <c r="P22" s="2">
        <v>8.67</v>
      </c>
      <c r="Q22" s="2">
        <v>23.33</v>
      </c>
      <c r="R22" s="2">
        <v>23.33</v>
      </c>
      <c r="S22" s="2" t="b">
        <v>1</v>
      </c>
      <c r="T22" s="2" t="b">
        <v>0</v>
      </c>
      <c r="U22" s="2" t="b">
        <v>1</v>
      </c>
    </row>
    <row r="23" spans="1:21">
      <c r="A23" s="2" t="s">
        <v>20</v>
      </c>
      <c r="B23" s="2" t="s">
        <v>59</v>
      </c>
      <c r="C23" s="2">
        <v>71047</v>
      </c>
      <c r="D23" s="2">
        <v>0</v>
      </c>
      <c r="E23" s="2">
        <v>18.7129505820091</v>
      </c>
      <c r="F23" s="2">
        <v>9.6580923463920492</v>
      </c>
      <c r="G23" s="2">
        <v>93.278747771436699</v>
      </c>
      <c r="H23" s="2">
        <v>6</v>
      </c>
      <c r="I23" s="2">
        <v>6</v>
      </c>
      <c r="J23" s="2">
        <v>7</v>
      </c>
      <c r="K23" s="2">
        <v>8</v>
      </c>
      <c r="L23" s="2">
        <v>11</v>
      </c>
      <c r="M23" s="2">
        <v>16</v>
      </c>
      <c r="N23" s="2">
        <v>24</v>
      </c>
      <c r="O23" s="2">
        <v>33</v>
      </c>
      <c r="P23" s="2">
        <v>37</v>
      </c>
      <c r="Q23" s="2">
        <v>49</v>
      </c>
      <c r="R23" s="2">
        <v>49</v>
      </c>
      <c r="S23" s="2" t="b">
        <v>1</v>
      </c>
      <c r="T23" s="2" t="b">
        <v>0</v>
      </c>
      <c r="U23" s="2" t="b">
        <v>1</v>
      </c>
    </row>
    <row r="24" spans="1:21">
      <c r="A24" s="2" t="s">
        <v>21</v>
      </c>
      <c r="B24" s="2" t="s">
        <v>59</v>
      </c>
      <c r="C24" s="2">
        <v>71047</v>
      </c>
      <c r="D24" s="2">
        <v>0</v>
      </c>
      <c r="E24" s="2">
        <v>1.5188537165538301</v>
      </c>
      <c r="F24" s="2">
        <v>0.81851529063943496</v>
      </c>
      <c r="G24" s="2">
        <v>0.66996728101055802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2</v>
      </c>
      <c r="O24" s="2">
        <v>3</v>
      </c>
      <c r="P24" s="2">
        <v>3</v>
      </c>
      <c r="Q24" s="2">
        <v>5</v>
      </c>
      <c r="R24" s="2">
        <v>5</v>
      </c>
      <c r="S24" s="2" t="b">
        <v>1</v>
      </c>
      <c r="T24" s="2" t="b">
        <v>0</v>
      </c>
      <c r="U24" s="2" t="b">
        <v>1</v>
      </c>
    </row>
    <row r="25" spans="1:21">
      <c r="A25" s="2" t="s">
        <v>22</v>
      </c>
      <c r="B25" s="2" t="s">
        <v>59</v>
      </c>
      <c r="C25" s="2">
        <v>71047</v>
      </c>
      <c r="D25" s="2">
        <v>0</v>
      </c>
      <c r="E25" s="2">
        <v>1.3481779666981</v>
      </c>
      <c r="F25" s="2">
        <v>0.60946796103841105</v>
      </c>
      <c r="G25" s="2">
        <v>0.37145119553231798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2</v>
      </c>
      <c r="O25" s="2">
        <v>2</v>
      </c>
      <c r="P25" s="2">
        <v>2</v>
      </c>
      <c r="Q25" s="2">
        <v>4</v>
      </c>
      <c r="R25" s="2">
        <v>4</v>
      </c>
      <c r="S25" s="2" t="b">
        <v>1</v>
      </c>
      <c r="T25" s="2" t="b">
        <v>0</v>
      </c>
      <c r="U25" s="2" t="b">
        <v>1</v>
      </c>
    </row>
    <row r="26" spans="1:21">
      <c r="A26" s="2" t="s">
        <v>23</v>
      </c>
      <c r="B26" s="2" t="s">
        <v>59</v>
      </c>
      <c r="C26" s="2">
        <v>71047</v>
      </c>
      <c r="D26" s="2">
        <v>0</v>
      </c>
      <c r="E26" s="2">
        <v>1.78765899498856</v>
      </c>
      <c r="F26" s="2">
        <v>1.2067628147693199</v>
      </c>
      <c r="G26" s="2">
        <v>1.4562764911099799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2</v>
      </c>
      <c r="O26" s="2">
        <v>3</v>
      </c>
      <c r="P26" s="2">
        <v>4</v>
      </c>
      <c r="Q26" s="2">
        <v>7</v>
      </c>
      <c r="R26" s="2">
        <v>7</v>
      </c>
      <c r="S26" s="2" t="b">
        <v>1</v>
      </c>
      <c r="T26" s="2" t="b">
        <v>0</v>
      </c>
      <c r="U26" s="2" t="b">
        <v>1</v>
      </c>
    </row>
    <row r="27" spans="1:21">
      <c r="A27" s="2" t="s">
        <v>24</v>
      </c>
      <c r="B27" s="2" t="s">
        <v>59</v>
      </c>
      <c r="C27" s="2">
        <v>71047</v>
      </c>
      <c r="D27" s="2">
        <v>0</v>
      </c>
      <c r="E27" s="2">
        <v>1.55226204893876</v>
      </c>
      <c r="F27" s="2">
        <v>0.85719532463710701</v>
      </c>
      <c r="G27" s="2">
        <v>0.73478382457971503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2</v>
      </c>
      <c r="O27" s="2">
        <v>3</v>
      </c>
      <c r="P27" s="2">
        <v>3</v>
      </c>
      <c r="Q27" s="2">
        <v>5</v>
      </c>
      <c r="R27" s="2">
        <v>5</v>
      </c>
      <c r="S27" s="2" t="b">
        <v>1</v>
      </c>
      <c r="T27" s="2" t="b">
        <v>0</v>
      </c>
      <c r="U27" s="2" t="b">
        <v>1</v>
      </c>
    </row>
    <row r="28" spans="1:21">
      <c r="A28" s="2" t="s">
        <v>25</v>
      </c>
      <c r="B28" s="2" t="s">
        <v>59</v>
      </c>
      <c r="C28" s="2">
        <v>71047</v>
      </c>
      <c r="D28" s="2">
        <v>0</v>
      </c>
      <c r="E28" s="2">
        <v>378.54557216533698</v>
      </c>
      <c r="F28" s="2">
        <v>247.68915630794501</v>
      </c>
      <c r="G28" s="2">
        <v>61349.918152541497</v>
      </c>
      <c r="H28" s="2">
        <v>7</v>
      </c>
      <c r="I28" s="2">
        <v>7</v>
      </c>
      <c r="J28" s="2">
        <v>42</v>
      </c>
      <c r="K28" s="2">
        <v>87</v>
      </c>
      <c r="L28" s="2">
        <v>204</v>
      </c>
      <c r="M28" s="2">
        <v>330</v>
      </c>
      <c r="N28" s="2">
        <v>515</v>
      </c>
      <c r="O28" s="2">
        <v>732</v>
      </c>
      <c r="P28" s="2">
        <v>865.69999999999698</v>
      </c>
      <c r="Q28" s="2">
        <v>1150</v>
      </c>
      <c r="R28" s="2">
        <v>1150</v>
      </c>
      <c r="S28" s="2" t="b">
        <v>1</v>
      </c>
      <c r="T28" s="2" t="b">
        <v>0</v>
      </c>
      <c r="U28" s="2" t="b">
        <v>1</v>
      </c>
    </row>
    <row r="29" spans="1:21">
      <c r="A29" s="2" t="s">
        <v>26</v>
      </c>
      <c r="B29" s="2" t="s">
        <v>59</v>
      </c>
      <c r="C29" s="2">
        <v>71047</v>
      </c>
      <c r="D29" s="2">
        <v>0</v>
      </c>
      <c r="E29" s="2">
        <v>31.3116196369301</v>
      </c>
      <c r="F29" s="2">
        <v>21.749593758217099</v>
      </c>
      <c r="G29" s="2">
        <v>473.04482864747501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36</v>
      </c>
      <c r="N29" s="2">
        <v>48</v>
      </c>
      <c r="O29" s="2">
        <v>56</v>
      </c>
      <c r="P29" s="2">
        <v>62</v>
      </c>
      <c r="Q29" s="2">
        <v>74</v>
      </c>
      <c r="R29" s="2">
        <v>74</v>
      </c>
      <c r="S29" s="2" t="b">
        <v>0</v>
      </c>
      <c r="T29" s="2" t="b">
        <v>0</v>
      </c>
      <c r="U29" s="2" t="b">
        <v>0</v>
      </c>
    </row>
    <row r="30" spans="1:21">
      <c r="A30" s="2" t="s">
        <v>27</v>
      </c>
      <c r="B30" s="2" t="s">
        <v>59</v>
      </c>
      <c r="C30" s="2">
        <v>71047</v>
      </c>
      <c r="D30" s="2">
        <v>0</v>
      </c>
      <c r="E30" s="2">
        <v>21.098740239754601</v>
      </c>
      <c r="F30" s="2">
        <v>23.556670384528601</v>
      </c>
      <c r="G30" s="2">
        <v>554.91671960532597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42</v>
      </c>
      <c r="O30" s="2">
        <v>54</v>
      </c>
      <c r="P30" s="2">
        <v>60</v>
      </c>
      <c r="Q30" s="2">
        <v>76</v>
      </c>
      <c r="R30" s="2">
        <v>76</v>
      </c>
      <c r="S30" s="2" t="b">
        <v>0</v>
      </c>
      <c r="T30" s="2" t="b">
        <v>0</v>
      </c>
      <c r="U30" s="2" t="b">
        <v>0</v>
      </c>
    </row>
    <row r="31" spans="1:21">
      <c r="A31" s="2" t="s">
        <v>28</v>
      </c>
      <c r="B31" s="2" t="s">
        <v>59</v>
      </c>
      <c r="C31" s="2">
        <v>71047</v>
      </c>
      <c r="D31" s="2">
        <v>0</v>
      </c>
      <c r="E31" s="2">
        <v>5.7776985571420498</v>
      </c>
      <c r="F31" s="2">
        <v>1.89334369248691</v>
      </c>
      <c r="G31" s="2">
        <v>3.5847503378799499</v>
      </c>
      <c r="H31" s="2">
        <v>1</v>
      </c>
      <c r="I31" s="2">
        <v>1</v>
      </c>
      <c r="J31" s="2">
        <v>2</v>
      </c>
      <c r="K31" s="2">
        <v>3</v>
      </c>
      <c r="L31" s="2">
        <v>5</v>
      </c>
      <c r="M31" s="2">
        <v>5.7776985571420498</v>
      </c>
      <c r="N31" s="2">
        <v>7</v>
      </c>
      <c r="O31" s="2">
        <v>9</v>
      </c>
      <c r="P31" s="2">
        <v>9</v>
      </c>
      <c r="Q31" s="2">
        <v>9</v>
      </c>
      <c r="R31" s="2">
        <v>9</v>
      </c>
      <c r="S31" s="2" t="b">
        <v>0</v>
      </c>
      <c r="T31" s="2" t="b">
        <v>0</v>
      </c>
      <c r="U31" s="2" t="b">
        <v>1</v>
      </c>
    </row>
    <row r="32" spans="1:21">
      <c r="A32" s="2" t="s">
        <v>29</v>
      </c>
      <c r="B32" s="2" t="s">
        <v>59</v>
      </c>
      <c r="C32" s="2">
        <v>71047</v>
      </c>
      <c r="D32" s="2">
        <v>0</v>
      </c>
      <c r="E32" s="2">
        <v>3.54554027615522E-2</v>
      </c>
      <c r="F32" s="2">
        <v>0.18492917166078399</v>
      </c>
      <c r="G32" s="2">
        <v>3.4198798531143902E-2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</v>
      </c>
      <c r="R32" s="2">
        <v>1</v>
      </c>
      <c r="S32" s="2" t="b">
        <v>1</v>
      </c>
      <c r="T32" s="2" t="b">
        <v>0</v>
      </c>
      <c r="U32" s="2" t="b">
        <v>1</v>
      </c>
    </row>
    <row r="33" spans="1:21">
      <c r="A33" s="2" t="s">
        <v>30</v>
      </c>
      <c r="B33" s="2" t="s">
        <v>59</v>
      </c>
      <c r="C33" s="2">
        <v>71047</v>
      </c>
      <c r="D33" s="2">
        <v>0</v>
      </c>
      <c r="E33" s="2">
        <v>82.299648760602295</v>
      </c>
      <c r="F33" s="2">
        <v>38.178363842845201</v>
      </c>
      <c r="G33" s="2">
        <v>1457.5874657166701</v>
      </c>
      <c r="H33" s="2">
        <v>9.99</v>
      </c>
      <c r="I33" s="2">
        <v>9.99</v>
      </c>
      <c r="J33" s="2">
        <v>29.99</v>
      </c>
      <c r="K33" s="2">
        <v>29.99</v>
      </c>
      <c r="L33" s="2">
        <v>79.989999999999995</v>
      </c>
      <c r="M33" s="2">
        <v>82.582700824728903</v>
      </c>
      <c r="N33" s="2">
        <v>82.582700824728903</v>
      </c>
      <c r="O33" s="2">
        <v>149.99</v>
      </c>
      <c r="P33" s="2">
        <v>149.99</v>
      </c>
      <c r="Q33" s="2">
        <v>199.99</v>
      </c>
      <c r="R33" s="2">
        <v>199.99</v>
      </c>
      <c r="S33" s="2" t="b">
        <v>1</v>
      </c>
      <c r="T33" s="2" t="b">
        <v>0</v>
      </c>
      <c r="U33" s="2" t="b">
        <v>1</v>
      </c>
    </row>
  </sheetData>
  <conditionalFormatting sqref="T2:T33 A2:A33">
    <cfRule type="cellIs" dxfId="2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A77C-9275-4B15-BE64-3BE63338D877}">
  <dimension ref="A1:AF32"/>
  <sheetViews>
    <sheetView workbookViewId="0">
      <selection activeCell="C2" sqref="C2"/>
    </sheetView>
  </sheetViews>
  <sheetFormatPr defaultRowHeight="14.4"/>
  <sheetData>
    <row r="1" spans="1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>
      <c r="A2" t="s">
        <v>0</v>
      </c>
      <c r="B2">
        <v>1</v>
      </c>
      <c r="C2">
        <v>0.72207318342879201</v>
      </c>
      <c r="D2">
        <v>0.67291027921051905</v>
      </c>
      <c r="E2">
        <v>0.447981608414524</v>
      </c>
      <c r="F2">
        <v>0.78368006074584995</v>
      </c>
      <c r="G2">
        <v>0.27465691656462798</v>
      </c>
      <c r="H2">
        <v>-2.1534356548138699E-2</v>
      </c>
      <c r="I2">
        <v>-4.8307842901101697E-2</v>
      </c>
      <c r="J2">
        <v>0.48253475835388199</v>
      </c>
      <c r="K2">
        <v>0.27357542278455299</v>
      </c>
      <c r="L2">
        <v>0.49389522310414102</v>
      </c>
      <c r="M2">
        <v>0.242415591277926</v>
      </c>
      <c r="N2">
        <v>0.25327985883480603</v>
      </c>
      <c r="O2">
        <v>0.62766054219008305</v>
      </c>
      <c r="P2">
        <v>0.52960524936129205</v>
      </c>
      <c r="Q2">
        <v>0.40279121678832602</v>
      </c>
      <c r="R2">
        <v>0.67506523325090195</v>
      </c>
      <c r="S2">
        <v>0.49684048353774402</v>
      </c>
      <c r="T2">
        <v>0.47643738110413603</v>
      </c>
      <c r="U2">
        <v>0.51323295331144803</v>
      </c>
      <c r="V2">
        <v>-1.5254921831431699E-3</v>
      </c>
      <c r="W2">
        <v>-2.4623079373222501E-2</v>
      </c>
      <c r="X2">
        <v>-5.1967552024331898E-2</v>
      </c>
      <c r="Y2">
        <v>0.26212333736760302</v>
      </c>
      <c r="Z2">
        <v>0.25384326532881901</v>
      </c>
      <c r="AA2">
        <v>-0.237743759999333</v>
      </c>
      <c r="AB2">
        <v>-0.11776235279179199</v>
      </c>
      <c r="AC2">
        <v>-0.111777152700725</v>
      </c>
      <c r="AD2">
        <v>-3.7837821354929801E-2</v>
      </c>
      <c r="AE2">
        <v>4.40566462750238E-2</v>
      </c>
      <c r="AF2">
        <v>0.102367431107292</v>
      </c>
    </row>
    <row r="3" spans="1:32">
      <c r="A3" t="s">
        <v>1</v>
      </c>
      <c r="B3">
        <v>0.72207318342879201</v>
      </c>
      <c r="C3">
        <v>1</v>
      </c>
      <c r="D3">
        <v>0.57849793995604404</v>
      </c>
      <c r="E3">
        <v>0.40504000706054799</v>
      </c>
      <c r="F3">
        <v>0.57188618514657796</v>
      </c>
      <c r="G3">
        <v>0.14837807694088501</v>
      </c>
      <c r="H3">
        <v>-3.0299530952705E-2</v>
      </c>
      <c r="I3">
        <v>-4.6104634822994102E-2</v>
      </c>
      <c r="J3">
        <v>0.63070371252268298</v>
      </c>
      <c r="K3">
        <v>0.37281668467847401</v>
      </c>
      <c r="L3">
        <v>0.67928457672103804</v>
      </c>
      <c r="M3">
        <v>0.453054929704927</v>
      </c>
      <c r="N3">
        <v>0.35595919891255701</v>
      </c>
      <c r="O3">
        <v>0.83565991469170897</v>
      </c>
      <c r="P3">
        <v>0.70926054345657497</v>
      </c>
      <c r="Q3">
        <v>0.58450183406858203</v>
      </c>
      <c r="R3">
        <v>0.77365523395495395</v>
      </c>
      <c r="S3">
        <v>0.78400690177601395</v>
      </c>
      <c r="T3">
        <v>0.632019410744183</v>
      </c>
      <c r="U3">
        <v>0.67941690457993198</v>
      </c>
      <c r="V3">
        <v>-7.4875761073728203E-2</v>
      </c>
      <c r="W3">
        <v>-3.9672105738994198E-2</v>
      </c>
      <c r="X3">
        <v>-7.2321255702663303E-2</v>
      </c>
      <c r="Y3">
        <v>0.301321865611206</v>
      </c>
      <c r="Z3">
        <v>0.29051070004707402</v>
      </c>
      <c r="AA3">
        <v>-0.31955164879385201</v>
      </c>
      <c r="AB3">
        <v>-0.16877332622056901</v>
      </c>
      <c r="AC3">
        <v>-0.14728990411779599</v>
      </c>
      <c r="AD3">
        <v>-8.1743708320294997E-2</v>
      </c>
      <c r="AE3">
        <v>4.8011951525286999E-2</v>
      </c>
      <c r="AF3">
        <v>0.140993511173058</v>
      </c>
    </row>
    <row r="4" spans="1:32">
      <c r="A4" t="s">
        <v>2</v>
      </c>
      <c r="B4">
        <v>0.67291027921051905</v>
      </c>
      <c r="C4">
        <v>0.57849793995604404</v>
      </c>
      <c r="D4">
        <v>1</v>
      </c>
      <c r="E4">
        <v>0.324957035922807</v>
      </c>
      <c r="F4">
        <v>0.20666367294504001</v>
      </c>
      <c r="G4">
        <v>0.13542880100897201</v>
      </c>
      <c r="H4">
        <v>-6.2534283977039203E-3</v>
      </c>
      <c r="I4">
        <v>-2.4323419511935101E-2</v>
      </c>
      <c r="J4">
        <v>0.377767933932115</v>
      </c>
      <c r="K4">
        <v>0.21747842016422</v>
      </c>
      <c r="L4">
        <v>0.38546977886287898</v>
      </c>
      <c r="M4">
        <v>0.19949356208230301</v>
      </c>
      <c r="N4">
        <v>0.186337505260917</v>
      </c>
      <c r="O4">
        <v>0.48357800477148899</v>
      </c>
      <c r="P4">
        <v>0.418549891584167</v>
      </c>
      <c r="Q4">
        <v>0.32566061697360599</v>
      </c>
      <c r="R4">
        <v>0.54847942797732296</v>
      </c>
      <c r="S4">
        <v>0.38486221836682399</v>
      </c>
      <c r="T4">
        <v>0.37392245929455298</v>
      </c>
      <c r="U4">
        <v>0.39077427257305303</v>
      </c>
      <c r="V4">
        <v>-5.6690522821864903E-2</v>
      </c>
      <c r="W4">
        <v>-4.1409487548915498E-2</v>
      </c>
      <c r="X4">
        <v>-7.28512267802498E-2</v>
      </c>
      <c r="Y4">
        <v>0.229655661617852</v>
      </c>
      <c r="Z4">
        <v>0.22223772447519</v>
      </c>
      <c r="AA4">
        <v>-0.25793391012231398</v>
      </c>
      <c r="AB4">
        <v>-0.111952571487061</v>
      </c>
      <c r="AC4">
        <v>-0.104488929665596</v>
      </c>
      <c r="AD4">
        <v>-2.6207052744523798E-2</v>
      </c>
      <c r="AE4">
        <v>4.5336910788503999E-2</v>
      </c>
      <c r="AF4">
        <v>0.106848999877172</v>
      </c>
    </row>
    <row r="5" spans="1:32">
      <c r="A5" t="s">
        <v>3</v>
      </c>
      <c r="B5">
        <v>0.447981608414524</v>
      </c>
      <c r="C5">
        <v>0.40504000706054799</v>
      </c>
      <c r="D5">
        <v>0.324957035922807</v>
      </c>
      <c r="E5">
        <v>1</v>
      </c>
      <c r="F5">
        <v>0.31172194077119297</v>
      </c>
      <c r="G5">
        <v>0.135971587697925</v>
      </c>
      <c r="H5">
        <v>-2.1584522066194298E-2</v>
      </c>
      <c r="I5">
        <v>-2.6115608681371302E-2</v>
      </c>
      <c r="J5">
        <v>0.28697905270002599</v>
      </c>
      <c r="K5">
        <v>0.16769739567892</v>
      </c>
      <c r="L5">
        <v>0.32135815342879198</v>
      </c>
      <c r="M5">
        <v>0.128468143726335</v>
      </c>
      <c r="N5">
        <v>0.16106911562203299</v>
      </c>
      <c r="O5">
        <v>0.30044342430660997</v>
      </c>
      <c r="P5">
        <v>0.34373901837135001</v>
      </c>
      <c r="Q5">
        <v>0.207707152830407</v>
      </c>
      <c r="R5">
        <v>0.44142964612315</v>
      </c>
      <c r="S5">
        <v>0.29060008740677501</v>
      </c>
      <c r="T5">
        <v>0.28572753010086799</v>
      </c>
      <c r="U5">
        <v>0.30656692852988598</v>
      </c>
      <c r="V5">
        <v>1.2558375546191099E-2</v>
      </c>
      <c r="W5">
        <v>-3.2774126244499201E-3</v>
      </c>
      <c r="X5">
        <v>-1.8009711960938701E-2</v>
      </c>
      <c r="Y5">
        <v>0.17689798763844899</v>
      </c>
      <c r="Z5">
        <v>0.17043918976932801</v>
      </c>
      <c r="AA5">
        <v>-0.13905656075752601</v>
      </c>
      <c r="AB5">
        <v>-7.0902371630120295E-2</v>
      </c>
      <c r="AC5">
        <v>-6.8740494932247501E-2</v>
      </c>
      <c r="AD5">
        <v>3.1784124793384098E-2</v>
      </c>
      <c r="AE5">
        <v>2.9709978131883901E-2</v>
      </c>
      <c r="AF5">
        <v>6.2344825026834298E-2</v>
      </c>
    </row>
    <row r="6" spans="1:32">
      <c r="A6" t="s">
        <v>4</v>
      </c>
      <c r="B6">
        <v>0.78368006074584995</v>
      </c>
      <c r="C6">
        <v>0.57188618514657796</v>
      </c>
      <c r="D6">
        <v>0.20666367294504001</v>
      </c>
      <c r="E6">
        <v>0.31172194077119297</v>
      </c>
      <c r="F6">
        <v>1</v>
      </c>
      <c r="G6">
        <v>0.117173506119381</v>
      </c>
      <c r="H6">
        <v>-1.7980151732962201E-2</v>
      </c>
      <c r="I6">
        <v>-4.1718071897743701E-2</v>
      </c>
      <c r="J6">
        <v>0.37430091304162899</v>
      </c>
      <c r="K6">
        <v>0.22261298657799</v>
      </c>
      <c r="L6">
        <v>0.39490285280251097</v>
      </c>
      <c r="M6">
        <v>0.186577292080947</v>
      </c>
      <c r="N6">
        <v>0.214071848463496</v>
      </c>
      <c r="O6">
        <v>0.52142202192185205</v>
      </c>
      <c r="P6">
        <v>0.42567762387196501</v>
      </c>
      <c r="Q6">
        <v>0.32637061856623101</v>
      </c>
      <c r="R6">
        <v>0.51849590609232898</v>
      </c>
      <c r="S6">
        <v>0.40955641731338699</v>
      </c>
      <c r="T6">
        <v>0.37757721439386899</v>
      </c>
      <c r="U6">
        <v>0.43061680392295698</v>
      </c>
      <c r="V6">
        <v>-8.3895717316350704E-3</v>
      </c>
      <c r="W6">
        <v>-8.4882957202388493E-3</v>
      </c>
      <c r="X6">
        <v>-2.17934976655179E-2</v>
      </c>
      <c r="Y6">
        <v>0.15247733628010199</v>
      </c>
      <c r="Z6">
        <v>0.14954278222248499</v>
      </c>
      <c r="AA6">
        <v>-0.142539844536576</v>
      </c>
      <c r="AB6">
        <v>-7.7183888549062898E-2</v>
      </c>
      <c r="AC6">
        <v>-7.3323809875871698E-2</v>
      </c>
      <c r="AD6">
        <v>-3.2767494346890101E-2</v>
      </c>
      <c r="AE6">
        <v>1.95332482816453E-2</v>
      </c>
      <c r="AF6">
        <v>6.1046934354791201E-2</v>
      </c>
    </row>
    <row r="7" spans="1:32">
      <c r="A7" t="s">
        <v>5</v>
      </c>
      <c r="B7">
        <v>0.27465691656462798</v>
      </c>
      <c r="C7">
        <v>0.14837807694088501</v>
      </c>
      <c r="D7">
        <v>0.13542880100897201</v>
      </c>
      <c r="E7">
        <v>0.135971587697925</v>
      </c>
      <c r="F7">
        <v>0.117173506119381</v>
      </c>
      <c r="G7">
        <v>1</v>
      </c>
      <c r="H7">
        <v>-3.2328982882616701E-2</v>
      </c>
      <c r="I7">
        <v>-3.0555782140231001E-2</v>
      </c>
      <c r="J7">
        <v>0.122134274918536</v>
      </c>
      <c r="K7">
        <v>6.0418641144864303E-2</v>
      </c>
      <c r="L7">
        <v>9.0065493061256802E-2</v>
      </c>
      <c r="M7">
        <v>2.5053072892736498E-2</v>
      </c>
      <c r="N7">
        <v>3.8564589193072103E-2</v>
      </c>
      <c r="O7">
        <v>9.6339516023913094E-2</v>
      </c>
      <c r="P7">
        <v>8.5036966388558399E-2</v>
      </c>
      <c r="Q7">
        <v>3.3091717664147299E-2</v>
      </c>
      <c r="R7">
        <v>0.12245326794790901</v>
      </c>
      <c r="S7">
        <v>6.3538592168621302E-2</v>
      </c>
      <c r="T7">
        <v>0.112495091032159</v>
      </c>
      <c r="U7">
        <v>7.4477395139693398E-2</v>
      </c>
      <c r="V7">
        <v>-2.1236814581373501E-2</v>
      </c>
      <c r="W7">
        <v>-8.6420104323809699E-3</v>
      </c>
      <c r="X7">
        <v>-7.7555621729947398E-3</v>
      </c>
      <c r="Y7">
        <v>3.61816512674163E-2</v>
      </c>
      <c r="Z7">
        <v>3.3348859206236703E-2</v>
      </c>
      <c r="AA7">
        <v>-5.4501122036673802E-2</v>
      </c>
      <c r="AB7">
        <v>-2.4257524185720299E-2</v>
      </c>
      <c r="AC7">
        <v>-1.8633998265527099E-2</v>
      </c>
      <c r="AD7">
        <v>2.7842915827872902E-3</v>
      </c>
      <c r="AE7">
        <v>-2.2678847845884701E-3</v>
      </c>
      <c r="AF7">
        <v>2.97842760587342E-2</v>
      </c>
    </row>
    <row r="8" spans="1:32">
      <c r="A8" t="s">
        <v>6</v>
      </c>
      <c r="B8">
        <v>-2.1534356548138699E-2</v>
      </c>
      <c r="C8">
        <v>-3.0299530952705E-2</v>
      </c>
      <c r="D8">
        <v>-6.2534283977039203E-3</v>
      </c>
      <c r="E8">
        <v>-2.1584522066194298E-2</v>
      </c>
      <c r="F8">
        <v>-1.7980151732962201E-2</v>
      </c>
      <c r="G8">
        <v>-3.2328982882616701E-2</v>
      </c>
      <c r="H8">
        <v>1</v>
      </c>
      <c r="I8">
        <v>0.60814322514322505</v>
      </c>
      <c r="J8">
        <v>-7.9586810543707504E-2</v>
      </c>
      <c r="K8">
        <v>-4.3290352685318702E-2</v>
      </c>
      <c r="L8">
        <v>-6.5181894621709396E-2</v>
      </c>
      <c r="M8">
        <v>-4.0636080722866903E-2</v>
      </c>
      <c r="N8">
        <v>-2.7687923830954898E-2</v>
      </c>
      <c r="O8">
        <v>-8.9849272430588295E-2</v>
      </c>
      <c r="P8">
        <v>-5.5348064362532499E-2</v>
      </c>
      <c r="Q8">
        <v>-4.6242796020707702E-2</v>
      </c>
      <c r="R8">
        <v>-8.8507479972418701E-2</v>
      </c>
      <c r="S8">
        <v>-6.3574917183485E-2</v>
      </c>
      <c r="T8">
        <v>-7.7505669100665503E-2</v>
      </c>
      <c r="U8">
        <v>-8.6694092155365596E-2</v>
      </c>
      <c r="V8">
        <v>6.9017572915967404E-3</v>
      </c>
      <c r="W8">
        <v>4.3223935480742196E-3</v>
      </c>
      <c r="X8">
        <v>8.1922661897897604E-3</v>
      </c>
      <c r="Y8">
        <v>1.2471002874049899E-3</v>
      </c>
      <c r="Z8">
        <v>3.0618812446838099E-3</v>
      </c>
      <c r="AA8">
        <v>-1.05379668438549E-2</v>
      </c>
      <c r="AB8">
        <v>1.59838160741455E-2</v>
      </c>
      <c r="AC8">
        <v>9.3305969543106809E-3</v>
      </c>
      <c r="AD8">
        <v>-4.9640449139240505E-4</v>
      </c>
      <c r="AE8">
        <v>-4.3083828913343097E-3</v>
      </c>
      <c r="AF8">
        <v>-2.68256356754139E-3</v>
      </c>
    </row>
    <row r="9" spans="1:32">
      <c r="A9" t="s">
        <v>7</v>
      </c>
      <c r="B9">
        <v>-4.8307842901101697E-2</v>
      </c>
      <c r="C9">
        <v>-4.6104634822994102E-2</v>
      </c>
      <c r="D9">
        <v>-2.4323419511935101E-2</v>
      </c>
      <c r="E9">
        <v>-2.6115608681371302E-2</v>
      </c>
      <c r="F9">
        <v>-4.1718071897743701E-2</v>
      </c>
      <c r="G9">
        <v>-3.0555782140231001E-2</v>
      </c>
      <c r="H9">
        <v>0.60814322514322505</v>
      </c>
      <c r="I9">
        <v>1</v>
      </c>
      <c r="J9">
        <v>-6.0935002306327403E-2</v>
      </c>
      <c r="K9">
        <v>-3.6096953212951297E-2</v>
      </c>
      <c r="L9">
        <v>-6.0617303532937199E-2</v>
      </c>
      <c r="M9">
        <v>-5.5455779348767199E-2</v>
      </c>
      <c r="N9">
        <v>-2.9165310760177601E-2</v>
      </c>
      <c r="O9">
        <v>-8.1022774309164602E-2</v>
      </c>
      <c r="P9">
        <v>-5.17310497403633E-2</v>
      </c>
      <c r="Q9">
        <v>-4.0822454921449397E-2</v>
      </c>
      <c r="R9">
        <v>-8.4413905667325595E-2</v>
      </c>
      <c r="S9">
        <v>-5.3067391030967498E-2</v>
      </c>
      <c r="T9">
        <v>-6.11823120340396E-2</v>
      </c>
      <c r="U9">
        <v>-7.5662294074122005E-2</v>
      </c>
      <c r="V9">
        <v>-6.0571375675474801E-3</v>
      </c>
      <c r="W9">
        <v>4.6766035533601698E-3</v>
      </c>
      <c r="X9">
        <v>7.4184043214947301E-3</v>
      </c>
      <c r="Y9">
        <v>-2.0105563980052001E-2</v>
      </c>
      <c r="Z9">
        <v>-1.7849414242935801E-2</v>
      </c>
      <c r="AA9">
        <v>8.5358511810425305E-3</v>
      </c>
      <c r="AB9">
        <v>1.27687341412932E-2</v>
      </c>
      <c r="AC9">
        <v>6.91227899729587E-3</v>
      </c>
      <c r="AD9">
        <v>1.9020483009671301E-3</v>
      </c>
      <c r="AE9">
        <v>-7.9457252016606698E-3</v>
      </c>
      <c r="AF9">
        <v>-1.3051033703803399E-2</v>
      </c>
    </row>
    <row r="10" spans="1:32">
      <c r="A10" t="s">
        <v>8</v>
      </c>
      <c r="B10">
        <v>0.48253475835388199</v>
      </c>
      <c r="C10">
        <v>0.63070371252268298</v>
      </c>
      <c r="D10">
        <v>0.377767933932115</v>
      </c>
      <c r="E10">
        <v>0.28697905270002599</v>
      </c>
      <c r="F10">
        <v>0.37430091304162899</v>
      </c>
      <c r="G10">
        <v>0.122134274918536</v>
      </c>
      <c r="H10">
        <v>-7.9586810543707504E-2</v>
      </c>
      <c r="I10">
        <v>-6.0935002306327403E-2</v>
      </c>
      <c r="J10">
        <v>1</v>
      </c>
      <c r="K10">
        <v>0.23434780590426499</v>
      </c>
      <c r="L10">
        <v>0.59628055369950705</v>
      </c>
      <c r="M10">
        <v>0.36234456362505701</v>
      </c>
      <c r="N10">
        <v>0.34485102641780702</v>
      </c>
      <c r="O10">
        <v>0.57140263224266996</v>
      </c>
      <c r="P10">
        <v>0.60543605117893695</v>
      </c>
      <c r="Q10">
        <v>0.44331399395180698</v>
      </c>
      <c r="R10">
        <v>0.62556262793935202</v>
      </c>
      <c r="S10">
        <v>0.64727567098205097</v>
      </c>
      <c r="T10">
        <v>0.78232507203492196</v>
      </c>
      <c r="U10">
        <v>0.47226405830552698</v>
      </c>
      <c r="V10">
        <v>-4.7715783267450997E-2</v>
      </c>
      <c r="W10">
        <v>-3.2077244538428501E-2</v>
      </c>
      <c r="X10">
        <v>-5.6105014262339603E-2</v>
      </c>
      <c r="Y10">
        <v>0.24412209595363599</v>
      </c>
      <c r="Z10">
        <v>0.23367710370771499</v>
      </c>
      <c r="AA10">
        <v>-0.23577275287037</v>
      </c>
      <c r="AB10">
        <v>-0.127307046035808</v>
      </c>
      <c r="AC10">
        <v>-0.115244983849265</v>
      </c>
      <c r="AD10">
        <v>-5.5102543360179099E-2</v>
      </c>
      <c r="AE10">
        <v>3.7323148217713202E-2</v>
      </c>
      <c r="AF10">
        <v>0.106341145407917</v>
      </c>
    </row>
    <row r="11" spans="1:32">
      <c r="A11" t="s">
        <v>9</v>
      </c>
      <c r="B11">
        <v>0.27357542278455299</v>
      </c>
      <c r="C11">
        <v>0.37281668467847401</v>
      </c>
      <c r="D11">
        <v>0.21747842016422</v>
      </c>
      <c r="E11">
        <v>0.16769739567892</v>
      </c>
      <c r="F11">
        <v>0.22261298657799</v>
      </c>
      <c r="G11">
        <v>6.0418641144864303E-2</v>
      </c>
      <c r="H11">
        <v>-4.3290352685318702E-2</v>
      </c>
      <c r="I11">
        <v>-3.6096953212951297E-2</v>
      </c>
      <c r="J11">
        <v>0.23434780590426499</v>
      </c>
      <c r="K11">
        <v>1</v>
      </c>
      <c r="L11">
        <v>0.33325773110731399</v>
      </c>
      <c r="M11">
        <v>0.24719759590361301</v>
      </c>
      <c r="N11">
        <v>0.32172145460634299</v>
      </c>
      <c r="O11">
        <v>0.31890716413190001</v>
      </c>
      <c r="P11">
        <v>0.29760193555325498</v>
      </c>
      <c r="Q11">
        <v>0.25534272827674898</v>
      </c>
      <c r="R11">
        <v>0.36231986461973698</v>
      </c>
      <c r="S11">
        <v>0.38039055294859597</v>
      </c>
      <c r="T11">
        <v>0.77218522522775201</v>
      </c>
      <c r="U11">
        <v>0.36762263879685603</v>
      </c>
      <c r="V11">
        <v>-8.6772850786538E-2</v>
      </c>
      <c r="W11">
        <v>-1.8949997034391101E-2</v>
      </c>
      <c r="X11">
        <v>-3.0605094882771099E-2</v>
      </c>
      <c r="Y11">
        <v>0.11730818910990801</v>
      </c>
      <c r="Z11">
        <v>0.10944726772142099</v>
      </c>
      <c r="AA11">
        <v>-0.160732371484443</v>
      </c>
      <c r="AB11">
        <v>-5.8038904098727903E-2</v>
      </c>
      <c r="AC11">
        <v>-3.7413826897139797E-2</v>
      </c>
      <c r="AD11">
        <v>-6.3523649790806894E-2</v>
      </c>
      <c r="AE11">
        <v>8.3348327389117308E-3</v>
      </c>
      <c r="AF11">
        <v>4.8972236221471802E-2</v>
      </c>
    </row>
    <row r="12" spans="1:32">
      <c r="A12" t="s">
        <v>10</v>
      </c>
      <c r="B12">
        <v>0.49389522310414102</v>
      </c>
      <c r="C12">
        <v>0.67928457672103804</v>
      </c>
      <c r="D12">
        <v>0.38546977886287898</v>
      </c>
      <c r="E12">
        <v>0.32135815342879198</v>
      </c>
      <c r="F12">
        <v>0.39490285280251097</v>
      </c>
      <c r="G12">
        <v>9.0065493061256802E-2</v>
      </c>
      <c r="H12">
        <v>-6.5181894621709396E-2</v>
      </c>
      <c r="I12">
        <v>-6.0617303532937199E-2</v>
      </c>
      <c r="J12">
        <v>0.59628055369950705</v>
      </c>
      <c r="K12">
        <v>0.33325773110731399</v>
      </c>
      <c r="L12">
        <v>1</v>
      </c>
      <c r="M12">
        <v>0.47025903736454999</v>
      </c>
      <c r="N12">
        <v>0.36130258886233402</v>
      </c>
      <c r="O12">
        <v>0.60290015964717303</v>
      </c>
      <c r="P12">
        <v>0.60765648632012603</v>
      </c>
      <c r="Q12">
        <v>0.50378909279629802</v>
      </c>
      <c r="R12">
        <v>0.71934763524932299</v>
      </c>
      <c r="S12">
        <v>0.754135533637876</v>
      </c>
      <c r="T12">
        <v>0.58212322863786403</v>
      </c>
      <c r="U12">
        <v>0.57258279184616501</v>
      </c>
      <c r="V12">
        <v>-7.3178002474786202E-2</v>
      </c>
      <c r="W12">
        <v>-3.3165238142226203E-2</v>
      </c>
      <c r="X12">
        <v>-5.4535896431657398E-2</v>
      </c>
      <c r="Y12">
        <v>0.26259305731046101</v>
      </c>
      <c r="Z12">
        <v>0.24786369219433399</v>
      </c>
      <c r="AA12">
        <v>-0.26324791032863998</v>
      </c>
      <c r="AB12">
        <v>-0.13011649774009301</v>
      </c>
      <c r="AC12">
        <v>-0.111574975265784</v>
      </c>
      <c r="AD12">
        <v>-0.110802074530258</v>
      </c>
      <c r="AE12">
        <v>3.3919172142599603E-2</v>
      </c>
      <c r="AF12">
        <v>0.112540345644592</v>
      </c>
    </row>
    <row r="13" spans="1:32">
      <c r="A13" t="s">
        <v>11</v>
      </c>
      <c r="B13">
        <v>0.242415591277926</v>
      </c>
      <c r="C13">
        <v>0.453054929704927</v>
      </c>
      <c r="D13">
        <v>0.19949356208230301</v>
      </c>
      <c r="E13">
        <v>0.128468143726335</v>
      </c>
      <c r="F13">
        <v>0.186577292080947</v>
      </c>
      <c r="G13">
        <v>2.5053072892736498E-2</v>
      </c>
      <c r="H13">
        <v>-4.0636080722866903E-2</v>
      </c>
      <c r="I13">
        <v>-5.5455779348767199E-2</v>
      </c>
      <c r="J13">
        <v>0.36234456362505701</v>
      </c>
      <c r="K13">
        <v>0.24719759590361301</v>
      </c>
      <c r="L13">
        <v>0.47025903736454999</v>
      </c>
      <c r="M13">
        <v>1</v>
      </c>
      <c r="N13">
        <v>0.28965647384975501</v>
      </c>
      <c r="O13">
        <v>0.37653922720774002</v>
      </c>
      <c r="P13">
        <v>0.34879945121094202</v>
      </c>
      <c r="Q13">
        <v>0.28559321165185197</v>
      </c>
      <c r="R13">
        <v>0.35673897127068199</v>
      </c>
      <c r="S13">
        <v>0.48904267307372001</v>
      </c>
      <c r="T13">
        <v>0.38731297054312502</v>
      </c>
      <c r="U13">
        <v>0.31156747804262402</v>
      </c>
      <c r="V13">
        <v>-0.13346145833892401</v>
      </c>
      <c r="W13">
        <v>-8.9844152946413194E-2</v>
      </c>
      <c r="X13">
        <v>-0.114195860291098</v>
      </c>
      <c r="Y13">
        <v>0.135303040165386</v>
      </c>
      <c r="Z13">
        <v>0.12207953811236399</v>
      </c>
      <c r="AA13">
        <v>-0.21124642983279099</v>
      </c>
      <c r="AB13">
        <v>-0.12236627245847401</v>
      </c>
      <c r="AC13">
        <v>-0.101894368884603</v>
      </c>
      <c r="AD13">
        <v>-0.111100103276974</v>
      </c>
      <c r="AE13">
        <v>2.102189675377E-2</v>
      </c>
      <c r="AF13">
        <v>7.9365224066724901E-2</v>
      </c>
    </row>
    <row r="14" spans="1:32">
      <c r="A14" t="s">
        <v>12</v>
      </c>
      <c r="B14">
        <v>0.25327985883480603</v>
      </c>
      <c r="C14">
        <v>0.35595919891255701</v>
      </c>
      <c r="D14">
        <v>0.186337505260917</v>
      </c>
      <c r="E14">
        <v>0.16106911562203299</v>
      </c>
      <c r="F14">
        <v>0.214071848463496</v>
      </c>
      <c r="G14">
        <v>3.8564589193072103E-2</v>
      </c>
      <c r="H14">
        <v>-2.7687923830954898E-2</v>
      </c>
      <c r="I14">
        <v>-2.9165310760177601E-2</v>
      </c>
      <c r="J14">
        <v>0.34485102641780702</v>
      </c>
      <c r="K14">
        <v>0.32172145460634299</v>
      </c>
      <c r="L14">
        <v>0.36130258886233402</v>
      </c>
      <c r="M14">
        <v>0.28965647384975501</v>
      </c>
      <c r="N14">
        <v>1</v>
      </c>
      <c r="O14">
        <v>0.314719417942249</v>
      </c>
      <c r="P14">
        <v>0.30604976472533701</v>
      </c>
      <c r="Q14">
        <v>0.23885018482325801</v>
      </c>
      <c r="R14">
        <v>0.32960026159862599</v>
      </c>
      <c r="S14">
        <v>0.39508645969167899</v>
      </c>
      <c r="T14">
        <v>0.43076607977866299</v>
      </c>
      <c r="U14">
        <v>0.30217551495087902</v>
      </c>
      <c r="V14">
        <v>-8.2572379262565304E-2</v>
      </c>
      <c r="W14">
        <v>-3.2394001104091498E-2</v>
      </c>
      <c r="X14">
        <v>-3.8460071023966903E-2</v>
      </c>
      <c r="Y14">
        <v>0.119518489115593</v>
      </c>
      <c r="Z14">
        <v>0.10630660686349</v>
      </c>
      <c r="AA14">
        <v>-0.154531369193319</v>
      </c>
      <c r="AB14">
        <v>-5.9611464130379502E-2</v>
      </c>
      <c r="AC14">
        <v>-6.2786868864955103E-2</v>
      </c>
      <c r="AD14">
        <v>-5.8314863595166501E-2</v>
      </c>
      <c r="AE14">
        <v>5.0892461733372304E-3</v>
      </c>
      <c r="AF14">
        <v>7.3987779876466805E-2</v>
      </c>
    </row>
    <row r="15" spans="1:32">
      <c r="A15" t="s">
        <v>13</v>
      </c>
      <c r="B15">
        <v>0.62766054219008305</v>
      </c>
      <c r="C15">
        <v>0.83565991469170897</v>
      </c>
      <c r="D15">
        <v>0.48357800477148899</v>
      </c>
      <c r="E15">
        <v>0.30044342430660997</v>
      </c>
      <c r="F15">
        <v>0.52142202192185205</v>
      </c>
      <c r="G15">
        <v>9.6339516023913094E-2</v>
      </c>
      <c r="H15">
        <v>-8.9849272430588295E-2</v>
      </c>
      <c r="I15">
        <v>-8.1022774309164602E-2</v>
      </c>
      <c r="J15">
        <v>0.57140263224266996</v>
      </c>
      <c r="K15">
        <v>0.31890716413190001</v>
      </c>
      <c r="L15">
        <v>0.60290015964717303</v>
      </c>
      <c r="M15">
        <v>0.37653922720774002</v>
      </c>
      <c r="N15">
        <v>0.314719417942249</v>
      </c>
      <c r="O15">
        <v>1</v>
      </c>
      <c r="P15">
        <v>0.68966948874836298</v>
      </c>
      <c r="Q15">
        <v>0.65541367469412604</v>
      </c>
      <c r="R15">
        <v>0.76436483663879995</v>
      </c>
      <c r="S15">
        <v>0.76773175732169197</v>
      </c>
      <c r="T15">
        <v>0.55903338998746499</v>
      </c>
      <c r="U15">
        <v>0.71138015279823097</v>
      </c>
      <c r="V15">
        <v>-2.9833421400001899E-2</v>
      </c>
      <c r="W15">
        <v>-2.9158596213265799E-2</v>
      </c>
      <c r="X15">
        <v>-5.3955198857369498E-2</v>
      </c>
      <c r="Y15">
        <v>0.28789847291790899</v>
      </c>
      <c r="Z15">
        <v>0.27911907831702598</v>
      </c>
      <c r="AA15">
        <v>-0.26326427522985302</v>
      </c>
      <c r="AB15">
        <v>-0.15051954447108601</v>
      </c>
      <c r="AC15">
        <v>-0.12982721958004001</v>
      </c>
      <c r="AD15">
        <v>-8.1665566459744404E-2</v>
      </c>
      <c r="AE15">
        <v>4.6448511202098197E-2</v>
      </c>
      <c r="AF15">
        <v>0.12764532877781101</v>
      </c>
    </row>
    <row r="16" spans="1:32">
      <c r="A16" t="s">
        <v>14</v>
      </c>
      <c r="B16">
        <v>0.52960524936129205</v>
      </c>
      <c r="C16">
        <v>0.70926054345657497</v>
      </c>
      <c r="D16">
        <v>0.418549891584167</v>
      </c>
      <c r="E16">
        <v>0.34373901837135001</v>
      </c>
      <c r="F16">
        <v>0.42567762387196501</v>
      </c>
      <c r="G16">
        <v>8.5036966388558399E-2</v>
      </c>
      <c r="H16">
        <v>-5.5348064362532499E-2</v>
      </c>
      <c r="I16">
        <v>-5.17310497403633E-2</v>
      </c>
      <c r="J16">
        <v>0.60543605117893695</v>
      </c>
      <c r="K16">
        <v>0.29760193555325498</v>
      </c>
      <c r="L16">
        <v>0.60765648632012603</v>
      </c>
      <c r="M16">
        <v>0.34879945121094202</v>
      </c>
      <c r="N16">
        <v>0.30604976472533701</v>
      </c>
      <c r="O16">
        <v>0.68966948874836298</v>
      </c>
      <c r="P16">
        <v>1</v>
      </c>
      <c r="Q16">
        <v>0.75082856084133598</v>
      </c>
      <c r="R16">
        <v>0.73050253740151905</v>
      </c>
      <c r="S16">
        <v>0.76902940422466004</v>
      </c>
      <c r="T16">
        <v>0.56905163583349505</v>
      </c>
      <c r="U16">
        <v>0.58977768684257303</v>
      </c>
      <c r="V16">
        <v>-3.30851092151941E-2</v>
      </c>
      <c r="W16">
        <v>2.0122786396099001E-2</v>
      </c>
      <c r="X16">
        <v>5.6743668754692701E-3</v>
      </c>
      <c r="Y16">
        <v>0.27690070863108401</v>
      </c>
      <c r="Z16">
        <v>0.272372311663509</v>
      </c>
      <c r="AA16">
        <v>-0.25535584730229299</v>
      </c>
      <c r="AB16">
        <v>-0.144049027129935</v>
      </c>
      <c r="AC16">
        <v>-0.122614127210134</v>
      </c>
      <c r="AD16">
        <v>-4.1266598605941798E-2</v>
      </c>
      <c r="AE16">
        <v>3.9966401123543098E-2</v>
      </c>
      <c r="AF16">
        <v>0.133722774439715</v>
      </c>
    </row>
    <row r="17" spans="1:32">
      <c r="A17" t="s">
        <v>15</v>
      </c>
      <c r="B17">
        <v>0.40279121678832602</v>
      </c>
      <c r="C17">
        <v>0.58450183406858203</v>
      </c>
      <c r="D17">
        <v>0.32566061697360599</v>
      </c>
      <c r="E17">
        <v>0.207707152830407</v>
      </c>
      <c r="F17">
        <v>0.32637061856623101</v>
      </c>
      <c r="G17">
        <v>3.3091717664147299E-2</v>
      </c>
      <c r="H17">
        <v>-4.6242796020707702E-2</v>
      </c>
      <c r="I17">
        <v>-4.0822454921449397E-2</v>
      </c>
      <c r="J17">
        <v>0.44331399395180698</v>
      </c>
      <c r="K17">
        <v>0.25534272827674898</v>
      </c>
      <c r="L17">
        <v>0.50378909279629802</v>
      </c>
      <c r="M17">
        <v>0.28559321165185197</v>
      </c>
      <c r="N17">
        <v>0.23885018482325801</v>
      </c>
      <c r="O17">
        <v>0.65541367469412604</v>
      </c>
      <c r="P17">
        <v>0.75082856084133598</v>
      </c>
      <c r="Q17">
        <v>1</v>
      </c>
      <c r="R17">
        <v>0.61141676934426104</v>
      </c>
      <c r="S17">
        <v>0.66806958737806998</v>
      </c>
      <c r="T17">
        <v>0.43882749916394598</v>
      </c>
      <c r="U17">
        <v>0.55801262090387505</v>
      </c>
      <c r="V17">
        <v>-2.8697178509366299E-2</v>
      </c>
      <c r="W17">
        <v>7.7125838664646298E-2</v>
      </c>
      <c r="X17">
        <v>8.2490718918353995E-2</v>
      </c>
      <c r="Y17">
        <v>0.25681446624076298</v>
      </c>
      <c r="Z17">
        <v>0.25499912086175303</v>
      </c>
      <c r="AA17">
        <v>-0.226846223449925</v>
      </c>
      <c r="AB17">
        <v>-0.119247366133393</v>
      </c>
      <c r="AC17">
        <v>-9.1429597678440194E-2</v>
      </c>
      <c r="AD17">
        <v>-6.9867962989552695E-2</v>
      </c>
      <c r="AE17">
        <v>3.2085850959223797E-2</v>
      </c>
      <c r="AF17">
        <v>0.13207032760938001</v>
      </c>
    </row>
    <row r="18" spans="1:32">
      <c r="A18" t="s">
        <v>16</v>
      </c>
      <c r="B18">
        <v>0.67506523325090195</v>
      </c>
      <c r="C18">
        <v>0.77365523395495395</v>
      </c>
      <c r="D18">
        <v>0.54847942797732296</v>
      </c>
      <c r="E18">
        <v>0.44142964612315</v>
      </c>
      <c r="F18">
        <v>0.51849590609232898</v>
      </c>
      <c r="G18">
        <v>0.12245326794790901</v>
      </c>
      <c r="H18">
        <v>-8.8507479972418701E-2</v>
      </c>
      <c r="I18">
        <v>-8.4413905667325595E-2</v>
      </c>
      <c r="J18">
        <v>0.62556262793935202</v>
      </c>
      <c r="K18">
        <v>0.36231986461973698</v>
      </c>
      <c r="L18">
        <v>0.71934763524932299</v>
      </c>
      <c r="M18">
        <v>0.35673897127068199</v>
      </c>
      <c r="N18">
        <v>0.32960026159862599</v>
      </c>
      <c r="O18">
        <v>0.76436483663879995</v>
      </c>
      <c r="P18">
        <v>0.73050253740151905</v>
      </c>
      <c r="Q18">
        <v>0.61141676934426104</v>
      </c>
      <c r="R18">
        <v>1</v>
      </c>
      <c r="S18">
        <v>0.71290718438100398</v>
      </c>
      <c r="T18">
        <v>0.62095826727819603</v>
      </c>
      <c r="U18">
        <v>0.69412512220612599</v>
      </c>
      <c r="V18">
        <v>3.4156516082987601E-2</v>
      </c>
      <c r="W18">
        <v>7.7278454590019698E-3</v>
      </c>
      <c r="X18">
        <v>-1.16729483301478E-2</v>
      </c>
      <c r="Y18">
        <v>0.34751497991955499</v>
      </c>
      <c r="Z18">
        <v>0.33624874070966898</v>
      </c>
      <c r="AA18">
        <v>-0.25486010255476998</v>
      </c>
      <c r="AB18">
        <v>-0.11634137676298099</v>
      </c>
      <c r="AC18">
        <v>-0.103081931648543</v>
      </c>
      <c r="AD18">
        <v>-5.3415294932577601E-2</v>
      </c>
      <c r="AE18">
        <v>7.0904716343745094E-2</v>
      </c>
      <c r="AF18">
        <v>0.10839659381584001</v>
      </c>
    </row>
    <row r="19" spans="1:32">
      <c r="A19" t="s">
        <v>17</v>
      </c>
      <c r="B19">
        <v>0.49684048353774402</v>
      </c>
      <c r="C19">
        <v>0.78400690177601395</v>
      </c>
      <c r="D19">
        <v>0.38486221836682399</v>
      </c>
      <c r="E19">
        <v>0.29060008740677501</v>
      </c>
      <c r="F19">
        <v>0.40955641731338699</v>
      </c>
      <c r="G19">
        <v>6.3538592168621302E-2</v>
      </c>
      <c r="H19">
        <v>-6.3574917183485E-2</v>
      </c>
      <c r="I19">
        <v>-5.3067391030967498E-2</v>
      </c>
      <c r="J19">
        <v>0.64727567098205097</v>
      </c>
      <c r="K19">
        <v>0.38039055294859597</v>
      </c>
      <c r="L19">
        <v>0.754135533637876</v>
      </c>
      <c r="M19">
        <v>0.48904267307372001</v>
      </c>
      <c r="N19">
        <v>0.39508645969167899</v>
      </c>
      <c r="O19">
        <v>0.76773175732169197</v>
      </c>
      <c r="P19">
        <v>0.76902940422466004</v>
      </c>
      <c r="Q19">
        <v>0.66806958737806998</v>
      </c>
      <c r="R19">
        <v>0.71290718438100398</v>
      </c>
      <c r="S19">
        <v>1</v>
      </c>
      <c r="T19">
        <v>0.65010505555717502</v>
      </c>
      <c r="U19">
        <v>0.70049018102443505</v>
      </c>
      <c r="V19">
        <v>-0.10268485730473199</v>
      </c>
      <c r="W19">
        <v>-5.2899283460324402E-2</v>
      </c>
      <c r="X19">
        <v>-7.5243685866998103E-2</v>
      </c>
      <c r="Y19">
        <v>0.27692207334668001</v>
      </c>
      <c r="Z19">
        <v>0.26609603521882702</v>
      </c>
      <c r="AA19">
        <v>-0.30093035298865101</v>
      </c>
      <c r="AB19">
        <v>-0.150208659826334</v>
      </c>
      <c r="AC19">
        <v>-0.124344646161031</v>
      </c>
      <c r="AD19">
        <v>-0.10460462566374901</v>
      </c>
      <c r="AE19">
        <v>2.0561515167181299E-2</v>
      </c>
      <c r="AF19">
        <v>0.156465191497244</v>
      </c>
    </row>
    <row r="20" spans="1:32">
      <c r="A20" t="s">
        <v>18</v>
      </c>
      <c r="B20">
        <v>0.47643738110413603</v>
      </c>
      <c r="C20">
        <v>0.632019410744183</v>
      </c>
      <c r="D20">
        <v>0.37392245929455298</v>
      </c>
      <c r="E20">
        <v>0.28572753010086799</v>
      </c>
      <c r="F20">
        <v>0.37757721439386899</v>
      </c>
      <c r="G20">
        <v>0.112495091032159</v>
      </c>
      <c r="H20">
        <v>-7.7505669100665503E-2</v>
      </c>
      <c r="I20">
        <v>-6.11823120340396E-2</v>
      </c>
      <c r="J20">
        <v>0.78232507203492196</v>
      </c>
      <c r="K20">
        <v>0.77218522522775201</v>
      </c>
      <c r="L20">
        <v>0.58212322863786403</v>
      </c>
      <c r="M20">
        <v>0.38731297054312502</v>
      </c>
      <c r="N20">
        <v>0.43076607977866299</v>
      </c>
      <c r="O20">
        <v>0.55903338998746499</v>
      </c>
      <c r="P20">
        <v>0.56905163583349505</v>
      </c>
      <c r="Q20">
        <v>0.43882749916394598</v>
      </c>
      <c r="R20">
        <v>0.62095826727819603</v>
      </c>
      <c r="S20">
        <v>0.65010505555717502</v>
      </c>
      <c r="T20">
        <v>1</v>
      </c>
      <c r="U20">
        <v>0.52690923948657697</v>
      </c>
      <c r="V20">
        <v>-8.5301440125131203E-2</v>
      </c>
      <c r="W20">
        <v>-3.33294182582674E-2</v>
      </c>
      <c r="X20">
        <v>-5.57965410340278E-2</v>
      </c>
      <c r="Y20">
        <v>0.22752125461118</v>
      </c>
      <c r="Z20">
        <v>0.215910064165</v>
      </c>
      <c r="AA20">
        <v>-0.249021327078921</v>
      </c>
      <c r="AB20">
        <v>-0.117115981274364</v>
      </c>
      <c r="AC20">
        <v>-9.7063852894836197E-2</v>
      </c>
      <c r="AD20">
        <v>-7.46061396743921E-2</v>
      </c>
      <c r="AE20">
        <v>2.8726918509908599E-2</v>
      </c>
      <c r="AF20">
        <v>9.9319727778642702E-2</v>
      </c>
    </row>
    <row r="21" spans="1:32">
      <c r="A21" t="s">
        <v>19</v>
      </c>
      <c r="B21">
        <v>0.51323295331144803</v>
      </c>
      <c r="C21">
        <v>0.67941690457993198</v>
      </c>
      <c r="D21">
        <v>0.39077427257305303</v>
      </c>
      <c r="E21">
        <v>0.30656692852988598</v>
      </c>
      <c r="F21">
        <v>0.43061680392295698</v>
      </c>
      <c r="G21">
        <v>7.4477395139693398E-2</v>
      </c>
      <c r="H21">
        <v>-8.6694092155365596E-2</v>
      </c>
      <c r="I21">
        <v>-7.5662294074122005E-2</v>
      </c>
      <c r="J21">
        <v>0.47226405830552698</v>
      </c>
      <c r="K21">
        <v>0.36762263879685603</v>
      </c>
      <c r="L21">
        <v>0.57258279184616501</v>
      </c>
      <c r="M21">
        <v>0.31156747804262402</v>
      </c>
      <c r="N21">
        <v>0.30217551495087902</v>
      </c>
      <c r="O21">
        <v>0.71138015279823097</v>
      </c>
      <c r="P21">
        <v>0.58977768684257303</v>
      </c>
      <c r="Q21">
        <v>0.55801262090387505</v>
      </c>
      <c r="R21">
        <v>0.69412512220612599</v>
      </c>
      <c r="S21">
        <v>0.70049018102443505</v>
      </c>
      <c r="T21">
        <v>0.52690923948657697</v>
      </c>
      <c r="U21">
        <v>1</v>
      </c>
      <c r="V21">
        <v>-1.6590261311476701E-2</v>
      </c>
      <c r="W21">
        <v>-1.2550974258115201E-2</v>
      </c>
      <c r="X21">
        <v>-2.6554655614910001E-2</v>
      </c>
      <c r="Y21">
        <v>0.25978381623607</v>
      </c>
      <c r="Z21">
        <v>0.24865793257314101</v>
      </c>
      <c r="AA21">
        <v>-0.2117218494001</v>
      </c>
      <c r="AB21">
        <v>-8.7416694698734296E-2</v>
      </c>
      <c r="AC21">
        <v>-6.69621053852614E-2</v>
      </c>
      <c r="AD21">
        <v>-5.2978990820533797E-2</v>
      </c>
      <c r="AE21">
        <v>3.2694495737124497E-2</v>
      </c>
      <c r="AF21">
        <v>0.11352498704098</v>
      </c>
    </row>
    <row r="22" spans="1:32">
      <c r="A22" t="s">
        <v>20</v>
      </c>
      <c r="B22">
        <v>-1.5254921831431699E-3</v>
      </c>
      <c r="C22">
        <v>-7.4875761073728203E-2</v>
      </c>
      <c r="D22">
        <v>-5.6690522821864903E-2</v>
      </c>
      <c r="E22">
        <v>1.2558375546191099E-2</v>
      </c>
      <c r="F22">
        <v>-8.3895717316350704E-3</v>
      </c>
      <c r="G22">
        <v>-2.1236814581373501E-2</v>
      </c>
      <c r="H22">
        <v>6.9017572915967404E-3</v>
      </c>
      <c r="I22">
        <v>-6.0571375675474801E-3</v>
      </c>
      <c r="J22">
        <v>-4.7715783267450997E-2</v>
      </c>
      <c r="K22">
        <v>-8.6772850786538E-2</v>
      </c>
      <c r="L22">
        <v>-7.3178002474786202E-2</v>
      </c>
      <c r="M22">
        <v>-0.13346145833892401</v>
      </c>
      <c r="N22">
        <v>-8.2572379262565304E-2</v>
      </c>
      <c r="O22">
        <v>-2.9833421400001899E-2</v>
      </c>
      <c r="P22">
        <v>-3.30851092151941E-2</v>
      </c>
      <c r="Q22">
        <v>-2.8697178509366299E-2</v>
      </c>
      <c r="R22">
        <v>3.4156516082987601E-2</v>
      </c>
      <c r="S22">
        <v>-0.10268485730473199</v>
      </c>
      <c r="T22">
        <v>-8.5301440125131203E-2</v>
      </c>
      <c r="U22">
        <v>-1.6590261311476701E-2</v>
      </c>
      <c r="V22">
        <v>1</v>
      </c>
      <c r="W22">
        <v>2.5002689867326799E-2</v>
      </c>
      <c r="X22">
        <v>3.3916336918067801E-2</v>
      </c>
      <c r="Y22">
        <v>0.39342480414852898</v>
      </c>
      <c r="Z22">
        <v>0.405141577445021</v>
      </c>
      <c r="AA22">
        <v>0.44787517238851199</v>
      </c>
      <c r="AB22">
        <v>0.12606257194264001</v>
      </c>
      <c r="AC22">
        <v>8.4627775943358893E-2</v>
      </c>
      <c r="AD22">
        <v>6.5643702301791396E-2</v>
      </c>
      <c r="AE22">
        <v>0.28710947659616598</v>
      </c>
      <c r="AF22">
        <v>-0.25994759019581298</v>
      </c>
    </row>
    <row r="23" spans="1:32">
      <c r="A23" t="s">
        <v>21</v>
      </c>
      <c r="B23">
        <v>-2.4623079373222501E-2</v>
      </c>
      <c r="C23">
        <v>-3.9672105738994198E-2</v>
      </c>
      <c r="D23">
        <v>-4.1409487548915498E-2</v>
      </c>
      <c r="E23">
        <v>-3.2774126244499201E-3</v>
      </c>
      <c r="F23">
        <v>-8.4882957202388493E-3</v>
      </c>
      <c r="G23">
        <v>-8.6420104323809699E-3</v>
      </c>
      <c r="H23">
        <v>4.3223935480742196E-3</v>
      </c>
      <c r="I23">
        <v>4.6766035533601698E-3</v>
      </c>
      <c r="J23">
        <v>-3.2077244538428501E-2</v>
      </c>
      <c r="K23">
        <v>-1.8949997034391101E-2</v>
      </c>
      <c r="L23">
        <v>-3.3165238142226203E-2</v>
      </c>
      <c r="M23">
        <v>-8.9844152946413194E-2</v>
      </c>
      <c r="N23">
        <v>-3.2394001104091498E-2</v>
      </c>
      <c r="O23">
        <v>-2.9158596213265799E-2</v>
      </c>
      <c r="P23">
        <v>2.0122786396099001E-2</v>
      </c>
      <c r="Q23">
        <v>7.7125838664646298E-2</v>
      </c>
      <c r="R23">
        <v>7.7278454590019698E-3</v>
      </c>
      <c r="S23">
        <v>-5.2899283460324402E-2</v>
      </c>
      <c r="T23">
        <v>-3.33294182582674E-2</v>
      </c>
      <c r="U23">
        <v>-1.2550974258115201E-2</v>
      </c>
      <c r="V23">
        <v>2.5002689867326799E-2</v>
      </c>
      <c r="W23">
        <v>1</v>
      </c>
      <c r="X23">
        <v>0.81099193092190702</v>
      </c>
      <c r="Y23">
        <v>4.9625635132612499E-2</v>
      </c>
      <c r="Z23">
        <v>6.2549650454633093E-2</v>
      </c>
      <c r="AA23">
        <v>-2.0267838151610301E-2</v>
      </c>
      <c r="AB23">
        <v>5.0837567711584299E-2</v>
      </c>
      <c r="AC23">
        <v>6.5007833908812596E-2</v>
      </c>
      <c r="AD23">
        <v>8.6869192409118806E-2</v>
      </c>
      <c r="AE23">
        <v>5.0220626371479697E-3</v>
      </c>
      <c r="AF23">
        <v>-2.1932513116723801E-2</v>
      </c>
    </row>
    <row r="24" spans="1:32">
      <c r="A24" t="s">
        <v>22</v>
      </c>
      <c r="B24">
        <v>-5.1967552024331898E-2</v>
      </c>
      <c r="C24">
        <v>-7.2321255702663303E-2</v>
      </c>
      <c r="D24">
        <v>-7.28512267802498E-2</v>
      </c>
      <c r="E24">
        <v>-1.8009711960938701E-2</v>
      </c>
      <c r="F24">
        <v>-2.17934976655179E-2</v>
      </c>
      <c r="G24">
        <v>-7.7555621729947398E-3</v>
      </c>
      <c r="H24">
        <v>8.1922661897897604E-3</v>
      </c>
      <c r="I24">
        <v>7.4184043214947301E-3</v>
      </c>
      <c r="J24">
        <v>-5.6105014262339603E-2</v>
      </c>
      <c r="K24">
        <v>-3.0605094882771099E-2</v>
      </c>
      <c r="L24">
        <v>-5.4535896431657398E-2</v>
      </c>
      <c r="M24">
        <v>-0.114195860291098</v>
      </c>
      <c r="N24">
        <v>-3.8460071023966903E-2</v>
      </c>
      <c r="O24">
        <v>-5.3955198857369498E-2</v>
      </c>
      <c r="P24">
        <v>5.6743668754692701E-3</v>
      </c>
      <c r="Q24">
        <v>8.2490718918353995E-2</v>
      </c>
      <c r="R24">
        <v>-1.16729483301478E-2</v>
      </c>
      <c r="S24">
        <v>-7.5243685866998103E-2</v>
      </c>
      <c r="T24">
        <v>-5.57965410340278E-2</v>
      </c>
      <c r="U24">
        <v>-2.6554655614910001E-2</v>
      </c>
      <c r="V24">
        <v>3.3916336918067801E-2</v>
      </c>
      <c r="W24">
        <v>0.81099193092190702</v>
      </c>
      <c r="X24">
        <v>1</v>
      </c>
      <c r="Y24">
        <v>2.2270036585936001E-2</v>
      </c>
      <c r="Z24">
        <v>3.3480642967324503E-2</v>
      </c>
      <c r="AA24">
        <v>7.0101767744341599E-3</v>
      </c>
      <c r="AB24">
        <v>9.2364687463045797E-2</v>
      </c>
      <c r="AC24">
        <v>0.10442936615825101</v>
      </c>
      <c r="AD24">
        <v>0.101936976398811</v>
      </c>
      <c r="AE24">
        <v>-3.7540266133284901E-3</v>
      </c>
      <c r="AF24">
        <v>-1.84688995987232E-2</v>
      </c>
    </row>
    <row r="25" spans="1:32">
      <c r="A25" t="s">
        <v>23</v>
      </c>
      <c r="B25">
        <v>0.26212333736760302</v>
      </c>
      <c r="C25">
        <v>0.301321865611206</v>
      </c>
      <c r="D25">
        <v>0.229655661617852</v>
      </c>
      <c r="E25">
        <v>0.17689798763844899</v>
      </c>
      <c r="F25">
        <v>0.15247733628010199</v>
      </c>
      <c r="G25">
        <v>3.61816512674163E-2</v>
      </c>
      <c r="H25">
        <v>1.2471002874049899E-3</v>
      </c>
      <c r="I25">
        <v>-2.0105563980052001E-2</v>
      </c>
      <c r="J25">
        <v>0.24412209595363599</v>
      </c>
      <c r="K25">
        <v>0.11730818910990801</v>
      </c>
      <c r="L25">
        <v>0.26259305731046101</v>
      </c>
      <c r="M25">
        <v>0.135303040165386</v>
      </c>
      <c r="N25">
        <v>0.119518489115593</v>
      </c>
      <c r="O25">
        <v>0.28789847291790899</v>
      </c>
      <c r="P25">
        <v>0.27690070863108401</v>
      </c>
      <c r="Q25">
        <v>0.25681446624076298</v>
      </c>
      <c r="R25">
        <v>0.34751497991955499</v>
      </c>
      <c r="S25">
        <v>0.27692207334668001</v>
      </c>
      <c r="T25">
        <v>0.22752125461118</v>
      </c>
      <c r="U25">
        <v>0.25978381623607</v>
      </c>
      <c r="V25">
        <v>0.39342480414852898</v>
      </c>
      <c r="W25">
        <v>4.9625635132612499E-2</v>
      </c>
      <c r="X25">
        <v>2.2270036585936001E-2</v>
      </c>
      <c r="Y25">
        <v>1</v>
      </c>
      <c r="Z25">
        <v>0.89566523879693605</v>
      </c>
      <c r="AA25">
        <v>-0.38413275525177598</v>
      </c>
      <c r="AB25">
        <v>-2.0858711217343999E-2</v>
      </c>
      <c r="AC25">
        <v>-3.2491398975542499E-2</v>
      </c>
      <c r="AD25">
        <v>-4.2813426491162702E-2</v>
      </c>
      <c r="AE25">
        <v>0.20188468116068101</v>
      </c>
      <c r="AF25">
        <v>6.2777867814215293E-2</v>
      </c>
    </row>
    <row r="26" spans="1:32">
      <c r="A26" t="s">
        <v>24</v>
      </c>
      <c r="B26">
        <v>0.25384326532881901</v>
      </c>
      <c r="C26">
        <v>0.29051070004707402</v>
      </c>
      <c r="D26">
        <v>0.22223772447519</v>
      </c>
      <c r="E26">
        <v>0.17043918976932801</v>
      </c>
      <c r="F26">
        <v>0.14954278222248499</v>
      </c>
      <c r="G26">
        <v>3.3348859206236703E-2</v>
      </c>
      <c r="H26">
        <v>3.0618812446838099E-3</v>
      </c>
      <c r="I26">
        <v>-1.7849414242935801E-2</v>
      </c>
      <c r="J26">
        <v>0.23367710370771499</v>
      </c>
      <c r="K26">
        <v>0.10944726772142099</v>
      </c>
      <c r="L26">
        <v>0.24786369219433399</v>
      </c>
      <c r="M26">
        <v>0.12207953811236399</v>
      </c>
      <c r="N26">
        <v>0.10630660686349</v>
      </c>
      <c r="O26">
        <v>0.27911907831702598</v>
      </c>
      <c r="P26">
        <v>0.272372311663509</v>
      </c>
      <c r="Q26">
        <v>0.25499912086175303</v>
      </c>
      <c r="R26">
        <v>0.33624874070966898</v>
      </c>
      <c r="S26">
        <v>0.26609603521882702</v>
      </c>
      <c r="T26">
        <v>0.215910064165</v>
      </c>
      <c r="U26">
        <v>0.24865793257314101</v>
      </c>
      <c r="V26">
        <v>0.405141577445021</v>
      </c>
      <c r="W26">
        <v>6.2549650454633093E-2</v>
      </c>
      <c r="X26">
        <v>3.3480642967324503E-2</v>
      </c>
      <c r="Y26">
        <v>0.89566523879693605</v>
      </c>
      <c r="Z26">
        <v>1</v>
      </c>
      <c r="AA26">
        <v>-0.39839367412946203</v>
      </c>
      <c r="AB26">
        <v>-2.26397227958939E-2</v>
      </c>
      <c r="AC26">
        <v>-3.3462234363252803E-2</v>
      </c>
      <c r="AD26">
        <v>-3.6794121802001499E-2</v>
      </c>
      <c r="AE26">
        <v>0.19311003322986001</v>
      </c>
      <c r="AF26">
        <v>1.30415279329662E-2</v>
      </c>
    </row>
    <row r="27" spans="1:32">
      <c r="A27" t="s">
        <v>25</v>
      </c>
      <c r="B27">
        <v>-0.237743759999333</v>
      </c>
      <c r="C27">
        <v>-0.31955164879385201</v>
      </c>
      <c r="D27">
        <v>-0.25793391012231398</v>
      </c>
      <c r="E27">
        <v>-0.13905656075752601</v>
      </c>
      <c r="F27">
        <v>-0.142539844536576</v>
      </c>
      <c r="G27">
        <v>-5.4501122036673802E-2</v>
      </c>
      <c r="H27">
        <v>-1.05379668438549E-2</v>
      </c>
      <c r="I27">
        <v>8.5358511810425305E-3</v>
      </c>
      <c r="J27">
        <v>-0.23577275287037</v>
      </c>
      <c r="K27">
        <v>-0.160732371484443</v>
      </c>
      <c r="L27">
        <v>-0.26324791032863998</v>
      </c>
      <c r="M27">
        <v>-0.21124642983279099</v>
      </c>
      <c r="N27">
        <v>-0.154531369193319</v>
      </c>
      <c r="O27">
        <v>-0.26326427522985302</v>
      </c>
      <c r="P27">
        <v>-0.25535584730229299</v>
      </c>
      <c r="Q27">
        <v>-0.226846223449925</v>
      </c>
      <c r="R27">
        <v>-0.25486010255476998</v>
      </c>
      <c r="S27">
        <v>-0.30093035298865101</v>
      </c>
      <c r="T27">
        <v>-0.249021327078921</v>
      </c>
      <c r="U27">
        <v>-0.2117218494001</v>
      </c>
      <c r="V27">
        <v>0.44787517238851199</v>
      </c>
      <c r="W27">
        <v>-2.0267838151610301E-2</v>
      </c>
      <c r="X27">
        <v>7.0101767744341599E-3</v>
      </c>
      <c r="Y27">
        <v>-0.38413275525177598</v>
      </c>
      <c r="Z27">
        <v>-0.39839367412946203</v>
      </c>
      <c r="AA27">
        <v>1</v>
      </c>
      <c r="AB27">
        <v>0.124425691299208</v>
      </c>
      <c r="AC27">
        <v>0.102973824937381</v>
      </c>
      <c r="AD27">
        <v>9.0136134947583005E-2</v>
      </c>
      <c r="AE27">
        <v>5.9065591412570999E-2</v>
      </c>
      <c r="AF27">
        <v>-0.18078781679612199</v>
      </c>
    </row>
    <row r="28" spans="1:32">
      <c r="A28" t="s">
        <v>26</v>
      </c>
      <c r="B28">
        <v>-0.11776235279179199</v>
      </c>
      <c r="C28">
        <v>-0.16877332622056901</v>
      </c>
      <c r="D28">
        <v>-0.111952571487061</v>
      </c>
      <c r="E28">
        <v>-7.0902371630120295E-2</v>
      </c>
      <c r="F28">
        <v>-7.7183888549062898E-2</v>
      </c>
      <c r="G28">
        <v>-2.4257524185720299E-2</v>
      </c>
      <c r="H28">
        <v>1.59838160741455E-2</v>
      </c>
      <c r="I28">
        <v>1.27687341412932E-2</v>
      </c>
      <c r="J28">
        <v>-0.127307046035808</v>
      </c>
      <c r="K28">
        <v>-5.8038904098727903E-2</v>
      </c>
      <c r="L28">
        <v>-0.13011649774009301</v>
      </c>
      <c r="M28">
        <v>-0.12236627245847401</v>
      </c>
      <c r="N28">
        <v>-5.9611464130379502E-2</v>
      </c>
      <c r="O28">
        <v>-0.15051954447108601</v>
      </c>
      <c r="P28">
        <v>-0.144049027129935</v>
      </c>
      <c r="Q28">
        <v>-0.119247366133393</v>
      </c>
      <c r="R28">
        <v>-0.11634137676298099</v>
      </c>
      <c r="S28">
        <v>-0.150208659826334</v>
      </c>
      <c r="T28">
        <v>-0.117115981274364</v>
      </c>
      <c r="U28">
        <v>-8.7416694698734296E-2</v>
      </c>
      <c r="V28">
        <v>0.12606257194264001</v>
      </c>
      <c r="W28">
        <v>5.0837567711584299E-2</v>
      </c>
      <c r="X28">
        <v>9.2364687463045797E-2</v>
      </c>
      <c r="Y28">
        <v>-2.0858711217343999E-2</v>
      </c>
      <c r="Z28">
        <v>-2.26397227958939E-2</v>
      </c>
      <c r="AA28">
        <v>0.124425691299208</v>
      </c>
      <c r="AB28">
        <v>1</v>
      </c>
      <c r="AC28">
        <v>0.67741431357304605</v>
      </c>
      <c r="AD28">
        <v>8.84407892442583E-2</v>
      </c>
      <c r="AE28">
        <v>1.9745074162166702E-2</v>
      </c>
      <c r="AF28">
        <v>-5.6101142311627203E-2</v>
      </c>
    </row>
    <row r="29" spans="1:32">
      <c r="A29" t="s">
        <v>27</v>
      </c>
      <c r="B29">
        <v>-0.111777152700725</v>
      </c>
      <c r="C29">
        <v>-0.14728990411779599</v>
      </c>
      <c r="D29">
        <v>-0.104488929665596</v>
      </c>
      <c r="E29">
        <v>-6.8740494932247501E-2</v>
      </c>
      <c r="F29">
        <v>-7.3323809875871698E-2</v>
      </c>
      <c r="G29">
        <v>-1.8633998265527099E-2</v>
      </c>
      <c r="H29">
        <v>9.3305969543106809E-3</v>
      </c>
      <c r="I29">
        <v>6.91227899729587E-3</v>
      </c>
      <c r="J29">
        <v>-0.115244983849265</v>
      </c>
      <c r="K29">
        <v>-3.7413826897139797E-2</v>
      </c>
      <c r="L29">
        <v>-0.111574975265784</v>
      </c>
      <c r="M29">
        <v>-0.101894368884603</v>
      </c>
      <c r="N29">
        <v>-6.2786868864955103E-2</v>
      </c>
      <c r="O29">
        <v>-0.12982721958004001</v>
      </c>
      <c r="P29">
        <v>-0.122614127210134</v>
      </c>
      <c r="Q29">
        <v>-9.1429597678440194E-2</v>
      </c>
      <c r="R29">
        <v>-0.103081931648543</v>
      </c>
      <c r="S29">
        <v>-0.124344646161031</v>
      </c>
      <c r="T29">
        <v>-9.7063852894836197E-2</v>
      </c>
      <c r="U29">
        <v>-6.69621053852614E-2</v>
      </c>
      <c r="V29">
        <v>8.4627775943358893E-2</v>
      </c>
      <c r="W29">
        <v>6.5007833908812596E-2</v>
      </c>
      <c r="X29">
        <v>0.10442936615825101</v>
      </c>
      <c r="Y29">
        <v>-3.2491398975542499E-2</v>
      </c>
      <c r="Z29">
        <v>-3.3462234363252803E-2</v>
      </c>
      <c r="AA29">
        <v>0.102973824937381</v>
      </c>
      <c r="AB29">
        <v>0.67741431357304605</v>
      </c>
      <c r="AC29">
        <v>1</v>
      </c>
      <c r="AD29">
        <v>0.141704008918726</v>
      </c>
      <c r="AE29">
        <v>6.45645978578256E-3</v>
      </c>
      <c r="AF29">
        <v>-4.0477885784546697E-2</v>
      </c>
    </row>
    <row r="30" spans="1:32">
      <c r="A30" t="s">
        <v>28</v>
      </c>
      <c r="B30">
        <v>-3.7837821354929801E-2</v>
      </c>
      <c r="C30">
        <v>-8.1743708320294997E-2</v>
      </c>
      <c r="D30">
        <v>-2.6207052744523798E-2</v>
      </c>
      <c r="E30">
        <v>3.1784124793384098E-2</v>
      </c>
      <c r="F30">
        <v>-3.2767494346890101E-2</v>
      </c>
      <c r="G30">
        <v>2.7842915827872902E-3</v>
      </c>
      <c r="H30">
        <v>-4.9640449139240505E-4</v>
      </c>
      <c r="I30">
        <v>1.9020483009671301E-3</v>
      </c>
      <c r="J30">
        <v>-5.5102543360179099E-2</v>
      </c>
      <c r="K30">
        <v>-6.3523649790806894E-2</v>
      </c>
      <c r="L30">
        <v>-0.110802074530258</v>
      </c>
      <c r="M30">
        <v>-0.111100103276974</v>
      </c>
      <c r="N30">
        <v>-5.8314863595166501E-2</v>
      </c>
      <c r="O30">
        <v>-8.1665566459744404E-2</v>
      </c>
      <c r="P30">
        <v>-4.1266598605941798E-2</v>
      </c>
      <c r="Q30">
        <v>-6.9867962989552695E-2</v>
      </c>
      <c r="R30">
        <v>-5.3415294932577601E-2</v>
      </c>
      <c r="S30">
        <v>-0.10460462566374901</v>
      </c>
      <c r="T30">
        <v>-7.46061396743921E-2</v>
      </c>
      <c r="U30">
        <v>-5.2978990820533797E-2</v>
      </c>
      <c r="V30">
        <v>6.5643702301791396E-2</v>
      </c>
      <c r="W30">
        <v>8.6869192409118806E-2</v>
      </c>
      <c r="X30">
        <v>0.101936976398811</v>
      </c>
      <c r="Y30">
        <v>-4.2813426491162702E-2</v>
      </c>
      <c r="Z30">
        <v>-3.6794121802001499E-2</v>
      </c>
      <c r="AA30">
        <v>9.0136134947583005E-2</v>
      </c>
      <c r="AB30">
        <v>8.84407892442583E-2</v>
      </c>
      <c r="AC30">
        <v>0.141704008918726</v>
      </c>
      <c r="AD30">
        <v>1</v>
      </c>
      <c r="AE30">
        <v>-2.57192320982738E-4</v>
      </c>
      <c r="AF30">
        <v>-1.2770570150807001E-2</v>
      </c>
    </row>
    <row r="31" spans="1:32">
      <c r="A31" t="s">
        <v>29</v>
      </c>
      <c r="B31">
        <v>4.40566462750238E-2</v>
      </c>
      <c r="C31">
        <v>4.8011951525286999E-2</v>
      </c>
      <c r="D31">
        <v>4.5336910788503999E-2</v>
      </c>
      <c r="E31">
        <v>2.9709978131883901E-2</v>
      </c>
      <c r="F31">
        <v>1.95332482816453E-2</v>
      </c>
      <c r="G31">
        <v>-2.2678847845884701E-3</v>
      </c>
      <c r="H31">
        <v>-4.3083828913343097E-3</v>
      </c>
      <c r="I31">
        <v>-7.9457252016606698E-3</v>
      </c>
      <c r="J31">
        <v>3.7323148217713202E-2</v>
      </c>
      <c r="K31">
        <v>8.3348327389117308E-3</v>
      </c>
      <c r="L31">
        <v>3.3919172142599603E-2</v>
      </c>
      <c r="M31">
        <v>2.102189675377E-2</v>
      </c>
      <c r="N31">
        <v>5.0892461733372304E-3</v>
      </c>
      <c r="O31">
        <v>4.6448511202098197E-2</v>
      </c>
      <c r="P31">
        <v>3.9966401123543098E-2</v>
      </c>
      <c r="Q31">
        <v>3.2085850959223797E-2</v>
      </c>
      <c r="R31">
        <v>7.0904716343745094E-2</v>
      </c>
      <c r="S31">
        <v>2.0561515167181299E-2</v>
      </c>
      <c r="T31">
        <v>2.8726918509908599E-2</v>
      </c>
      <c r="U31">
        <v>3.2694495737124497E-2</v>
      </c>
      <c r="V31">
        <v>0.28710947659616598</v>
      </c>
      <c r="W31">
        <v>5.0220626371479697E-3</v>
      </c>
      <c r="X31">
        <v>-3.7540266133284901E-3</v>
      </c>
      <c r="Y31">
        <v>0.20188468116068101</v>
      </c>
      <c r="Z31">
        <v>0.19311003322986001</v>
      </c>
      <c r="AA31">
        <v>5.9065591412570999E-2</v>
      </c>
      <c r="AB31">
        <v>1.9745074162166702E-2</v>
      </c>
      <c r="AC31">
        <v>6.45645978578256E-3</v>
      </c>
      <c r="AD31">
        <v>-2.57192320982738E-4</v>
      </c>
      <c r="AE31">
        <v>1</v>
      </c>
      <c r="AF31">
        <v>-8.3444970194999094E-2</v>
      </c>
    </row>
    <row r="32" spans="1:32">
      <c r="A32" t="s">
        <v>30</v>
      </c>
      <c r="B32">
        <v>0.102367431107292</v>
      </c>
      <c r="C32">
        <v>0.140993511173058</v>
      </c>
      <c r="D32">
        <v>0.106848999877172</v>
      </c>
      <c r="E32">
        <v>6.2344825026834298E-2</v>
      </c>
      <c r="F32">
        <v>6.1046934354791201E-2</v>
      </c>
      <c r="G32">
        <v>2.97842760587342E-2</v>
      </c>
      <c r="H32">
        <v>-2.68256356754139E-3</v>
      </c>
      <c r="I32">
        <v>-1.3051033703803399E-2</v>
      </c>
      <c r="J32">
        <v>0.106341145407917</v>
      </c>
      <c r="K32">
        <v>4.8972236221471802E-2</v>
      </c>
      <c r="L32">
        <v>0.112540345644592</v>
      </c>
      <c r="M32">
        <v>7.9365224066724901E-2</v>
      </c>
      <c r="N32">
        <v>7.3987779876466805E-2</v>
      </c>
      <c r="O32">
        <v>0.12764532877781101</v>
      </c>
      <c r="P32">
        <v>0.133722774439715</v>
      </c>
      <c r="Q32">
        <v>0.13207032760938001</v>
      </c>
      <c r="R32">
        <v>0.10839659381584001</v>
      </c>
      <c r="S32">
        <v>0.156465191497244</v>
      </c>
      <c r="T32">
        <v>9.9319727778642702E-2</v>
      </c>
      <c r="U32">
        <v>0.11352498704098</v>
      </c>
      <c r="V32">
        <v>-0.25994759019581298</v>
      </c>
      <c r="W32">
        <v>-2.1932513116723801E-2</v>
      </c>
      <c r="X32">
        <v>-1.84688995987232E-2</v>
      </c>
      <c r="Y32">
        <v>6.2777867814215293E-2</v>
      </c>
      <c r="Z32">
        <v>1.30415279329662E-2</v>
      </c>
      <c r="AA32">
        <v>-0.18078781679612199</v>
      </c>
      <c r="AB32">
        <v>-5.6101142311627203E-2</v>
      </c>
      <c r="AC32">
        <v>-4.0477885784546697E-2</v>
      </c>
      <c r="AD32">
        <v>-1.2770570150807001E-2</v>
      </c>
      <c r="AE32">
        <v>-8.3444970194999094E-2</v>
      </c>
      <c r="AF32">
        <v>1</v>
      </c>
    </row>
  </sheetData>
  <conditionalFormatting sqref="B2:AF32">
    <cfRule type="cellIs" dxfId="1" priority="1" operator="equal">
      <formula>1</formula>
    </cfRule>
    <cfRule type="cellIs" dxfId="0" priority="2" operator="between">
      <formula>0.6</formula>
      <formula>0.99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70F9-0441-4AAE-9BB2-F8D8DCC441A2}">
  <dimension ref="A1:Y140"/>
  <sheetViews>
    <sheetView showGridLines="0" topLeftCell="A7" workbookViewId="0">
      <selection activeCell="C35" sqref="C35"/>
    </sheetView>
  </sheetViews>
  <sheetFormatPr defaultColWidth="9.109375" defaultRowHeight="14.4"/>
  <cols>
    <col min="1" max="1" width="10.88671875" style="19" customWidth="1"/>
    <col min="2" max="7" width="9.109375" style="19"/>
    <col min="8" max="8" width="17.33203125" style="19" customWidth="1"/>
    <col min="9" max="9" width="9.109375" style="19"/>
    <col min="10" max="10" width="11.5546875" style="20" customWidth="1"/>
    <col min="11" max="21" width="9.109375" style="19"/>
    <col min="22" max="22" width="11.88671875" style="19" customWidth="1"/>
    <col min="23" max="16384" width="9.109375" style="19"/>
  </cols>
  <sheetData>
    <row r="1" spans="1:25">
      <c r="J1" s="21"/>
      <c r="K1" s="21"/>
    </row>
    <row r="2" spans="1:25">
      <c r="J2" s="21"/>
      <c r="K2" s="21"/>
    </row>
    <row r="3" spans="1:25" ht="18">
      <c r="I3" s="51" t="s">
        <v>175</v>
      </c>
      <c r="K3" s="21"/>
    </row>
    <row r="4" spans="1:25">
      <c r="J4" s="21"/>
      <c r="K4" s="21"/>
    </row>
    <row r="6" spans="1:25" ht="15.6">
      <c r="B6" s="48" t="s">
        <v>174</v>
      </c>
      <c r="C6" s="48"/>
      <c r="E6" s="48"/>
      <c r="F6" s="48"/>
      <c r="G6" s="48"/>
      <c r="H6" s="48"/>
      <c r="I6" s="48"/>
      <c r="J6" s="50"/>
      <c r="L6" s="54"/>
      <c r="M6" s="54"/>
      <c r="N6" s="54"/>
      <c r="O6" s="54"/>
      <c r="P6" s="54"/>
      <c r="Q6" s="54"/>
      <c r="R6" s="54"/>
      <c r="S6" s="54"/>
    </row>
    <row r="7" spans="1:25" ht="15.6">
      <c r="L7" s="23" t="s">
        <v>173</v>
      </c>
    </row>
    <row r="8" spans="1:25">
      <c r="A8" s="44"/>
      <c r="B8" s="30" t="s">
        <v>93</v>
      </c>
      <c r="C8" s="29">
        <v>0.2828079</v>
      </c>
      <c r="D8" s="47"/>
      <c r="L8" s="21"/>
    </row>
    <row r="9" spans="1:25">
      <c r="A9" s="44"/>
      <c r="B9" s="30" t="s">
        <v>0</v>
      </c>
      <c r="C9" s="29">
        <v>4.2044499999999998E-4</v>
      </c>
      <c r="D9" s="47"/>
      <c r="L9" s="27"/>
      <c r="M9" s="27" t="s">
        <v>172</v>
      </c>
      <c r="N9" s="28" t="s">
        <v>171</v>
      </c>
      <c r="O9" s="28" t="s">
        <v>170</v>
      </c>
      <c r="P9" s="28" t="s">
        <v>169</v>
      </c>
      <c r="Q9" s="28" t="s">
        <v>168</v>
      </c>
      <c r="R9" s="26"/>
      <c r="S9" s="26"/>
      <c r="T9" s="26"/>
      <c r="U9" s="26"/>
      <c r="V9" s="26"/>
      <c r="W9" s="26"/>
      <c r="X9" s="26"/>
    </row>
    <row r="10" spans="1:25" ht="18">
      <c r="A10" s="44"/>
      <c r="B10" s="30" t="s">
        <v>1</v>
      </c>
      <c r="C10" s="29">
        <v>-5.3915729999999998E-5</v>
      </c>
      <c r="D10" s="47"/>
      <c r="L10" s="27" t="s">
        <v>167</v>
      </c>
      <c r="M10" s="27" t="s">
        <v>113</v>
      </c>
      <c r="N10" s="27" t="s">
        <v>113</v>
      </c>
      <c r="O10" s="27">
        <v>71046</v>
      </c>
      <c r="P10" s="27">
        <v>85571.755639819297</v>
      </c>
      <c r="Q10" s="27" t="s">
        <v>113</v>
      </c>
      <c r="R10" s="26"/>
      <c r="S10" s="49" t="s">
        <v>166</v>
      </c>
      <c r="T10" s="26"/>
      <c r="U10" s="26"/>
      <c r="V10" s="26"/>
      <c r="W10" s="26"/>
      <c r="X10" s="26"/>
    </row>
    <row r="11" spans="1:25" ht="15.6">
      <c r="A11" s="44"/>
      <c r="B11" s="30" t="s">
        <v>2</v>
      </c>
      <c r="C11" s="29">
        <v>-8.0307969999999997E-4</v>
      </c>
      <c r="D11" s="47"/>
      <c r="E11" s="48" t="s">
        <v>165</v>
      </c>
      <c r="L11" s="28" t="s">
        <v>164</v>
      </c>
      <c r="M11" s="27">
        <v>1</v>
      </c>
      <c r="N11" s="27">
        <v>1.90490332694026</v>
      </c>
      <c r="O11" s="27">
        <v>71045</v>
      </c>
      <c r="P11" s="27">
        <v>85569.850736492299</v>
      </c>
      <c r="Q11" s="27">
        <v>0.16753050609640399</v>
      </c>
      <c r="R11" s="26"/>
      <c r="S11" s="26"/>
      <c r="T11" s="26"/>
      <c r="U11" s="26"/>
      <c r="V11" s="26"/>
      <c r="W11" s="26"/>
      <c r="X11" s="26"/>
    </row>
    <row r="12" spans="1:25">
      <c r="A12" s="44"/>
      <c r="B12" s="30" t="s">
        <v>3</v>
      </c>
      <c r="C12" s="29">
        <v>-1.595059E-3</v>
      </c>
      <c r="D12" s="47"/>
      <c r="L12" s="28" t="s">
        <v>161</v>
      </c>
      <c r="M12" s="27">
        <v>1</v>
      </c>
      <c r="N12" s="27">
        <v>30.1992849421076</v>
      </c>
      <c r="O12" s="27">
        <v>71044</v>
      </c>
      <c r="P12" s="27">
        <v>85539.651451550206</v>
      </c>
      <c r="Q12" s="31">
        <v>3.8985317551591799E-8</v>
      </c>
      <c r="R12" s="26"/>
      <c r="S12" s="26"/>
      <c r="T12" s="26"/>
      <c r="U12" s="26"/>
      <c r="V12" s="26"/>
      <c r="W12" s="26"/>
      <c r="X12" s="26"/>
    </row>
    <row r="13" spans="1:25">
      <c r="A13" s="44"/>
      <c r="B13" s="30" t="s">
        <v>4</v>
      </c>
      <c r="C13" s="29">
        <v>3.0322090000000002E-4</v>
      </c>
      <c r="H13" s="45" t="s">
        <v>0</v>
      </c>
      <c r="L13" s="28" t="s">
        <v>158</v>
      </c>
      <c r="M13" s="27">
        <v>1</v>
      </c>
      <c r="N13" s="27">
        <v>63.933721300330902</v>
      </c>
      <c r="O13" s="27">
        <v>71043</v>
      </c>
      <c r="P13" s="27">
        <v>85475.717730249904</v>
      </c>
      <c r="Q13" s="31">
        <v>1.2867617308651701E-15</v>
      </c>
      <c r="R13" s="26"/>
      <c r="S13" s="26"/>
      <c r="T13" s="26"/>
      <c r="U13" s="26"/>
      <c r="V13" s="26"/>
      <c r="W13" s="26"/>
      <c r="X13" s="26"/>
    </row>
    <row r="14" spans="1:25">
      <c r="A14" s="44"/>
      <c r="B14" s="30" t="s">
        <v>5</v>
      </c>
      <c r="C14" s="29">
        <v>2.81928E-3</v>
      </c>
      <c r="H14" s="45" t="s">
        <v>1</v>
      </c>
      <c r="L14" s="28" t="s">
        <v>156</v>
      </c>
      <c r="M14" s="27">
        <v>1</v>
      </c>
      <c r="N14" s="27">
        <v>125.33929098118099</v>
      </c>
      <c r="O14" s="27">
        <v>71042</v>
      </c>
      <c r="P14" s="27">
        <v>85350.378439268694</v>
      </c>
      <c r="Q14" s="31">
        <v>4.2896001358861402E-29</v>
      </c>
      <c r="R14" s="26"/>
      <c r="S14" s="26"/>
      <c r="T14" s="26"/>
      <c r="U14" s="26"/>
      <c r="V14" s="27" t="s">
        <v>163</v>
      </c>
      <c r="X14" s="26"/>
      <c r="Y14" s="46" t="s">
        <v>162</v>
      </c>
    </row>
    <row r="15" spans="1:25">
      <c r="A15" s="44"/>
      <c r="B15" s="30" t="s">
        <v>6</v>
      </c>
      <c r="C15" s="29">
        <v>-1.2236819999999999E-4</v>
      </c>
      <c r="H15" s="45" t="s">
        <v>2</v>
      </c>
      <c r="L15" s="28" t="s">
        <v>153</v>
      </c>
      <c r="M15" s="27">
        <v>1</v>
      </c>
      <c r="N15" s="27">
        <v>10.3180850847712</v>
      </c>
      <c r="O15" s="27">
        <v>71041</v>
      </c>
      <c r="P15" s="27">
        <v>85340.060354183894</v>
      </c>
      <c r="Q15" s="27">
        <v>1.31732901016895E-3</v>
      </c>
      <c r="R15" s="26"/>
      <c r="S15" s="26"/>
      <c r="T15" s="26"/>
      <c r="U15" s="26"/>
      <c r="V15" s="27" t="s">
        <v>161</v>
      </c>
      <c r="W15" s="26"/>
      <c r="X15" s="26"/>
    </row>
    <row r="16" spans="1:25">
      <c r="A16" s="44"/>
      <c r="B16" s="30" t="s">
        <v>7</v>
      </c>
      <c r="C16" s="29">
        <v>5.8072729999999995E-4</v>
      </c>
      <c r="H16" s="32" t="s">
        <v>160</v>
      </c>
      <c r="L16" s="28" t="s">
        <v>159</v>
      </c>
      <c r="M16" s="27">
        <v>1</v>
      </c>
      <c r="N16" s="27">
        <v>63.494981469339102</v>
      </c>
      <c r="O16" s="27">
        <v>71040</v>
      </c>
      <c r="P16" s="27">
        <v>85276.565372714598</v>
      </c>
      <c r="Q16" s="31">
        <v>1.6077589792728999E-15</v>
      </c>
      <c r="R16" s="26"/>
      <c r="S16" s="26"/>
      <c r="T16" s="26"/>
      <c r="U16" s="26"/>
      <c r="V16" s="27" t="s">
        <v>158</v>
      </c>
      <c r="W16" s="26"/>
      <c r="X16" s="26"/>
    </row>
    <row r="17" spans="1:24">
      <c r="A17" s="44"/>
      <c r="B17" s="30" t="s">
        <v>8</v>
      </c>
      <c r="C17" s="29">
        <v>1.2115839999999999E-3</v>
      </c>
      <c r="H17" s="45" t="s">
        <v>6</v>
      </c>
      <c r="L17" s="28" t="s">
        <v>157</v>
      </c>
      <c r="M17" s="27">
        <v>1</v>
      </c>
      <c r="N17" s="27">
        <v>0.22874261465039999</v>
      </c>
      <c r="O17" s="27">
        <v>71039</v>
      </c>
      <c r="P17" s="27">
        <v>85276.336630099904</v>
      </c>
      <c r="Q17" s="27">
        <v>0.63245773208642497</v>
      </c>
      <c r="R17" s="26"/>
      <c r="S17" s="26"/>
      <c r="T17" s="26"/>
      <c r="U17" s="26"/>
      <c r="V17" s="27" t="s">
        <v>156</v>
      </c>
      <c r="W17" s="26"/>
      <c r="X17" s="26"/>
    </row>
    <row r="18" spans="1:24">
      <c r="A18" s="44"/>
      <c r="B18" s="30" t="s">
        <v>9</v>
      </c>
      <c r="C18" s="29">
        <v>1.095776E-4</v>
      </c>
      <c r="H18" s="32" t="s">
        <v>155</v>
      </c>
      <c r="L18" s="28" t="s">
        <v>154</v>
      </c>
      <c r="M18" s="27">
        <v>0</v>
      </c>
      <c r="N18" s="27">
        <v>0</v>
      </c>
      <c r="O18" s="27">
        <v>71039</v>
      </c>
      <c r="P18" s="27">
        <v>85276.336630099904</v>
      </c>
      <c r="Q18" s="27" t="s">
        <v>113</v>
      </c>
      <c r="R18" s="26"/>
      <c r="S18" s="26"/>
      <c r="T18" s="26"/>
      <c r="U18" s="26"/>
      <c r="V18" s="27" t="s">
        <v>153</v>
      </c>
      <c r="W18" s="26"/>
      <c r="X18" s="26"/>
    </row>
    <row r="19" spans="1:24">
      <c r="A19" s="44"/>
      <c r="B19" s="30" t="s">
        <v>10</v>
      </c>
      <c r="C19" s="29">
        <v>1.1263380000000001E-4</v>
      </c>
      <c r="H19" s="32" t="s">
        <v>152</v>
      </c>
      <c r="L19" s="28" t="s">
        <v>151</v>
      </c>
      <c r="M19" s="27">
        <v>1</v>
      </c>
      <c r="N19" s="27">
        <v>13.098163570437499</v>
      </c>
      <c r="O19" s="27">
        <v>71038</v>
      </c>
      <c r="P19" s="27">
        <v>85263.238466529496</v>
      </c>
      <c r="Q19" s="27">
        <v>2.95585401910292E-4</v>
      </c>
      <c r="R19" s="26"/>
      <c r="S19" s="26"/>
      <c r="T19" s="26"/>
      <c r="U19" s="26"/>
      <c r="V19" s="27" t="s">
        <v>150</v>
      </c>
      <c r="W19" s="26"/>
      <c r="X19" s="26"/>
    </row>
    <row r="20" spans="1:24">
      <c r="A20" s="44"/>
      <c r="B20" s="30" t="s">
        <v>11</v>
      </c>
      <c r="C20" s="29">
        <v>-2.1202489999999998E-3</v>
      </c>
      <c r="H20" s="32" t="s">
        <v>149</v>
      </c>
      <c r="L20" s="28" t="s">
        <v>148</v>
      </c>
      <c r="M20" s="27">
        <v>1</v>
      </c>
      <c r="N20" s="27">
        <v>9.9282176415144896</v>
      </c>
      <c r="O20" s="27">
        <v>71037</v>
      </c>
      <c r="P20" s="27">
        <v>85253.310248887996</v>
      </c>
      <c r="Q20" s="27">
        <v>1.62764067134315E-3</v>
      </c>
      <c r="R20" s="26"/>
      <c r="S20" s="26"/>
      <c r="T20" s="26"/>
      <c r="U20" s="26"/>
      <c r="V20" s="43" t="s">
        <v>147</v>
      </c>
      <c r="W20" s="26"/>
      <c r="X20" s="26"/>
    </row>
    <row r="21" spans="1:24">
      <c r="A21" s="44"/>
      <c r="B21" s="30" t="s">
        <v>12</v>
      </c>
      <c r="C21" s="29">
        <v>-1.4033210000000001E-2</v>
      </c>
      <c r="H21" s="32" t="s">
        <v>146</v>
      </c>
      <c r="L21" s="28" t="s">
        <v>145</v>
      </c>
      <c r="M21" s="27">
        <v>1</v>
      </c>
      <c r="N21" s="27">
        <v>2.1033049414691001</v>
      </c>
      <c r="O21" s="27">
        <v>71036</v>
      </c>
      <c r="P21" s="27">
        <v>85251.206943946498</v>
      </c>
      <c r="Q21" s="27">
        <v>0.14698113982240901</v>
      </c>
      <c r="R21" s="26"/>
      <c r="S21" s="26"/>
      <c r="T21" s="26"/>
      <c r="U21" s="26"/>
      <c r="V21" s="43" t="s">
        <v>144</v>
      </c>
      <c r="W21" s="26"/>
      <c r="X21" s="26"/>
    </row>
    <row r="22" spans="1:24">
      <c r="A22" s="44"/>
      <c r="B22" s="30" t="s">
        <v>13</v>
      </c>
      <c r="C22" s="29">
        <v>-9.1539280000000005E-6</v>
      </c>
      <c r="H22" s="45" t="s">
        <v>143</v>
      </c>
      <c r="L22" s="28" t="s">
        <v>142</v>
      </c>
      <c r="M22" s="27">
        <v>1</v>
      </c>
      <c r="N22" s="27">
        <v>71.970619210129399</v>
      </c>
      <c r="O22" s="27">
        <v>71035</v>
      </c>
      <c r="P22" s="27">
        <v>85179.236324736397</v>
      </c>
      <c r="Q22" s="31">
        <v>2.1842544676498699E-17</v>
      </c>
      <c r="R22" s="26"/>
      <c r="S22" s="26"/>
      <c r="T22" s="26"/>
      <c r="U22" s="26"/>
      <c r="V22" s="27" t="s">
        <v>142</v>
      </c>
      <c r="W22" s="26"/>
      <c r="X22" s="26"/>
    </row>
    <row r="23" spans="1:24">
      <c r="A23" s="44"/>
      <c r="B23" s="30" t="s">
        <v>14</v>
      </c>
      <c r="C23" s="29">
        <v>3.936858E-5</v>
      </c>
      <c r="H23" s="32" t="s">
        <v>141</v>
      </c>
      <c r="L23" s="28" t="s">
        <v>140</v>
      </c>
      <c r="M23" s="27">
        <v>1</v>
      </c>
      <c r="N23" s="27">
        <v>220.65820768917899</v>
      </c>
      <c r="O23" s="27">
        <v>71034</v>
      </c>
      <c r="P23" s="27">
        <v>84958.578117047204</v>
      </c>
      <c r="Q23" s="31">
        <v>6.4984931261866197E-50</v>
      </c>
      <c r="R23" s="26"/>
      <c r="S23" s="26"/>
      <c r="T23" s="26"/>
      <c r="U23" s="26"/>
      <c r="V23" s="27" t="s">
        <v>140</v>
      </c>
      <c r="W23" s="26"/>
      <c r="X23" s="26"/>
    </row>
    <row r="24" spans="1:24">
      <c r="A24" s="21"/>
      <c r="B24" s="30" t="s">
        <v>15</v>
      </c>
      <c r="C24" s="29">
        <v>-3.8645690000000001E-4</v>
      </c>
      <c r="H24" s="32" t="s">
        <v>139</v>
      </c>
      <c r="L24" s="28" t="s">
        <v>138</v>
      </c>
      <c r="M24" s="27">
        <v>1</v>
      </c>
      <c r="N24" s="27">
        <v>3.8850781041110198</v>
      </c>
      <c r="O24" s="27">
        <v>71033</v>
      </c>
      <c r="P24" s="27">
        <v>84954.693038943107</v>
      </c>
      <c r="Q24" s="27">
        <v>4.8716996462153397E-2</v>
      </c>
      <c r="R24" s="26"/>
      <c r="S24" s="26"/>
      <c r="T24" s="26"/>
      <c r="U24" s="26"/>
      <c r="V24" s="43" t="s">
        <v>137</v>
      </c>
      <c r="W24" s="26"/>
      <c r="X24" s="26"/>
    </row>
    <row r="25" spans="1:24">
      <c r="A25" s="21"/>
      <c r="B25" s="30" t="s">
        <v>16</v>
      </c>
      <c r="C25" s="29">
        <v>-1.867731E-4</v>
      </c>
      <c r="H25" s="32" t="s">
        <v>136</v>
      </c>
      <c r="L25" s="28" t="s">
        <v>135</v>
      </c>
      <c r="M25" s="27">
        <v>1</v>
      </c>
      <c r="N25" s="27">
        <v>8.7471327278763097E-2</v>
      </c>
      <c r="O25" s="27">
        <v>71032</v>
      </c>
      <c r="P25" s="27">
        <v>84954.605567615799</v>
      </c>
      <c r="Q25" s="27">
        <v>0.76741679438535504</v>
      </c>
      <c r="R25" s="26"/>
      <c r="S25" s="26"/>
      <c r="T25" s="26"/>
      <c r="U25" s="26"/>
      <c r="V25" s="43" t="s">
        <v>134</v>
      </c>
      <c r="W25" s="26"/>
      <c r="X25" s="26"/>
    </row>
    <row r="26" spans="1:24">
      <c r="A26" s="21"/>
      <c r="B26" s="30" t="s">
        <v>17</v>
      </c>
      <c r="C26" s="29">
        <v>-4.9319159999999998E-6</v>
      </c>
      <c r="H26" s="32" t="s">
        <v>133</v>
      </c>
      <c r="L26" s="28" t="s">
        <v>132</v>
      </c>
      <c r="M26" s="27">
        <v>1</v>
      </c>
      <c r="N26" s="27">
        <v>15.8826230495033</v>
      </c>
      <c r="O26" s="27">
        <v>71031</v>
      </c>
      <c r="P26" s="27">
        <v>84938.722944566296</v>
      </c>
      <c r="Q26" s="31">
        <v>6.7394674869044097E-5</v>
      </c>
      <c r="R26" s="26"/>
      <c r="S26" s="26"/>
      <c r="T26" s="26"/>
      <c r="U26" s="26"/>
      <c r="V26" s="43" t="s">
        <v>131</v>
      </c>
      <c r="W26" s="26"/>
      <c r="X26" s="26"/>
    </row>
    <row r="27" spans="1:24">
      <c r="A27" s="21"/>
      <c r="B27" s="30" t="s">
        <v>18</v>
      </c>
      <c r="C27" s="29">
        <v>1.0406370000000001E-3</v>
      </c>
      <c r="H27" s="32" t="s">
        <v>130</v>
      </c>
      <c r="L27" s="28" t="s">
        <v>129</v>
      </c>
      <c r="M27" s="27">
        <v>1</v>
      </c>
      <c r="N27" s="27">
        <v>2.8322428523097201E-2</v>
      </c>
      <c r="O27" s="27">
        <v>71030</v>
      </c>
      <c r="P27" s="27">
        <v>84938.694622137802</v>
      </c>
      <c r="Q27" s="27">
        <v>0.86635302668215297</v>
      </c>
      <c r="R27" s="26"/>
      <c r="S27" s="26"/>
      <c r="T27" s="26"/>
      <c r="U27" s="26"/>
      <c r="V27" s="43" t="s">
        <v>128</v>
      </c>
      <c r="W27" s="26"/>
      <c r="X27" s="26"/>
    </row>
    <row r="28" spans="1:24">
      <c r="B28" s="42" t="s">
        <v>19</v>
      </c>
      <c r="C28" s="41">
        <v>7.9795820000000005E-4</v>
      </c>
      <c r="H28" s="32" t="s">
        <v>127</v>
      </c>
      <c r="L28" s="40" t="s">
        <v>126</v>
      </c>
      <c r="M28" s="39">
        <v>1</v>
      </c>
      <c r="N28" s="39">
        <v>3.9363003262988099</v>
      </c>
      <c r="O28" s="39">
        <v>71029</v>
      </c>
      <c r="P28" s="39">
        <v>84934.758321811503</v>
      </c>
      <c r="Q28" s="39">
        <v>4.7254594623813297E-2</v>
      </c>
      <c r="R28" s="26"/>
      <c r="S28" s="26"/>
      <c r="T28" s="26"/>
      <c r="U28" s="26"/>
      <c r="V28" s="39" t="s">
        <v>111</v>
      </c>
      <c r="W28" s="26"/>
      <c r="X28" s="26"/>
    </row>
    <row r="29" spans="1:24" s="21" customFormat="1">
      <c r="B29" s="30" t="s">
        <v>20</v>
      </c>
      <c r="C29" s="29">
        <v>-3.2491320000000001E-3</v>
      </c>
      <c r="H29" s="32" t="s">
        <v>125</v>
      </c>
      <c r="J29" s="20"/>
      <c r="L29" s="28" t="s">
        <v>124</v>
      </c>
      <c r="M29" s="27">
        <v>1</v>
      </c>
      <c r="N29" s="27">
        <v>4.4025582610629499E-4</v>
      </c>
      <c r="O29" s="27">
        <v>71028</v>
      </c>
      <c r="P29" s="27">
        <v>84934.757881555706</v>
      </c>
      <c r="Q29" s="27">
        <v>0.98325979578855505</v>
      </c>
      <c r="R29" s="37"/>
      <c r="S29" s="37"/>
      <c r="T29" s="37"/>
      <c r="U29" s="37"/>
      <c r="V29" s="38" t="s">
        <v>123</v>
      </c>
      <c r="W29" s="37"/>
      <c r="X29" s="37"/>
    </row>
    <row r="30" spans="1:24">
      <c r="B30" s="36" t="s">
        <v>21</v>
      </c>
      <c r="C30" s="35">
        <v>4.7141339999999997E-2</v>
      </c>
      <c r="H30" s="32" t="s">
        <v>122</v>
      </c>
      <c r="K30" s="21"/>
      <c r="L30" s="34" t="s">
        <v>121</v>
      </c>
      <c r="M30" s="33">
        <v>1</v>
      </c>
      <c r="N30" s="33">
        <v>0.454713308048667</v>
      </c>
      <c r="O30" s="33">
        <v>71027</v>
      </c>
      <c r="P30" s="33">
        <v>84934.303168247599</v>
      </c>
      <c r="Q30" s="33">
        <v>0.50010513635410203</v>
      </c>
      <c r="R30" s="26"/>
      <c r="S30" s="26"/>
      <c r="T30" s="26"/>
      <c r="U30" s="26"/>
      <c r="V30" s="26"/>
      <c r="W30" s="26"/>
      <c r="X30" s="26"/>
    </row>
    <row r="31" spans="1:24">
      <c r="B31" s="30" t="s">
        <v>22</v>
      </c>
      <c r="C31" s="29">
        <v>-4.155578E-2</v>
      </c>
      <c r="H31" s="32" t="s">
        <v>120</v>
      </c>
      <c r="K31" s="21"/>
      <c r="L31" s="28" t="s">
        <v>119</v>
      </c>
      <c r="M31" s="27">
        <v>1</v>
      </c>
      <c r="N31" s="27">
        <v>9.7446484250394896</v>
      </c>
      <c r="O31" s="27">
        <v>71026</v>
      </c>
      <c r="P31" s="27">
        <v>84924.558519822604</v>
      </c>
      <c r="Q31" s="27">
        <v>1.79845526013164E-3</v>
      </c>
      <c r="R31" s="26"/>
      <c r="S31" s="26"/>
      <c r="T31" s="26"/>
      <c r="U31" s="26"/>
      <c r="V31" s="26"/>
      <c r="W31" s="26"/>
      <c r="X31" s="26"/>
    </row>
    <row r="32" spans="1:24">
      <c r="A32" s="22"/>
      <c r="B32" s="30" t="s">
        <v>23</v>
      </c>
      <c r="C32" s="29">
        <v>1.79548E-2</v>
      </c>
      <c r="K32" s="21"/>
      <c r="L32" s="28" t="s">
        <v>118</v>
      </c>
      <c r="M32" s="27">
        <v>1</v>
      </c>
      <c r="N32" s="27">
        <v>4.4496408309350999</v>
      </c>
      <c r="O32" s="27">
        <v>71025</v>
      </c>
      <c r="P32" s="27">
        <v>84920.108878991596</v>
      </c>
      <c r="Q32" s="27">
        <v>3.4908588028092401E-2</v>
      </c>
      <c r="R32" s="26"/>
      <c r="S32" s="26"/>
      <c r="T32" s="26"/>
      <c r="U32" s="26"/>
      <c r="V32" s="26"/>
      <c r="W32" s="26"/>
      <c r="X32" s="26"/>
    </row>
    <row r="33" spans="2:24">
      <c r="B33" s="30" t="s">
        <v>24</v>
      </c>
      <c r="C33" s="29">
        <v>5.0708050000000003E-3</v>
      </c>
      <c r="K33" s="21"/>
      <c r="L33" s="28" t="s">
        <v>117</v>
      </c>
      <c r="M33" s="27">
        <v>1</v>
      </c>
      <c r="N33" s="27">
        <v>47.812999497327802</v>
      </c>
      <c r="O33" s="27">
        <v>71024</v>
      </c>
      <c r="P33" s="27">
        <v>84872.295879494297</v>
      </c>
      <c r="Q33" s="31">
        <v>4.6887282650991002E-12</v>
      </c>
      <c r="R33" s="26"/>
      <c r="S33" s="26"/>
      <c r="T33" s="26"/>
      <c r="U33" s="26"/>
      <c r="V33" s="26"/>
      <c r="W33" s="26"/>
      <c r="X33" s="26"/>
    </row>
    <row r="34" spans="2:24">
      <c r="B34" s="30" t="s">
        <v>25</v>
      </c>
      <c r="C34" s="29">
        <v>2.906006E-4</v>
      </c>
      <c r="K34" s="21"/>
      <c r="L34" s="28" t="s">
        <v>116</v>
      </c>
      <c r="M34" s="27">
        <v>1</v>
      </c>
      <c r="N34" s="27">
        <v>19.155871321243499</v>
      </c>
      <c r="O34" s="27">
        <v>71023</v>
      </c>
      <c r="P34" s="27">
        <v>84853.140008173097</v>
      </c>
      <c r="Q34" s="31">
        <v>1.2046637724967201E-5</v>
      </c>
      <c r="R34" s="26"/>
      <c r="S34" s="26"/>
      <c r="T34" s="26"/>
      <c r="U34" s="26"/>
      <c r="V34" s="26"/>
      <c r="W34" s="26"/>
      <c r="X34" s="26"/>
    </row>
    <row r="35" spans="2:24">
      <c r="B35" s="30" t="s">
        <v>26</v>
      </c>
      <c r="C35" s="29">
        <v>-1.514238E-3</v>
      </c>
      <c r="K35" s="21"/>
      <c r="L35" s="28" t="s">
        <v>115</v>
      </c>
      <c r="M35" s="27">
        <v>1</v>
      </c>
      <c r="N35" s="27">
        <v>0.101106151923887</v>
      </c>
      <c r="O35" s="27">
        <v>71022</v>
      </c>
      <c r="P35" s="27">
        <v>84853.038902021101</v>
      </c>
      <c r="Q35" s="27">
        <v>0.750506224997466</v>
      </c>
      <c r="R35" s="26"/>
      <c r="S35" s="26"/>
      <c r="T35" s="26"/>
      <c r="U35" s="26"/>
      <c r="V35" s="26"/>
      <c r="W35" s="26"/>
      <c r="X35" s="26"/>
    </row>
    <row r="36" spans="2:24">
      <c r="B36" s="30" t="s">
        <v>27</v>
      </c>
      <c r="C36" s="29">
        <v>-2.6260079999999999E-4</v>
      </c>
      <c r="K36" s="21"/>
      <c r="L36" s="28" t="s">
        <v>114</v>
      </c>
      <c r="M36" s="27">
        <v>0</v>
      </c>
      <c r="N36" s="27">
        <v>0</v>
      </c>
      <c r="O36" s="27">
        <v>71022</v>
      </c>
      <c r="P36" s="27">
        <v>84853.038902021101</v>
      </c>
      <c r="Q36" s="27" t="s">
        <v>113</v>
      </c>
      <c r="R36" s="26"/>
      <c r="S36" s="26"/>
      <c r="T36" s="26"/>
      <c r="U36" s="26"/>
      <c r="V36" s="26"/>
      <c r="W36" s="26"/>
      <c r="X36" s="26"/>
    </row>
    <row r="37" spans="2:24">
      <c r="B37" s="30" t="s">
        <v>112</v>
      </c>
      <c r="C37" s="29">
        <v>-1.0182099999999999E-2</v>
      </c>
      <c r="K37" s="21"/>
      <c r="L37" s="28" t="s">
        <v>111</v>
      </c>
      <c r="M37" s="27">
        <v>1</v>
      </c>
      <c r="N37" s="27">
        <v>49.033893891231898</v>
      </c>
      <c r="O37" s="27">
        <v>71021</v>
      </c>
      <c r="P37" s="27">
        <v>84804.005008129898</v>
      </c>
      <c r="Q37" s="31">
        <v>2.5157751486257598E-12</v>
      </c>
      <c r="R37" s="26"/>
      <c r="S37" s="26"/>
      <c r="T37" s="26"/>
      <c r="U37" s="26"/>
      <c r="V37" s="26"/>
      <c r="W37" s="26"/>
      <c r="X37" s="26"/>
    </row>
    <row r="38" spans="2:24">
      <c r="B38" s="30" t="s">
        <v>28</v>
      </c>
      <c r="C38" s="29">
        <v>-1.3654069999999999E-3</v>
      </c>
      <c r="K38" s="21"/>
      <c r="L38" s="28" t="s">
        <v>110</v>
      </c>
      <c r="M38" s="27">
        <v>1</v>
      </c>
      <c r="N38" s="27">
        <v>3.0729504230257598</v>
      </c>
      <c r="O38" s="27">
        <v>71020</v>
      </c>
      <c r="P38" s="27">
        <v>84800.932057706901</v>
      </c>
      <c r="Q38" s="27">
        <v>7.9604875007960305E-2</v>
      </c>
      <c r="R38" s="26"/>
      <c r="S38" s="26"/>
      <c r="T38" s="26"/>
      <c r="U38" s="26"/>
      <c r="V38" s="26"/>
      <c r="W38" s="26"/>
      <c r="X38" s="26"/>
    </row>
    <row r="39" spans="2:24">
      <c r="B39" s="30" t="s">
        <v>29</v>
      </c>
      <c r="C39" s="29">
        <v>-2.549717E-2</v>
      </c>
      <c r="K39" s="21"/>
      <c r="L39" s="28" t="s">
        <v>109</v>
      </c>
      <c r="M39" s="27">
        <v>1</v>
      </c>
      <c r="N39" s="27">
        <v>2.4155628736480101E-2</v>
      </c>
      <c r="O39" s="27">
        <v>71019</v>
      </c>
      <c r="P39" s="27">
        <v>84800.907902078194</v>
      </c>
      <c r="Q39" s="27">
        <v>0.87648957808605399</v>
      </c>
      <c r="R39" s="26"/>
      <c r="S39" s="26"/>
      <c r="T39" s="26"/>
      <c r="U39" s="26"/>
      <c r="V39" s="26"/>
      <c r="W39" s="26"/>
      <c r="X39" s="26"/>
    </row>
    <row r="40" spans="2:24">
      <c r="B40" s="30" t="s">
        <v>30</v>
      </c>
      <c r="C40" s="29">
        <v>2.3393829999999999E-4</v>
      </c>
      <c r="K40" s="21"/>
      <c r="L40" s="28" t="s">
        <v>108</v>
      </c>
      <c r="M40" s="27">
        <v>1</v>
      </c>
      <c r="N40" s="27">
        <v>0.12742450596124399</v>
      </c>
      <c r="O40" s="27">
        <v>71018</v>
      </c>
      <c r="P40" s="27">
        <v>84800.780477572203</v>
      </c>
      <c r="Q40" s="27">
        <v>0.72111748902042205</v>
      </c>
      <c r="R40" s="26"/>
      <c r="S40" s="26"/>
      <c r="T40" s="26"/>
      <c r="U40" s="26"/>
      <c r="V40" s="26"/>
      <c r="W40" s="26"/>
      <c r="X40" s="26"/>
    </row>
    <row r="41" spans="2:24">
      <c r="K41" s="21"/>
      <c r="L41" s="28" t="s">
        <v>107</v>
      </c>
      <c r="M41" s="27">
        <v>1</v>
      </c>
      <c r="N41" s="27">
        <v>0.205666837922763</v>
      </c>
      <c r="O41" s="27">
        <v>71017</v>
      </c>
      <c r="P41" s="27">
        <v>84800.574810734295</v>
      </c>
      <c r="Q41" s="27">
        <v>0.65018510179121003</v>
      </c>
      <c r="R41" s="26"/>
      <c r="S41" s="26"/>
      <c r="T41" s="26"/>
      <c r="U41" s="26"/>
      <c r="V41" s="26"/>
      <c r="W41" s="26"/>
      <c r="X41" s="26"/>
    </row>
    <row r="42" spans="2:24">
      <c r="K42" s="21"/>
      <c r="L42" s="28" t="s">
        <v>106</v>
      </c>
      <c r="M42" s="27">
        <v>1</v>
      </c>
      <c r="N42" s="27">
        <v>2.6156723512394802</v>
      </c>
      <c r="O42" s="27">
        <v>71016</v>
      </c>
      <c r="P42" s="27">
        <v>84797.959138382997</v>
      </c>
      <c r="Q42" s="27">
        <v>0.10581266810109401</v>
      </c>
      <c r="R42" s="26"/>
      <c r="S42" s="26"/>
      <c r="T42" s="26"/>
      <c r="U42" s="26"/>
      <c r="V42" s="26"/>
      <c r="W42" s="26"/>
      <c r="X42" s="26"/>
    </row>
    <row r="43" spans="2:24">
      <c r="K43" s="21"/>
      <c r="L43" s="28" t="s">
        <v>105</v>
      </c>
      <c r="M43" s="27">
        <v>1</v>
      </c>
      <c r="N43" s="27">
        <v>7.3301354029827097</v>
      </c>
      <c r="O43" s="27">
        <v>71015</v>
      </c>
      <c r="P43" s="27">
        <v>84790.62900298</v>
      </c>
      <c r="Q43" s="27">
        <v>6.7807945554787998E-3</v>
      </c>
      <c r="R43" s="26"/>
      <c r="S43" s="26"/>
      <c r="T43" s="26"/>
      <c r="U43" s="26"/>
      <c r="V43" s="26"/>
      <c r="W43" s="26"/>
      <c r="X43" s="26"/>
    </row>
    <row r="44" spans="2:24">
      <c r="K44" s="21"/>
      <c r="L44" s="28" t="s">
        <v>104</v>
      </c>
      <c r="M44" s="27">
        <v>1</v>
      </c>
      <c r="N44" s="27">
        <v>1.83646312177007</v>
      </c>
      <c r="O44" s="27">
        <v>71014</v>
      </c>
      <c r="P44" s="27">
        <v>84788.792539858303</v>
      </c>
      <c r="Q44" s="27">
        <v>0.175366057368193</v>
      </c>
      <c r="R44" s="26"/>
      <c r="S44" s="26"/>
      <c r="T44" s="26"/>
      <c r="U44" s="26"/>
      <c r="V44" s="26"/>
      <c r="W44" s="26"/>
      <c r="X44" s="26"/>
    </row>
    <row r="45" spans="2:24">
      <c r="K45" s="21"/>
    </row>
    <row r="46" spans="2:24" s="25" customFormat="1"/>
    <row r="47" spans="2:24">
      <c r="J47" s="21"/>
      <c r="K47" s="21"/>
    </row>
    <row r="48" spans="2:24">
      <c r="J48" s="21"/>
      <c r="K48" s="21"/>
    </row>
    <row r="49" spans="2:11" ht="18">
      <c r="B49" s="24" t="s">
        <v>103</v>
      </c>
      <c r="J49" s="21"/>
      <c r="K49" s="21"/>
    </row>
    <row r="50" spans="2:11">
      <c r="J50" s="21"/>
      <c r="K50" s="21"/>
    </row>
    <row r="51" spans="2:11">
      <c r="J51" s="21"/>
      <c r="K51" s="21"/>
    </row>
    <row r="52" spans="2:11">
      <c r="B52" s="22" t="s">
        <v>102</v>
      </c>
      <c r="J52" s="21"/>
      <c r="K52" s="21"/>
    </row>
    <row r="53" spans="2:11">
      <c r="J53" s="21"/>
      <c r="K53" s="21"/>
    </row>
    <row r="54" spans="2:11">
      <c r="J54" s="21"/>
      <c r="K54" s="21"/>
    </row>
    <row r="55" spans="2:11" ht="15.6">
      <c r="B55" s="23" t="s">
        <v>101</v>
      </c>
      <c r="J55" s="21"/>
      <c r="K55" s="21"/>
    </row>
    <row r="56" spans="2:11">
      <c r="J56" s="21"/>
      <c r="K56" s="21"/>
    </row>
    <row r="57" spans="2:11">
      <c r="B57" s="22" t="s">
        <v>100</v>
      </c>
      <c r="J57" s="21"/>
      <c r="K57" s="21"/>
    </row>
    <row r="58" spans="2:11">
      <c r="J58" s="21"/>
      <c r="K58" s="21"/>
    </row>
    <row r="59" spans="2:11">
      <c r="J59" s="21"/>
      <c r="K59" s="21"/>
    </row>
    <row r="60" spans="2:11">
      <c r="J60" s="21"/>
      <c r="K60" s="21"/>
    </row>
    <row r="61" spans="2:11">
      <c r="J61" s="21"/>
      <c r="K61" s="21"/>
    </row>
    <row r="62" spans="2:11">
      <c r="J62" s="21"/>
      <c r="K62" s="21"/>
    </row>
    <row r="63" spans="2:11">
      <c r="J63" s="21"/>
      <c r="K63" s="21"/>
    </row>
    <row r="64" spans="2:11">
      <c r="J64" s="21"/>
      <c r="K64" s="21"/>
    </row>
    <row r="65" spans="10:11">
      <c r="J65" s="21"/>
      <c r="K65" s="21"/>
    </row>
    <row r="66" spans="10:11">
      <c r="J66" s="21"/>
      <c r="K66" s="21"/>
    </row>
    <row r="67" spans="10:11">
      <c r="J67" s="21"/>
      <c r="K67" s="21"/>
    </row>
    <row r="68" spans="10:11">
      <c r="J68" s="21"/>
      <c r="K68" s="21"/>
    </row>
    <row r="69" spans="10:11">
      <c r="J69" s="21"/>
      <c r="K69" s="21"/>
    </row>
    <row r="70" spans="10:11">
      <c r="J70" s="21"/>
    </row>
    <row r="71" spans="10:11">
      <c r="J71" s="21"/>
    </row>
    <row r="72" spans="10:11">
      <c r="J72" s="21"/>
    </row>
    <row r="73" spans="10:11">
      <c r="J73" s="21"/>
    </row>
    <row r="74" spans="10:11">
      <c r="J74" s="21"/>
    </row>
    <row r="75" spans="10:11">
      <c r="J75" s="21"/>
    </row>
    <row r="76" spans="10:11">
      <c r="J76" s="21"/>
    </row>
    <row r="77" spans="10:11">
      <c r="J77" s="21"/>
    </row>
    <row r="78" spans="10:11">
      <c r="J78" s="21"/>
    </row>
    <row r="79" spans="10:11">
      <c r="J79" s="21"/>
    </row>
    <row r="80" spans="10:11">
      <c r="J80" s="21"/>
    </row>
    <row r="81" spans="10:10">
      <c r="J81" s="21"/>
    </row>
    <row r="82" spans="10:10">
      <c r="J82" s="21"/>
    </row>
    <row r="83" spans="10:10">
      <c r="J83" s="21"/>
    </row>
    <row r="84" spans="10:10">
      <c r="J84" s="21"/>
    </row>
    <row r="85" spans="10:10">
      <c r="J85" s="21"/>
    </row>
    <row r="86" spans="10:10">
      <c r="J86" s="21"/>
    </row>
    <row r="87" spans="10:10">
      <c r="J87" s="21"/>
    </row>
    <row r="88" spans="10:10">
      <c r="J88" s="21"/>
    </row>
    <row r="89" spans="10:10">
      <c r="J89" s="21"/>
    </row>
    <row r="90" spans="10:10">
      <c r="J90" s="21"/>
    </row>
    <row r="91" spans="10:10">
      <c r="J91" s="21"/>
    </row>
    <row r="92" spans="10:10">
      <c r="J92" s="21"/>
    </row>
    <row r="93" spans="10:10">
      <c r="J93" s="21"/>
    </row>
    <row r="94" spans="10:10">
      <c r="J94" s="21"/>
    </row>
    <row r="95" spans="10:10">
      <c r="J95" s="21"/>
    </row>
    <row r="96" spans="10:10">
      <c r="J96" s="21"/>
    </row>
    <row r="97" spans="10:10">
      <c r="J97" s="21"/>
    </row>
    <row r="98" spans="10:10">
      <c r="J98" s="21"/>
    </row>
    <row r="99" spans="10:10">
      <c r="J99" s="21"/>
    </row>
    <row r="100" spans="10:10">
      <c r="J100" s="21"/>
    </row>
    <row r="101" spans="10:10">
      <c r="J101" s="21"/>
    </row>
    <row r="102" spans="10:10">
      <c r="J102" s="21"/>
    </row>
    <row r="103" spans="10:10">
      <c r="J103" s="21"/>
    </row>
    <row r="104" spans="10:10">
      <c r="J104" s="21"/>
    </row>
    <row r="105" spans="10:10">
      <c r="J105" s="21"/>
    </row>
    <row r="106" spans="10:10">
      <c r="J106" s="21"/>
    </row>
    <row r="107" spans="10:10">
      <c r="J107" s="21"/>
    </row>
    <row r="108" spans="10:10">
      <c r="J108" s="21"/>
    </row>
    <row r="109" spans="10:10">
      <c r="J109" s="21"/>
    </row>
    <row r="110" spans="10:10">
      <c r="J110" s="21"/>
    </row>
    <row r="111" spans="10:10">
      <c r="J111" s="21"/>
    </row>
    <row r="112" spans="10:10">
      <c r="J112" s="21"/>
    </row>
    <row r="113" spans="10:10">
      <c r="J113" s="21"/>
    </row>
    <row r="114" spans="10:10">
      <c r="J114" s="21"/>
    </row>
    <row r="115" spans="10:10">
      <c r="J115" s="21"/>
    </row>
    <row r="116" spans="10:10">
      <c r="J116" s="21"/>
    </row>
    <row r="117" spans="10:10">
      <c r="J117" s="21"/>
    </row>
    <row r="118" spans="10:10">
      <c r="J118" s="21"/>
    </row>
    <row r="119" spans="10:10">
      <c r="J119" s="21"/>
    </row>
    <row r="120" spans="10:10">
      <c r="J120" s="21"/>
    </row>
    <row r="121" spans="10:10">
      <c r="J121" s="21"/>
    </row>
    <row r="122" spans="10:10">
      <c r="J122" s="21"/>
    </row>
    <row r="123" spans="10:10">
      <c r="J123" s="21"/>
    </row>
    <row r="124" spans="10:10">
      <c r="J124" s="21"/>
    </row>
    <row r="125" spans="10:10">
      <c r="J125" s="21"/>
    </row>
    <row r="126" spans="10:10">
      <c r="J126" s="21"/>
    </row>
    <row r="127" spans="10:10">
      <c r="J127" s="21"/>
    </row>
    <row r="128" spans="10:10">
      <c r="J128" s="21"/>
    </row>
    <row r="129" spans="10:10">
      <c r="J129" s="21"/>
    </row>
    <row r="130" spans="10:10">
      <c r="J130" s="21"/>
    </row>
    <row r="131" spans="10:10">
      <c r="J131" s="21"/>
    </row>
    <row r="132" spans="10:10">
      <c r="J132" s="21"/>
    </row>
    <row r="133" spans="10:10">
      <c r="J133" s="21"/>
    </row>
    <row r="134" spans="10:10">
      <c r="J134" s="21"/>
    </row>
    <row r="135" spans="10:10">
      <c r="J135" s="21"/>
    </row>
    <row r="136" spans="10:10">
      <c r="J136" s="21"/>
    </row>
    <row r="137" spans="10:10">
      <c r="J137" s="21"/>
    </row>
    <row r="138" spans="10:10">
      <c r="J138" s="21"/>
    </row>
    <row r="139" spans="10:10">
      <c r="J139" s="21"/>
    </row>
    <row r="140" spans="10:10">
      <c r="J140" s="21"/>
    </row>
  </sheetData>
  <mergeCells count="1">
    <mergeCell ref="L6:S6"/>
  </mergeCells>
  <pageMargins left="0.75" right="0.75" top="1" bottom="1" header="0.51180555555555596" footer="0.51180555555555596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8196-D7CE-40C2-B2C4-6B38938C2176}">
  <dimension ref="A1:B25"/>
  <sheetViews>
    <sheetView workbookViewId="0">
      <selection activeCell="D8" sqref="D8"/>
    </sheetView>
  </sheetViews>
  <sheetFormatPr defaultRowHeight="14.4"/>
  <sheetData>
    <row r="1" spans="1:2">
      <c r="A1" s="2"/>
      <c r="B1" s="2" t="s">
        <v>92</v>
      </c>
    </row>
    <row r="2" spans="1:2">
      <c r="A2" s="3" t="s">
        <v>93</v>
      </c>
      <c r="B2" s="2">
        <v>-5.1312176344679897E-2</v>
      </c>
    </row>
    <row r="3" spans="1:2">
      <c r="A3" s="3" t="s">
        <v>1</v>
      </c>
      <c r="B3" s="2">
        <v>-2.85889952485405E-4</v>
      </c>
    </row>
    <row r="4" spans="1:2">
      <c r="A4" s="3" t="s">
        <v>2</v>
      </c>
      <c r="B4" s="2">
        <v>-2.0094643844843301E-3</v>
      </c>
    </row>
    <row r="5" spans="1:2">
      <c r="A5" s="3" t="s">
        <v>4</v>
      </c>
      <c r="B5" s="2">
        <v>2.3072054556739002E-3</v>
      </c>
    </row>
    <row r="6" spans="1:2">
      <c r="A6" s="3" t="s">
        <v>5</v>
      </c>
      <c r="B6" s="2">
        <v>2.3034291494620399E-2</v>
      </c>
    </row>
    <row r="7" spans="1:2">
      <c r="A7" s="3" t="s">
        <v>6</v>
      </c>
      <c r="B7" s="2">
        <v>-5.8529280496033304E-4</v>
      </c>
    </row>
    <row r="8" spans="1:2">
      <c r="A8" s="3" t="s">
        <v>7</v>
      </c>
      <c r="B8" s="2">
        <v>2.3380167778280199E-3</v>
      </c>
    </row>
    <row r="9" spans="1:2">
      <c r="A9" s="3" t="s">
        <v>8</v>
      </c>
      <c r="B9" s="2">
        <v>1.07081994901183E-2</v>
      </c>
    </row>
    <row r="10" spans="1:2">
      <c r="A10" s="3" t="s">
        <v>12</v>
      </c>
      <c r="B10" s="2">
        <v>-4.7976413412929603E-2</v>
      </c>
    </row>
    <row r="11" spans="1:2">
      <c r="A11" s="3" t="s">
        <v>16</v>
      </c>
      <c r="B11" s="2">
        <v>-7.6883962201279295E-4</v>
      </c>
    </row>
    <row r="12" spans="1:2">
      <c r="A12" s="3" t="s">
        <v>20</v>
      </c>
      <c r="B12" s="2">
        <v>-1.7663260250967799E-2</v>
      </c>
    </row>
    <row r="13" spans="1:2">
      <c r="A13" s="3" t="s">
        <v>21</v>
      </c>
      <c r="B13" s="2">
        <v>0.20321003912968999</v>
      </c>
    </row>
    <row r="14" spans="1:2">
      <c r="A14" s="3" t="s">
        <v>22</v>
      </c>
      <c r="B14" s="2">
        <v>-0.211985428620763</v>
      </c>
    </row>
    <row r="15" spans="1:2">
      <c r="A15" s="3" t="s">
        <v>23</v>
      </c>
      <c r="B15" s="2">
        <v>0.108012630784347</v>
      </c>
    </row>
    <row r="16" spans="1:2">
      <c r="A16" s="3" t="s">
        <v>25</v>
      </c>
      <c r="B16" s="2">
        <v>1.3999210075271501E-3</v>
      </c>
    </row>
    <row r="17" spans="1:2">
      <c r="A17" s="3" t="s">
        <v>26</v>
      </c>
      <c r="B17" s="2">
        <v>-3.89301993741582E-3</v>
      </c>
    </row>
    <row r="18" spans="1:2">
      <c r="A18" s="3" t="s">
        <v>29</v>
      </c>
      <c r="B18" s="2">
        <v>-0.161782666700994</v>
      </c>
    </row>
    <row r="19" spans="1:2">
      <c r="A19" s="3" t="s">
        <v>30</v>
      </c>
      <c r="B19" s="2">
        <v>6.5322817573493599E-4</v>
      </c>
    </row>
    <row r="20" spans="1:2">
      <c r="A20" s="3" t="s">
        <v>94</v>
      </c>
      <c r="B20" s="2">
        <v>8.0112369819820603E-2</v>
      </c>
    </row>
    <row r="21" spans="1:2">
      <c r="A21" s="3" t="s">
        <v>95</v>
      </c>
      <c r="B21" s="2">
        <v>-0.29523815796446901</v>
      </c>
    </row>
    <row r="22" spans="1:2">
      <c r="A22" s="3" t="s">
        <v>96</v>
      </c>
      <c r="B22" s="2">
        <v>0.28156068067122397</v>
      </c>
    </row>
    <row r="23" spans="1:2">
      <c r="A23" s="3" t="s">
        <v>97</v>
      </c>
      <c r="B23" s="2">
        <v>-0.15588695368069599</v>
      </c>
    </row>
    <row r="24" spans="1:2">
      <c r="A24" s="3" t="s">
        <v>98</v>
      </c>
      <c r="B24" s="2">
        <v>-9.4580955052115098E-2</v>
      </c>
    </row>
    <row r="25" spans="1:2">
      <c r="A25" s="3" t="s">
        <v>99</v>
      </c>
      <c r="B25" s="2">
        <v>-7.6366897003860804E-2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E05D-2186-4785-B437-3978EE028FDC}">
  <dimension ref="A1:U38"/>
  <sheetViews>
    <sheetView topLeftCell="A15" workbookViewId="0">
      <selection activeCell="R3" sqref="R3"/>
    </sheetView>
  </sheetViews>
  <sheetFormatPr defaultRowHeight="14.4"/>
  <cols>
    <col min="3" max="3" width="15.88671875" bestFit="1" customWidth="1"/>
    <col min="5" max="5" width="9.5546875" bestFit="1" customWidth="1"/>
    <col min="6" max="6" width="15.109375" bestFit="1" customWidth="1"/>
    <col min="9" max="9" width="16.6640625" bestFit="1" customWidth="1"/>
    <col min="17" max="17" width="19.6640625" bestFit="1" customWidth="1"/>
  </cols>
  <sheetData>
    <row r="1" spans="1:21" ht="18">
      <c r="C1" s="16" t="s">
        <v>37</v>
      </c>
      <c r="Q1" s="16" t="s">
        <v>75</v>
      </c>
    </row>
    <row r="2" spans="1:21">
      <c r="A2" s="3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11" t="s">
        <v>61</v>
      </c>
      <c r="H2" s="11" t="s">
        <v>62</v>
      </c>
      <c r="I2" s="11" t="s">
        <v>63</v>
      </c>
      <c r="J2" s="11" t="s">
        <v>64</v>
      </c>
      <c r="K2" s="11" t="s">
        <v>65</v>
      </c>
      <c r="L2" s="11" t="s">
        <v>66</v>
      </c>
      <c r="M2" s="11" t="s">
        <v>67</v>
      </c>
      <c r="O2" s="3"/>
      <c r="P2" s="3" t="s">
        <v>73</v>
      </c>
      <c r="Q2" s="3" t="s">
        <v>74</v>
      </c>
      <c r="R2" s="3" t="s">
        <v>69</v>
      </c>
      <c r="S2" s="3" t="s">
        <v>70</v>
      </c>
      <c r="T2" s="3" t="s">
        <v>71</v>
      </c>
      <c r="U2" s="3" t="s">
        <v>72</v>
      </c>
    </row>
    <row r="3" spans="1:21">
      <c r="A3" s="2">
        <v>10</v>
      </c>
      <c r="B3" s="2">
        <v>3988</v>
      </c>
      <c r="C3" s="4">
        <v>0.62477549917061903</v>
      </c>
      <c r="D3" s="4">
        <v>0.88334599554216597</v>
      </c>
      <c r="E3" s="2">
        <v>2595</v>
      </c>
      <c r="F3" s="2">
        <v>1393</v>
      </c>
      <c r="G3" s="17">
        <f>E3/B3</f>
        <v>0.65070210631895686</v>
      </c>
      <c r="H3" s="4">
        <f>E3/$E$13</f>
        <v>0.13015347577490219</v>
      </c>
      <c r="I3" s="12">
        <f>SUM($H$3:H3)</f>
        <v>0.13015347577490219</v>
      </c>
      <c r="J3" s="4">
        <f>F3/B3</f>
        <v>0.34929789368104314</v>
      </c>
      <c r="K3" s="4">
        <f>F3/$F$13</f>
        <v>6.9884111774444382E-2</v>
      </c>
      <c r="L3" s="12">
        <f>SUM($K$3:K3)</f>
        <v>6.9884111774444382E-2</v>
      </c>
      <c r="M3" s="13">
        <f>I3-L3</f>
        <v>6.0269364000457806E-2</v>
      </c>
      <c r="O3" s="2">
        <v>1</v>
      </c>
      <c r="P3" s="2">
        <v>1</v>
      </c>
      <c r="Q3" s="2">
        <v>3988</v>
      </c>
      <c r="R3" s="2">
        <v>2595</v>
      </c>
      <c r="S3" s="2">
        <v>2595</v>
      </c>
      <c r="T3" s="2">
        <v>13.0153475774902</v>
      </c>
      <c r="U3" s="2">
        <v>1.3015347577490199</v>
      </c>
    </row>
    <row r="4" spans="1:21">
      <c r="A4" s="2">
        <v>9</v>
      </c>
      <c r="B4" s="2">
        <v>3987</v>
      </c>
      <c r="C4" s="4">
        <v>0.58339461983293595</v>
      </c>
      <c r="D4" s="4">
        <v>0.62477322472954</v>
      </c>
      <c r="E4" s="2">
        <v>2403</v>
      </c>
      <c r="F4" s="2">
        <v>1584</v>
      </c>
      <c r="G4" s="17">
        <f t="shared" ref="G4:G12" si="0">E4/B4</f>
        <v>0.60270880361173818</v>
      </c>
      <c r="H4" s="4">
        <f t="shared" ref="H4:H12" si="1">E4/$E$13</f>
        <v>0.12052362323201926</v>
      </c>
      <c r="I4" s="12">
        <f>SUM($H$3:H4)</f>
        <v>0.25067709900692148</v>
      </c>
      <c r="J4" s="4">
        <f t="shared" ref="J4:J12" si="2">F4/B4</f>
        <v>0.39729119638826182</v>
      </c>
      <c r="K4" s="4">
        <f t="shared" ref="K4:K12" si="3">F4/$F$13</f>
        <v>7.9466211809562037E-2</v>
      </c>
      <c r="L4" s="12">
        <f>SUM($K$3:K4)</f>
        <v>0.14935032358400641</v>
      </c>
      <c r="M4" s="13">
        <f t="shared" ref="M4:M12" si="4">I4-L4</f>
        <v>0.10132677542291507</v>
      </c>
      <c r="O4" s="2">
        <v>2</v>
      </c>
      <c r="P4" s="2">
        <v>2</v>
      </c>
      <c r="Q4" s="2">
        <v>3987</v>
      </c>
      <c r="R4" s="2">
        <v>2403</v>
      </c>
      <c r="S4" s="2">
        <v>4998</v>
      </c>
      <c r="T4" s="2">
        <v>25.067709900692101</v>
      </c>
      <c r="U4" s="2">
        <v>1.2533854950346099</v>
      </c>
    </row>
    <row r="5" spans="1:21">
      <c r="A5" s="2">
        <v>8</v>
      </c>
      <c r="B5" s="2">
        <v>3987</v>
      </c>
      <c r="C5" s="4">
        <v>0.55280283736675295</v>
      </c>
      <c r="D5" s="4">
        <v>0.58337801220962104</v>
      </c>
      <c r="E5" s="2">
        <v>2292</v>
      </c>
      <c r="F5" s="2">
        <v>1695</v>
      </c>
      <c r="G5" s="17">
        <f t="shared" si="0"/>
        <v>0.57486832204665161</v>
      </c>
      <c r="H5" s="4">
        <f t="shared" si="1"/>
        <v>0.11495636473066506</v>
      </c>
      <c r="I5" s="12">
        <f>SUM($H$3:H5)</f>
        <v>0.36563346373758654</v>
      </c>
      <c r="J5" s="4">
        <f t="shared" si="2"/>
        <v>0.42513167795334839</v>
      </c>
      <c r="K5" s="4">
        <f t="shared" si="3"/>
        <v>8.50348668037927E-2</v>
      </c>
      <c r="L5" s="12">
        <f>SUM($K$3:K5)</f>
        <v>0.23438519038779909</v>
      </c>
      <c r="M5" s="13">
        <f t="shared" si="4"/>
        <v>0.13124827334978745</v>
      </c>
      <c r="O5" s="2">
        <v>3</v>
      </c>
      <c r="P5" s="2">
        <v>3</v>
      </c>
      <c r="Q5" s="2">
        <v>3987</v>
      </c>
      <c r="R5" s="2">
        <v>2292</v>
      </c>
      <c r="S5" s="2">
        <v>7290</v>
      </c>
      <c r="T5" s="2">
        <v>36.563346373758698</v>
      </c>
      <c r="U5" s="2">
        <v>1.2187782124586199</v>
      </c>
    </row>
    <row r="6" spans="1:21">
      <c r="A6" s="2">
        <v>7</v>
      </c>
      <c r="B6" s="2">
        <v>3987</v>
      </c>
      <c r="C6" s="4">
        <v>0.52624584996561197</v>
      </c>
      <c r="D6" s="4">
        <v>0.55279249444570899</v>
      </c>
      <c r="E6" s="2">
        <v>2186</v>
      </c>
      <c r="F6" s="2">
        <v>1801</v>
      </c>
      <c r="G6" s="17">
        <f t="shared" si="0"/>
        <v>0.54828191622774014</v>
      </c>
      <c r="H6" s="4">
        <f t="shared" si="1"/>
        <v>0.10963988363928177</v>
      </c>
      <c r="I6" s="12">
        <f>SUM($H$3:H6)</f>
        <v>0.47527334737686833</v>
      </c>
      <c r="J6" s="4">
        <f t="shared" si="2"/>
        <v>0.45171808377225986</v>
      </c>
      <c r="K6" s="4">
        <f t="shared" si="3"/>
        <v>9.0352681482967948E-2</v>
      </c>
      <c r="L6" s="12">
        <f>SUM($K$3:K6)</f>
        <v>0.32473787187076703</v>
      </c>
      <c r="M6" s="13">
        <f t="shared" si="4"/>
        <v>0.1505354755061013</v>
      </c>
      <c r="O6" s="2">
        <v>4</v>
      </c>
      <c r="P6" s="2">
        <v>4</v>
      </c>
      <c r="Q6" s="2">
        <v>3987</v>
      </c>
      <c r="R6" s="2">
        <v>2186</v>
      </c>
      <c r="S6" s="2">
        <v>9476</v>
      </c>
      <c r="T6" s="2">
        <v>47.5273347376868</v>
      </c>
      <c r="U6" s="2">
        <v>1.1881833684421701</v>
      </c>
    </row>
    <row r="7" spans="1:21">
      <c r="A7" s="9">
        <v>6</v>
      </c>
      <c r="B7" s="9">
        <v>3987</v>
      </c>
      <c r="C7" s="10">
        <v>0.50168402618771202</v>
      </c>
      <c r="D7" s="10">
        <v>0.52624545257392796</v>
      </c>
      <c r="E7" s="9">
        <v>2111</v>
      </c>
      <c r="F7" s="9">
        <v>1876</v>
      </c>
      <c r="G7" s="18">
        <f t="shared" si="0"/>
        <v>0.52947078003511416</v>
      </c>
      <c r="H7" s="10">
        <f t="shared" si="1"/>
        <v>0.10587822248971812</v>
      </c>
      <c r="I7" s="14">
        <f>SUM($H$3:H7)</f>
        <v>0.58115156986658645</v>
      </c>
      <c r="J7" s="10">
        <f t="shared" si="2"/>
        <v>0.47052921996488589</v>
      </c>
      <c r="K7" s="10">
        <f t="shared" si="3"/>
        <v>9.4115286208799484E-2</v>
      </c>
      <c r="L7" s="14">
        <f>SUM($K$3:K7)</f>
        <v>0.41885315807956652</v>
      </c>
      <c r="M7" s="15">
        <f t="shared" si="4"/>
        <v>0.16229841178701992</v>
      </c>
      <c r="O7" s="2">
        <v>5</v>
      </c>
      <c r="P7" s="2">
        <v>5</v>
      </c>
      <c r="Q7" s="2">
        <v>3987</v>
      </c>
      <c r="R7" s="2">
        <v>2111</v>
      </c>
      <c r="S7" s="2">
        <v>11587</v>
      </c>
      <c r="T7" s="2">
        <v>58.115156986658597</v>
      </c>
      <c r="U7" s="2">
        <v>1.16230313973317</v>
      </c>
    </row>
    <row r="8" spans="1:21">
      <c r="A8" s="2">
        <v>5</v>
      </c>
      <c r="B8" s="2">
        <v>3987</v>
      </c>
      <c r="C8" s="4">
        <v>0.47730853419212099</v>
      </c>
      <c r="D8" s="4">
        <v>0.501683335124254</v>
      </c>
      <c r="E8" s="2">
        <v>1991</v>
      </c>
      <c r="F8" s="2">
        <v>1996</v>
      </c>
      <c r="G8" s="17">
        <f t="shared" si="0"/>
        <v>0.49937296212691246</v>
      </c>
      <c r="H8" s="4">
        <f t="shared" si="1"/>
        <v>9.9859564650416288E-2</v>
      </c>
      <c r="I8" s="12">
        <f>SUM($H$3:H8)</f>
        <v>0.68101113451700268</v>
      </c>
      <c r="J8" s="4">
        <f t="shared" si="2"/>
        <v>0.50062703787308749</v>
      </c>
      <c r="K8" s="4">
        <f t="shared" si="3"/>
        <v>0.10013545377012993</v>
      </c>
      <c r="L8" s="12">
        <f>SUM($K$3:K8)</f>
        <v>0.51898861184969647</v>
      </c>
      <c r="M8" s="13">
        <f t="shared" si="4"/>
        <v>0.16202252266730621</v>
      </c>
      <c r="O8" s="2">
        <v>6</v>
      </c>
      <c r="P8" s="2">
        <v>6</v>
      </c>
      <c r="Q8" s="2">
        <v>3987</v>
      </c>
      <c r="R8" s="2">
        <v>1991</v>
      </c>
      <c r="S8" s="2">
        <v>13578</v>
      </c>
      <c r="T8" s="2">
        <v>68.1011134517003</v>
      </c>
      <c r="U8" s="2">
        <v>1.13501855752834</v>
      </c>
    </row>
    <row r="9" spans="1:21">
      <c r="A9" s="2">
        <v>4</v>
      </c>
      <c r="B9" s="2">
        <v>3987</v>
      </c>
      <c r="C9" s="4">
        <v>0.45153374508374999</v>
      </c>
      <c r="D9" s="4">
        <v>0.47730448006632298</v>
      </c>
      <c r="E9" s="2">
        <v>1893</v>
      </c>
      <c r="F9" s="2">
        <v>2094</v>
      </c>
      <c r="G9" s="17">
        <f t="shared" si="0"/>
        <v>0.4747930775018811</v>
      </c>
      <c r="H9" s="4">
        <f t="shared" si="1"/>
        <v>9.4944327414986457E-2</v>
      </c>
      <c r="I9" s="12">
        <f>SUM($H$3:H9)</f>
        <v>0.77595546193198917</v>
      </c>
      <c r="J9" s="4">
        <f t="shared" si="2"/>
        <v>0.52520692249811884</v>
      </c>
      <c r="K9" s="4">
        <f t="shared" si="3"/>
        <v>0.10505192394521648</v>
      </c>
      <c r="L9" s="12">
        <f>SUM($K$3:K9)</f>
        <v>0.62404053579491292</v>
      </c>
      <c r="M9" s="13">
        <f t="shared" si="4"/>
        <v>0.15191492613707624</v>
      </c>
      <c r="O9" s="2">
        <v>7</v>
      </c>
      <c r="P9" s="2">
        <v>7</v>
      </c>
      <c r="Q9" s="2">
        <v>3987</v>
      </c>
      <c r="R9" s="2">
        <v>1893</v>
      </c>
      <c r="S9" s="2">
        <v>15471</v>
      </c>
      <c r="T9" s="2">
        <v>77.595546193198899</v>
      </c>
      <c r="U9" s="2">
        <v>1.10850780275998</v>
      </c>
    </row>
    <row r="10" spans="1:21">
      <c r="A10" s="2">
        <v>3</v>
      </c>
      <c r="B10" s="2">
        <v>3987</v>
      </c>
      <c r="C10" s="4">
        <v>0.41970164299704799</v>
      </c>
      <c r="D10" s="4">
        <v>0.45152515920053599</v>
      </c>
      <c r="E10" s="2">
        <v>1703</v>
      </c>
      <c r="F10" s="2">
        <v>2284</v>
      </c>
      <c r="G10" s="17">
        <f t="shared" si="0"/>
        <v>0.4271381991472285</v>
      </c>
      <c r="H10" s="4">
        <f t="shared" si="1"/>
        <v>8.5414785836091883E-2</v>
      </c>
      <c r="I10" s="12">
        <f>SUM($H$3:H10)</f>
        <v>0.86137024776808102</v>
      </c>
      <c r="J10" s="4">
        <f t="shared" si="2"/>
        <v>0.5728618008527715</v>
      </c>
      <c r="K10" s="4">
        <f t="shared" si="3"/>
        <v>0.11458385591732304</v>
      </c>
      <c r="L10" s="12">
        <f>SUM($K$3:K10)</f>
        <v>0.73862439171223593</v>
      </c>
      <c r="M10" s="13">
        <f t="shared" si="4"/>
        <v>0.12274585605584509</v>
      </c>
      <c r="O10" s="2">
        <v>8</v>
      </c>
      <c r="P10" s="2">
        <v>8</v>
      </c>
      <c r="Q10" s="2">
        <v>3987</v>
      </c>
      <c r="R10" s="2">
        <v>1703</v>
      </c>
      <c r="S10" s="2">
        <v>17174</v>
      </c>
      <c r="T10" s="2">
        <v>86.137024776808104</v>
      </c>
      <c r="U10" s="2">
        <v>1.0767128097101</v>
      </c>
    </row>
    <row r="11" spans="1:21">
      <c r="A11" s="2">
        <v>2</v>
      </c>
      <c r="B11" s="2">
        <v>3987</v>
      </c>
      <c r="C11" s="4">
        <v>0.37097552874940998</v>
      </c>
      <c r="D11" s="4">
        <v>0.41970134161320699</v>
      </c>
      <c r="E11" s="2">
        <v>1516</v>
      </c>
      <c r="F11" s="2">
        <v>2471</v>
      </c>
      <c r="G11" s="17">
        <f t="shared" si="0"/>
        <v>0.38023576624028094</v>
      </c>
      <c r="H11" s="4">
        <f t="shared" si="1"/>
        <v>7.6035710703179854E-2</v>
      </c>
      <c r="I11" s="12">
        <f>SUM($H$3:H11)</f>
        <v>0.93740595847126085</v>
      </c>
      <c r="J11" s="4">
        <f t="shared" si="2"/>
        <v>0.61976423375971912</v>
      </c>
      <c r="K11" s="4">
        <f t="shared" si="3"/>
        <v>0.12396528370039633</v>
      </c>
      <c r="L11" s="12">
        <f>SUM($K$3:K11)</f>
        <v>0.86258967541263232</v>
      </c>
      <c r="M11" s="13">
        <f t="shared" si="4"/>
        <v>7.481628305862853E-2</v>
      </c>
      <c r="O11" s="2">
        <v>9</v>
      </c>
      <c r="P11" s="2">
        <v>9</v>
      </c>
      <c r="Q11" s="2">
        <v>3987</v>
      </c>
      <c r="R11" s="2">
        <v>1516</v>
      </c>
      <c r="S11" s="2">
        <v>18690</v>
      </c>
      <c r="T11" s="2">
        <v>93.740595847126102</v>
      </c>
      <c r="U11" s="2">
        <v>1.04156217607918</v>
      </c>
    </row>
    <row r="12" spans="1:21">
      <c r="A12" s="2">
        <v>1</v>
      </c>
      <c r="B12" s="2">
        <v>3987</v>
      </c>
      <c r="C12" s="4">
        <v>0.12509094751965999</v>
      </c>
      <c r="D12" s="4">
        <v>0.37096971611429402</v>
      </c>
      <c r="E12" s="2">
        <v>1248</v>
      </c>
      <c r="F12" s="2">
        <v>2739</v>
      </c>
      <c r="G12" s="17">
        <f t="shared" si="0"/>
        <v>0.31301730624529722</v>
      </c>
      <c r="H12" s="4">
        <f t="shared" si="1"/>
        <v>6.2594041528739097E-2</v>
      </c>
      <c r="I12" s="12">
        <f>SUM($H$3:H12)</f>
        <v>1</v>
      </c>
      <c r="J12" s="4">
        <f t="shared" si="2"/>
        <v>0.68698269375470278</v>
      </c>
      <c r="K12" s="4">
        <f t="shared" si="3"/>
        <v>0.13741032458736768</v>
      </c>
      <c r="L12" s="12">
        <f>SUM($K$3:K12)</f>
        <v>1</v>
      </c>
      <c r="M12" s="13">
        <f t="shared" si="4"/>
        <v>0</v>
      </c>
      <c r="O12" s="2">
        <v>10</v>
      </c>
      <c r="P12" s="2">
        <v>10</v>
      </c>
      <c r="Q12" s="2">
        <v>3987</v>
      </c>
      <c r="R12" s="2">
        <v>1248</v>
      </c>
      <c r="S12" s="2">
        <v>19938</v>
      </c>
      <c r="T12" s="2">
        <v>100</v>
      </c>
      <c r="U12" s="2">
        <v>1</v>
      </c>
    </row>
    <row r="13" spans="1:21">
      <c r="A13" s="2"/>
      <c r="B13" s="2"/>
      <c r="C13" s="2"/>
      <c r="D13" s="2"/>
      <c r="E13" s="2">
        <f>SUM(E3:E12)</f>
        <v>19938</v>
      </c>
      <c r="F13" s="2">
        <f>SUM(F3:F12)</f>
        <v>19933</v>
      </c>
      <c r="G13" s="2"/>
      <c r="H13" s="2"/>
      <c r="I13" s="2"/>
      <c r="J13" s="2"/>
      <c r="K13" s="2"/>
      <c r="L13" s="2"/>
      <c r="M13" s="2"/>
    </row>
    <row r="21" spans="1:21" ht="18">
      <c r="C21" s="16" t="s">
        <v>38</v>
      </c>
      <c r="Q21" s="16" t="s">
        <v>76</v>
      </c>
    </row>
    <row r="22" spans="1:21">
      <c r="A22" s="3" t="s">
        <v>31</v>
      </c>
      <c r="B22" s="3" t="s">
        <v>32</v>
      </c>
      <c r="C22" s="3" t="s">
        <v>33</v>
      </c>
      <c r="D22" s="3" t="s">
        <v>34</v>
      </c>
      <c r="E22" s="3" t="s">
        <v>35</v>
      </c>
      <c r="F22" s="3" t="s">
        <v>36</v>
      </c>
      <c r="G22" s="11" t="s">
        <v>61</v>
      </c>
      <c r="H22" s="11" t="s">
        <v>62</v>
      </c>
      <c r="I22" s="11" t="s">
        <v>63</v>
      </c>
      <c r="J22" s="11" t="s">
        <v>68</v>
      </c>
      <c r="K22" s="11" t="s">
        <v>65</v>
      </c>
      <c r="L22" s="11" t="s">
        <v>66</v>
      </c>
      <c r="M22" s="11" t="s">
        <v>67</v>
      </c>
      <c r="O22" s="3"/>
      <c r="P22" s="3" t="s">
        <v>177</v>
      </c>
      <c r="Q22" s="3" t="s">
        <v>178</v>
      </c>
      <c r="R22" s="3" t="s">
        <v>69</v>
      </c>
      <c r="S22" s="3" t="s">
        <v>70</v>
      </c>
      <c r="T22" s="3" t="s">
        <v>71</v>
      </c>
      <c r="U22" s="3" t="s">
        <v>72</v>
      </c>
    </row>
    <row r="23" spans="1:21">
      <c r="A23" s="2">
        <v>10</v>
      </c>
      <c r="B23" s="2">
        <v>3105</v>
      </c>
      <c r="C23" s="4">
        <v>0.60652862878760205</v>
      </c>
      <c r="D23" s="4">
        <v>0.86074417171843398</v>
      </c>
      <c r="E23" s="2">
        <v>105</v>
      </c>
      <c r="F23" s="2">
        <v>3000</v>
      </c>
      <c r="G23" s="17">
        <f>E23/B23</f>
        <v>3.3816425120772944E-2</v>
      </c>
      <c r="H23" s="4">
        <f>E23/$E$33</f>
        <v>0.17241379310344829</v>
      </c>
      <c r="I23" s="12">
        <f>SUM($H$23:H23)</f>
        <v>0.17241379310344829</v>
      </c>
      <c r="J23" s="4">
        <f>F23/B23</f>
        <v>0.96618357487922701</v>
      </c>
      <c r="K23" s="4">
        <f>F23/$F$33</f>
        <v>9.8561009264734864E-2</v>
      </c>
      <c r="L23" s="12">
        <f>SUM($K$23:K23)</f>
        <v>9.8561009264734864E-2</v>
      </c>
      <c r="M23" s="12">
        <f>I23-L23</f>
        <v>7.3852783838713423E-2</v>
      </c>
      <c r="O23" s="2">
        <v>1</v>
      </c>
      <c r="P23" s="2">
        <v>1</v>
      </c>
      <c r="Q23" s="2">
        <v>3105</v>
      </c>
      <c r="R23" s="2">
        <v>105</v>
      </c>
      <c r="S23" s="2">
        <v>105</v>
      </c>
      <c r="T23" s="2">
        <v>17.241379310344801</v>
      </c>
      <c r="U23" s="2">
        <v>1.72413793103448</v>
      </c>
    </row>
    <row r="24" spans="1:21">
      <c r="A24" s="2">
        <v>9</v>
      </c>
      <c r="B24" s="2">
        <v>3105</v>
      </c>
      <c r="C24" s="4">
        <v>0.56317490643334001</v>
      </c>
      <c r="D24" s="4">
        <v>0.60650881995587802</v>
      </c>
      <c r="E24" s="2">
        <v>85</v>
      </c>
      <c r="F24" s="2">
        <v>3020</v>
      </c>
      <c r="G24" s="17">
        <f t="shared" ref="G24:G32" si="5">E24/B24</f>
        <v>2.7375201288244767E-2</v>
      </c>
      <c r="H24" s="4">
        <f t="shared" ref="H24:H32" si="6">E24/$E$33</f>
        <v>0.13957307060755336</v>
      </c>
      <c r="I24" s="12">
        <f>SUM($H$23:H24)</f>
        <v>0.31198686371100165</v>
      </c>
      <c r="J24" s="4">
        <f t="shared" ref="J24:J32" si="7">F24/B24</f>
        <v>0.97262479871175522</v>
      </c>
      <c r="K24" s="4">
        <f t="shared" ref="K24:K32" si="8">F24/$F$33</f>
        <v>9.9218082659833104E-2</v>
      </c>
      <c r="L24" s="12">
        <f>SUM($K$23:K24)</f>
        <v>0.19777909192456797</v>
      </c>
      <c r="M24" s="12">
        <f t="shared" ref="M24:M32" si="9">I24-L24</f>
        <v>0.11420777178643368</v>
      </c>
      <c r="O24" s="2">
        <v>2</v>
      </c>
      <c r="P24" s="2">
        <v>2</v>
      </c>
      <c r="Q24" s="2">
        <v>3105</v>
      </c>
      <c r="R24" s="2">
        <v>85</v>
      </c>
      <c r="S24" s="2">
        <v>190</v>
      </c>
      <c r="T24" s="2">
        <v>31.198686371100202</v>
      </c>
      <c r="U24" s="2">
        <v>1.5599343185550101</v>
      </c>
    </row>
    <row r="25" spans="1:21">
      <c r="A25" s="2">
        <v>8</v>
      </c>
      <c r="B25" s="2">
        <v>3104</v>
      </c>
      <c r="C25" s="4">
        <v>0.53205765257668303</v>
      </c>
      <c r="D25" s="4">
        <v>0.56315317123815101</v>
      </c>
      <c r="E25" s="2">
        <v>79</v>
      </c>
      <c r="F25" s="2">
        <v>3025</v>
      </c>
      <c r="G25" s="17">
        <f t="shared" si="5"/>
        <v>2.5451030927835051E-2</v>
      </c>
      <c r="H25" s="4">
        <f t="shared" si="6"/>
        <v>0.1297208538587849</v>
      </c>
      <c r="I25" s="12">
        <f>SUM($H$23:H25)</f>
        <v>0.44170771756978655</v>
      </c>
      <c r="J25" s="4">
        <f t="shared" si="7"/>
        <v>0.97454896907216493</v>
      </c>
      <c r="K25" s="4">
        <f t="shared" si="8"/>
        <v>9.9382351008607664E-2</v>
      </c>
      <c r="L25" s="12">
        <f>SUM($K$23:K25)</f>
        <v>0.29716144293317565</v>
      </c>
      <c r="M25" s="12">
        <f t="shared" si="9"/>
        <v>0.14454627463661091</v>
      </c>
      <c r="O25" s="2">
        <v>3</v>
      </c>
      <c r="P25" s="2">
        <v>3</v>
      </c>
      <c r="Q25" s="2">
        <v>3105</v>
      </c>
      <c r="R25" s="2">
        <v>79</v>
      </c>
      <c r="S25" s="2">
        <v>269</v>
      </c>
      <c r="T25" s="2">
        <v>44.170771756978702</v>
      </c>
      <c r="U25" s="2">
        <v>1.4723590585659601</v>
      </c>
    </row>
    <row r="26" spans="1:21">
      <c r="A26" s="2">
        <v>7</v>
      </c>
      <c r="B26" s="2">
        <v>3105</v>
      </c>
      <c r="C26" s="4">
        <v>0.50550411836790599</v>
      </c>
      <c r="D26" s="4">
        <v>0.53205385701141605</v>
      </c>
      <c r="E26" s="2">
        <v>70</v>
      </c>
      <c r="F26" s="2">
        <v>3035</v>
      </c>
      <c r="G26" s="17">
        <f t="shared" si="5"/>
        <v>2.2544283413848631E-2</v>
      </c>
      <c r="H26" s="4">
        <f t="shared" si="6"/>
        <v>0.11494252873563218</v>
      </c>
      <c r="I26" s="12">
        <f>SUM($H$23:H26)</f>
        <v>0.55665024630541871</v>
      </c>
      <c r="J26" s="4">
        <f t="shared" si="7"/>
        <v>0.97745571658615138</v>
      </c>
      <c r="K26" s="4">
        <f t="shared" si="8"/>
        <v>9.9710887706156784E-2</v>
      </c>
      <c r="L26" s="12">
        <f>SUM($K$23:K26)</f>
        <v>0.39687233063933242</v>
      </c>
      <c r="M26" s="12">
        <f t="shared" si="9"/>
        <v>0.15977791566608629</v>
      </c>
      <c r="O26" s="2">
        <v>4</v>
      </c>
      <c r="P26" s="2">
        <v>4</v>
      </c>
      <c r="Q26" s="2">
        <v>3104</v>
      </c>
      <c r="R26" s="2">
        <v>70</v>
      </c>
      <c r="S26" s="2">
        <v>339</v>
      </c>
      <c r="T26" s="2">
        <v>55.6650246305419</v>
      </c>
      <c r="U26" s="2">
        <v>1.39162561576355</v>
      </c>
    </row>
    <row r="27" spans="1:21">
      <c r="A27" s="9">
        <v>6</v>
      </c>
      <c r="B27" s="9">
        <v>3105</v>
      </c>
      <c r="C27" s="10">
        <v>0.48125621076106201</v>
      </c>
      <c r="D27" s="10">
        <v>0.50550184102820095</v>
      </c>
      <c r="E27" s="9">
        <v>71</v>
      </c>
      <c r="F27" s="9">
        <v>3034</v>
      </c>
      <c r="G27" s="18">
        <f t="shared" si="5"/>
        <v>2.2866344605475042E-2</v>
      </c>
      <c r="H27" s="10">
        <f t="shared" si="6"/>
        <v>0.11658456486042693</v>
      </c>
      <c r="I27" s="14">
        <f>SUM($H$23:H27)</f>
        <v>0.6732348111658456</v>
      </c>
      <c r="J27" s="10">
        <f t="shared" si="7"/>
        <v>0.97713365539452501</v>
      </c>
      <c r="K27" s="10">
        <f t="shared" si="8"/>
        <v>9.9678034036401866E-2</v>
      </c>
      <c r="L27" s="14">
        <f>SUM($K$23:K27)</f>
        <v>0.49655036467573427</v>
      </c>
      <c r="M27" s="14">
        <f t="shared" si="9"/>
        <v>0.17668444649011134</v>
      </c>
      <c r="O27" s="2">
        <v>5</v>
      </c>
      <c r="P27" s="2">
        <v>5</v>
      </c>
      <c r="Q27" s="2">
        <v>3105</v>
      </c>
      <c r="R27" s="2">
        <v>71</v>
      </c>
      <c r="S27" s="2">
        <v>410</v>
      </c>
      <c r="T27" s="2">
        <v>67.323481116584603</v>
      </c>
      <c r="U27" s="2">
        <v>1.3464696223316901</v>
      </c>
    </row>
    <row r="28" spans="1:21">
      <c r="A28" s="2">
        <v>5</v>
      </c>
      <c r="B28" s="2">
        <v>3104</v>
      </c>
      <c r="C28" s="4">
        <v>0.45847547557953999</v>
      </c>
      <c r="D28" s="4">
        <v>0.481252772021945</v>
      </c>
      <c r="E28" s="2">
        <v>53</v>
      </c>
      <c r="F28" s="2">
        <v>3051</v>
      </c>
      <c r="G28" s="17">
        <f t="shared" si="5"/>
        <v>1.7074742268041235E-2</v>
      </c>
      <c r="H28" s="4">
        <f t="shared" si="6"/>
        <v>8.7027914614121515E-2</v>
      </c>
      <c r="I28" s="12">
        <f>SUM($H$23:H28)</f>
        <v>0.76026272577996712</v>
      </c>
      <c r="J28" s="4">
        <f t="shared" si="7"/>
        <v>0.98292525773195871</v>
      </c>
      <c r="K28" s="4">
        <f t="shared" si="8"/>
        <v>0.10023654642223537</v>
      </c>
      <c r="L28" s="12">
        <f>SUM($K$23:K28)</f>
        <v>0.59678691109796966</v>
      </c>
      <c r="M28" s="12">
        <f t="shared" si="9"/>
        <v>0.16347581468199746</v>
      </c>
      <c r="O28" s="2">
        <v>6</v>
      </c>
      <c r="P28" s="2">
        <v>6</v>
      </c>
      <c r="Q28" s="2">
        <v>3105</v>
      </c>
      <c r="R28" s="2">
        <v>53</v>
      </c>
      <c r="S28" s="2">
        <v>463</v>
      </c>
      <c r="T28" s="2">
        <v>76.026272577996707</v>
      </c>
      <c r="U28" s="2">
        <v>1.2671045429666099</v>
      </c>
    </row>
    <row r="29" spans="1:21">
      <c r="A29" s="2">
        <v>4</v>
      </c>
      <c r="B29" s="2">
        <v>3105</v>
      </c>
      <c r="C29" s="4">
        <v>0.43294733349209202</v>
      </c>
      <c r="D29" s="4">
        <v>0.45847056107186202</v>
      </c>
      <c r="E29" s="2">
        <v>45</v>
      </c>
      <c r="F29" s="2">
        <v>3060</v>
      </c>
      <c r="G29" s="17">
        <f t="shared" si="5"/>
        <v>1.4492753623188406E-2</v>
      </c>
      <c r="H29" s="4">
        <f t="shared" si="6"/>
        <v>7.3891625615763554E-2</v>
      </c>
      <c r="I29" s="12">
        <f>SUM($H$23:H29)</f>
        <v>0.83415435139573069</v>
      </c>
      <c r="J29" s="4">
        <f t="shared" si="7"/>
        <v>0.98550724637681164</v>
      </c>
      <c r="K29" s="4">
        <f t="shared" si="8"/>
        <v>0.10053222945002957</v>
      </c>
      <c r="L29" s="12">
        <f>SUM($K$23:K29)</f>
        <v>0.69731914054799926</v>
      </c>
      <c r="M29" s="12">
        <f t="shared" si="9"/>
        <v>0.13683521084773143</v>
      </c>
      <c r="O29" s="2">
        <v>7</v>
      </c>
      <c r="P29" s="2">
        <v>7</v>
      </c>
      <c r="Q29" s="2">
        <v>3104</v>
      </c>
      <c r="R29" s="2">
        <v>45</v>
      </c>
      <c r="S29" s="2">
        <v>508</v>
      </c>
      <c r="T29" s="2">
        <v>83.415435139573106</v>
      </c>
      <c r="U29" s="2">
        <v>1.1916490734224701</v>
      </c>
    </row>
    <row r="30" spans="1:21">
      <c r="A30" s="2">
        <v>3</v>
      </c>
      <c r="B30" s="2">
        <v>3104</v>
      </c>
      <c r="C30" s="4">
        <v>0.40105425618301599</v>
      </c>
      <c r="D30" s="4">
        <v>0.43293582834837402</v>
      </c>
      <c r="E30" s="2">
        <v>39</v>
      </c>
      <c r="F30" s="2">
        <v>3065</v>
      </c>
      <c r="G30" s="17">
        <f t="shared" si="5"/>
        <v>1.2564432989690722E-2</v>
      </c>
      <c r="H30" s="4">
        <f t="shared" si="6"/>
        <v>6.4039408866995079E-2</v>
      </c>
      <c r="I30" s="12">
        <f>SUM($H$23:H30)</f>
        <v>0.89819376026272579</v>
      </c>
      <c r="J30" s="4">
        <f t="shared" si="7"/>
        <v>0.98743556701030932</v>
      </c>
      <c r="K30" s="4">
        <f t="shared" si="8"/>
        <v>0.10069649779880413</v>
      </c>
      <c r="L30" s="12">
        <f>SUM($K$23:K30)</f>
        <v>0.79801563834680334</v>
      </c>
      <c r="M30" s="12">
        <f t="shared" si="9"/>
        <v>0.10017812191592246</v>
      </c>
      <c r="O30" s="2">
        <v>8</v>
      </c>
      <c r="P30" s="2">
        <v>8</v>
      </c>
      <c r="Q30" s="2">
        <v>3105</v>
      </c>
      <c r="R30" s="2">
        <v>39</v>
      </c>
      <c r="S30" s="2">
        <v>547</v>
      </c>
      <c r="T30" s="2">
        <v>89.819376026272593</v>
      </c>
      <c r="U30" s="2">
        <v>1.12274220032841</v>
      </c>
    </row>
    <row r="31" spans="1:21">
      <c r="A31" s="2">
        <v>2</v>
      </c>
      <c r="B31" s="2">
        <v>3105</v>
      </c>
      <c r="C31" s="4">
        <v>0.35370671631355699</v>
      </c>
      <c r="D31" s="4">
        <v>0.40105089154484402</v>
      </c>
      <c r="E31" s="2">
        <v>40</v>
      </c>
      <c r="F31" s="2">
        <v>3065</v>
      </c>
      <c r="G31" s="17">
        <f t="shared" si="5"/>
        <v>1.2882447665056361E-2</v>
      </c>
      <c r="H31" s="4">
        <f t="shared" si="6"/>
        <v>6.5681444991789822E-2</v>
      </c>
      <c r="I31" s="12">
        <f>SUM($H$23:H31)</f>
        <v>0.96387520525451564</v>
      </c>
      <c r="J31" s="4">
        <f t="shared" si="7"/>
        <v>0.98711755233494369</v>
      </c>
      <c r="K31" s="4">
        <f t="shared" si="8"/>
        <v>0.10069649779880413</v>
      </c>
      <c r="L31" s="12">
        <f>SUM($K$23:K31)</f>
        <v>0.89871213614560741</v>
      </c>
      <c r="M31" s="12">
        <f t="shared" si="9"/>
        <v>6.5163069108908234E-2</v>
      </c>
      <c r="O31" s="2">
        <v>9</v>
      </c>
      <c r="P31" s="2">
        <v>9</v>
      </c>
      <c r="Q31" s="2">
        <v>3105</v>
      </c>
      <c r="R31" s="2">
        <v>40</v>
      </c>
      <c r="S31" s="2">
        <v>587</v>
      </c>
      <c r="T31" s="2">
        <v>96.387520525451606</v>
      </c>
      <c r="U31" s="2">
        <v>1.0709724502828</v>
      </c>
    </row>
    <row r="32" spans="1:21">
      <c r="A32" s="2">
        <v>1</v>
      </c>
      <c r="B32" s="2">
        <v>3105</v>
      </c>
      <c r="C32" s="4">
        <v>8.7136867823820796E-2</v>
      </c>
      <c r="D32" s="4">
        <v>0.35367006236010701</v>
      </c>
      <c r="E32" s="2">
        <v>22</v>
      </c>
      <c r="F32" s="2">
        <v>3083</v>
      </c>
      <c r="G32" s="17">
        <f t="shared" si="5"/>
        <v>7.0853462157809983E-3</v>
      </c>
      <c r="H32" s="4">
        <f t="shared" si="6"/>
        <v>3.6124794745484398E-2</v>
      </c>
      <c r="I32" s="12">
        <f>SUM($H$23:H32)</f>
        <v>1</v>
      </c>
      <c r="J32" s="4">
        <f t="shared" si="7"/>
        <v>0.99291465378421895</v>
      </c>
      <c r="K32" s="4">
        <f t="shared" si="8"/>
        <v>0.10128786385439253</v>
      </c>
      <c r="L32" s="12">
        <f>SUM($K$23:K32)</f>
        <v>1</v>
      </c>
      <c r="M32" s="12">
        <f t="shared" si="9"/>
        <v>0</v>
      </c>
      <c r="O32" s="2">
        <v>10</v>
      </c>
      <c r="P32" s="2">
        <v>10</v>
      </c>
      <c r="Q32" s="2">
        <v>3104</v>
      </c>
      <c r="R32" s="2">
        <v>22</v>
      </c>
      <c r="S32" s="2">
        <v>609</v>
      </c>
      <c r="T32" s="2">
        <v>100</v>
      </c>
      <c r="U32" s="2">
        <v>1</v>
      </c>
    </row>
    <row r="33" spans="1:13">
      <c r="A33" s="2"/>
      <c r="B33" s="2"/>
      <c r="C33" s="2"/>
      <c r="D33" s="2"/>
      <c r="E33" s="2">
        <f>SUM(E23:E32)</f>
        <v>609</v>
      </c>
      <c r="F33" s="2">
        <f>SUM(F23:F32)</f>
        <v>30438</v>
      </c>
      <c r="G33" s="2"/>
      <c r="H33" s="2"/>
      <c r="I33" s="2"/>
      <c r="J33" s="2"/>
      <c r="K33" s="2"/>
      <c r="L33" s="2"/>
      <c r="M33" s="2"/>
    </row>
    <row r="36" spans="1:13" ht="18">
      <c r="A36" s="52"/>
      <c r="C36" s="16" t="s">
        <v>176</v>
      </c>
    </row>
    <row r="37" spans="1:13" ht="15.6">
      <c r="A37" s="53" t="s">
        <v>84</v>
      </c>
      <c r="B37" s="2" t="s">
        <v>85</v>
      </c>
      <c r="C37" s="2" t="s">
        <v>86</v>
      </c>
      <c r="D37" s="2" t="s">
        <v>87</v>
      </c>
      <c r="E37" s="2" t="s">
        <v>88</v>
      </c>
      <c r="F37" s="2" t="s">
        <v>89</v>
      </c>
      <c r="G37" s="2" t="s">
        <v>90</v>
      </c>
      <c r="H37" s="2" t="s">
        <v>91</v>
      </c>
    </row>
    <row r="38" spans="1:13" ht="15.6">
      <c r="A38" s="53">
        <v>0.61561230120904997</v>
      </c>
      <c r="B38" s="2">
        <v>12271</v>
      </c>
      <c r="C38" s="2">
        <v>0.38438769879095003</v>
      </c>
      <c r="D38" s="2">
        <v>7662</v>
      </c>
      <c r="E38" s="2">
        <v>0</v>
      </c>
      <c r="F38" s="2">
        <v>0</v>
      </c>
      <c r="G38" s="2">
        <v>0.231224602418101</v>
      </c>
      <c r="H38" s="2">
        <v>0.231224602418101</v>
      </c>
    </row>
  </sheetData>
  <conditionalFormatting sqref="G3:G1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{57B45ACE-2111-4E92-AE5A-90888B4AED96}</x14:id>
        </ext>
      </extLst>
    </cfRule>
  </conditionalFormatting>
  <conditionalFormatting sqref="G23:G3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{30714F69-7D36-4D94-88B7-F2DE6F8FB21F}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B45ACE-2111-4E92-AE5A-90888B4AE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G3:G12</xm:sqref>
        </x14:conditionalFormatting>
        <x14:conditionalFormatting xmlns:xm="http://schemas.microsoft.com/office/excel/2006/main">
          <x14:cfRule type="dataBar" id="{30714F69-7D36-4D94-88B7-F2DE6F8FB2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G23:G32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4187-8067-4204-8724-643FF70068E5}">
  <dimension ref="A1:D7"/>
  <sheetViews>
    <sheetView workbookViewId="0">
      <selection activeCell="R10" sqref="R10"/>
    </sheetView>
  </sheetViews>
  <sheetFormatPr defaultRowHeight="14.4"/>
  <sheetData>
    <row r="1" spans="1:4">
      <c r="A1" t="s">
        <v>77</v>
      </c>
    </row>
    <row r="2" spans="1:4">
      <c r="D2" s="1" t="s">
        <v>78</v>
      </c>
    </row>
    <row r="3" spans="1:4">
      <c r="D3" t="s">
        <v>79</v>
      </c>
    </row>
    <row r="4" spans="1:4">
      <c r="D4" s="1" t="s">
        <v>81</v>
      </c>
    </row>
    <row r="5" spans="1:4">
      <c r="D5" t="s">
        <v>80</v>
      </c>
    </row>
    <row r="6" spans="1:4">
      <c r="D6" s="1" t="s">
        <v>82</v>
      </c>
    </row>
    <row r="7" spans="1:4">
      <c r="D7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Numerical Statistics</vt:lpstr>
      <vt:lpstr>Correlation Matrix</vt:lpstr>
      <vt:lpstr>Variable_selection</vt:lpstr>
      <vt:lpstr>FInal model Coeff</vt:lpstr>
      <vt:lpstr>Model Performance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leftr</dc:creator>
  <cp:lastModifiedBy>leftr</cp:lastModifiedBy>
  <cp:lastPrinted>2019-01-05T22:52:24Z</cp:lastPrinted>
  <dcterms:created xsi:type="dcterms:W3CDTF">2019-01-05T22:12:24Z</dcterms:created>
  <dcterms:modified xsi:type="dcterms:W3CDTF">2019-01-29T11:40:50Z</dcterms:modified>
</cp:coreProperties>
</file>