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8BD9AD36-4133-49B8-8225-0B1D04703625}" xr6:coauthVersionLast="47" xr6:coauthVersionMax="47" xr10:uidLastSave="{00000000-0000-0000-0000-000000000000}"/>
  <bookViews>
    <workbookView xWindow="735" yWindow="735" windowWidth="28800" windowHeight="8370" xr2:uid="{00000000-000D-0000-FFFF-FFFF00000000}"/>
  </bookViews>
  <sheets>
    <sheet name="Certified Staff" sheetId="3" r:id="rId1"/>
    <sheet name="Support Staff" sheetId="4" r:id="rId2"/>
    <sheet name="Operations" sheetId="5" r:id="rId3"/>
    <sheet name="Custodial" sheetId="6" r:id="rId4"/>
    <sheet name="Secretary &amp; Bookkeeper" sheetId="7" r:id="rId5"/>
    <sheet name="Bus Driver" sheetId="8" r:id="rId6"/>
    <sheet name="Bus Monitor " sheetId="9" r:id="rId7"/>
    <sheet name="Food Services" sheetId="10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E5" i="3"/>
  <c r="E6" i="3"/>
  <c r="E7" i="3"/>
  <c r="E8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D5" i="3"/>
  <c r="D6" i="3"/>
  <c r="D7" i="3"/>
  <c r="D8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C16" i="3"/>
  <c r="B16" i="3"/>
  <c r="C11" i="3"/>
  <c r="C5" i="3"/>
  <c r="B11" i="3"/>
  <c r="B6" i="3"/>
  <c r="B7" i="3"/>
  <c r="B12" i="3"/>
  <c r="B13" i="3" s="1"/>
  <c r="B14" i="3" s="1"/>
  <c r="C6" i="3"/>
  <c r="B8" i="3"/>
  <c r="C12" i="3"/>
  <c r="B17" i="3"/>
  <c r="C17" i="3"/>
  <c r="B9" i="5"/>
  <c r="B10" i="5"/>
  <c r="B11" i="5"/>
  <c r="B12" i="5"/>
  <c r="B13" i="5"/>
  <c r="B14" i="5"/>
  <c r="B15" i="5"/>
  <c r="B16" i="5"/>
  <c r="B17" i="5" s="1"/>
  <c r="B18" i="5" s="1"/>
  <c r="B19" i="5" s="1"/>
  <c r="B20" i="5" s="1"/>
  <c r="B21" i="5" s="1"/>
  <c r="B22" i="5" s="1"/>
  <c r="B23" i="5" s="1"/>
  <c r="B18" i="3"/>
  <c r="B9" i="3"/>
  <c r="C18" i="3"/>
  <c r="C13" i="3"/>
  <c r="C7" i="3"/>
  <c r="C8" i="3"/>
  <c r="C9" i="3" s="1"/>
  <c r="C19" i="3"/>
  <c r="C14" i="3"/>
  <c r="B19" i="3"/>
  <c r="C20" i="3"/>
  <c r="B20" i="3"/>
  <c r="B21" i="3" s="1"/>
  <c r="B22" i="3" s="1"/>
  <c r="B23" i="3" s="1"/>
  <c r="B24" i="3" s="1"/>
  <c r="C21" i="3"/>
  <c r="C22" i="3"/>
  <c r="C23" i="3" s="1"/>
  <c r="C24" i="3" s="1"/>
</calcChain>
</file>

<file path=xl/sharedStrings.xml><?xml version="1.0" encoding="utf-8"?>
<sst xmlns="http://schemas.openxmlformats.org/spreadsheetml/2006/main" count="184" uniqueCount="45">
  <si>
    <t>Step</t>
  </si>
  <si>
    <t>BA</t>
  </si>
  <si>
    <t>MA</t>
  </si>
  <si>
    <t>MA+30</t>
  </si>
  <si>
    <t>EDS</t>
  </si>
  <si>
    <t>DR</t>
  </si>
  <si>
    <t xml:space="preserve">Haywood County Schools </t>
  </si>
  <si>
    <t>1 - Exp. 0</t>
  </si>
  <si>
    <t>2 - Exp. 1</t>
  </si>
  <si>
    <t>3 - Exp. 2</t>
  </si>
  <si>
    <t>4 - Exp. 3</t>
  </si>
  <si>
    <t>5 - Exp. 4</t>
  </si>
  <si>
    <t>6 - Exp. 5</t>
  </si>
  <si>
    <t>7 - Exp. 6</t>
  </si>
  <si>
    <t>8 - Exp. 7</t>
  </si>
  <si>
    <t>9 - Exp. 8</t>
  </si>
  <si>
    <t>10 - Exp. 9</t>
  </si>
  <si>
    <t>11 - Exp. 10</t>
  </si>
  <si>
    <t>12 - Exp. 11</t>
  </si>
  <si>
    <t>13 - Exp. 12</t>
  </si>
  <si>
    <t>14 - Exp. 13</t>
  </si>
  <si>
    <t>15 - Exp. 14</t>
  </si>
  <si>
    <t>16 - Exp. 15</t>
  </si>
  <si>
    <t>17 - Exp. 16</t>
  </si>
  <si>
    <t>18 - Exp. 17</t>
  </si>
  <si>
    <t>19 - Exp. 18</t>
  </si>
  <si>
    <t>20 - Exp. 19</t>
  </si>
  <si>
    <t>21 - Exp. 20</t>
  </si>
  <si>
    <t xml:space="preserve">Salary </t>
  </si>
  <si>
    <t>21-  Exp. 20</t>
  </si>
  <si>
    <t>Para Pro</t>
  </si>
  <si>
    <t xml:space="preserve">1 - Exp. 0 </t>
  </si>
  <si>
    <t xml:space="preserve">7 - Exp. 6 </t>
  </si>
  <si>
    <t>Secretary</t>
  </si>
  <si>
    <t>Bookkeeper</t>
  </si>
  <si>
    <t>Salary</t>
  </si>
  <si>
    <t xml:space="preserve"> Hour Rate</t>
  </si>
  <si>
    <t>2022/23 Food Services Salary Schedule</t>
  </si>
  <si>
    <t>2022/23 Certified Salary Schedule</t>
  </si>
  <si>
    <t>2022/23 Support Staff Salary Schedule</t>
  </si>
  <si>
    <t>2022/23 Operations Salary Schedule</t>
  </si>
  <si>
    <t>2022/23 Custodial Staff Salary Schedule</t>
  </si>
  <si>
    <t>2022/23 Secretary &amp; Bookkepper Salary Schedule</t>
  </si>
  <si>
    <t>2022/23 Bus Drivr Salary Schedule</t>
  </si>
  <si>
    <t>2022/23 Bus Monitor Salary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</si>
</sst>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0" fillId="0" borderId="1" xfId="1" applyNumberFormat="1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25" zoomScaleNormal="125" zoomScalePageLayoutView="125" workbookViewId="0">
      <selection activeCell="C47" sqref="C47"/>
    </sheetView>
  </sheetViews>
  <sheetFormatPr defaultColWidth="11" defaultRowHeight="15.75" x14ac:dyDescent="0.25"/>
  <sheetData>
    <row r="1" spans="1:14" x14ac:dyDescent="0.25">
      <c r="A1" s="22" t="s">
        <v>6</v>
      </c>
      <c r="B1" s="22"/>
      <c r="C1" s="22"/>
      <c r="D1" s="22"/>
      <c r="E1" s="22"/>
      <c r="F1" s="22"/>
    </row>
    <row r="2" spans="1:14" x14ac:dyDescent="0.25">
      <c r="A2" s="23" t="s">
        <v>38</v>
      </c>
      <c r="B2" s="23"/>
      <c r="C2" s="23"/>
      <c r="D2" s="23"/>
      <c r="E2" s="23"/>
      <c r="F2" s="23"/>
    </row>
    <row r="3" spans="1:14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9"/>
      <c r="H3" s="19"/>
      <c r="I3" s="19"/>
      <c r="J3" s="19"/>
      <c r="K3" s="19"/>
      <c r="L3" s="19"/>
      <c r="M3" s="19"/>
      <c r="N3" s="19"/>
    </row>
    <row r="4" spans="1:14" x14ac:dyDescent="0.25">
      <c r="A4" s="14" t="s">
        <v>7</v>
      </c>
      <c r="B4" s="15">
        <v>40000</v>
      </c>
      <c r="C4" s="15">
        <v>43605</v>
      </c>
      <c r="D4" s="15">
        <v>44651</v>
      </c>
      <c r="E4" s="15">
        <v>45455</v>
      </c>
      <c r="F4" s="15">
        <v>48210</v>
      </c>
      <c r="G4" s="21"/>
      <c r="H4" s="18"/>
      <c r="I4" s="19"/>
      <c r="J4" s="20"/>
      <c r="K4" s="20"/>
      <c r="L4" s="20"/>
      <c r="M4" s="20"/>
      <c r="N4" s="20"/>
    </row>
    <row r="5" spans="1:14" x14ac:dyDescent="0.25">
      <c r="A5" s="14" t="s">
        <v>8</v>
      </c>
      <c r="B5" s="15">
        <v>40645</v>
      </c>
      <c r="C5" s="1">
        <f>C4+500</f>
        <v>44105</v>
      </c>
      <c r="D5" s="1">
        <f>D4+645</f>
        <v>45296</v>
      </c>
      <c r="E5" s="1">
        <f>E4+700</f>
        <v>46155</v>
      </c>
      <c r="F5" s="1">
        <f>F4+700</f>
        <v>48910</v>
      </c>
      <c r="G5" s="21"/>
      <c r="H5" s="18"/>
      <c r="I5" s="19"/>
      <c r="J5" s="20"/>
      <c r="K5" s="20"/>
      <c r="L5" s="20"/>
      <c r="M5" s="20"/>
      <c r="N5" s="20"/>
    </row>
    <row r="6" spans="1:14" x14ac:dyDescent="0.25">
      <c r="A6" s="14" t="s">
        <v>9</v>
      </c>
      <c r="B6" s="14">
        <f>40645+500</f>
        <v>41145</v>
      </c>
      <c r="C6" s="1">
        <f t="shared" ref="C6:C9" si="0">C5+500</f>
        <v>44605</v>
      </c>
      <c r="D6" s="1">
        <f t="shared" ref="D6:D24" si="1">D5+645</f>
        <v>45941</v>
      </c>
      <c r="E6" s="1">
        <f t="shared" ref="E6:E24" si="2">E5+700</f>
        <v>46855</v>
      </c>
      <c r="F6" s="1">
        <f t="shared" ref="F6:F24" si="3">F5+700</f>
        <v>49610</v>
      </c>
      <c r="G6" s="21"/>
      <c r="H6" s="18"/>
      <c r="I6" s="19"/>
      <c r="J6" s="20"/>
      <c r="K6" s="20"/>
      <c r="L6" s="20"/>
      <c r="M6" s="20"/>
      <c r="N6" s="20"/>
    </row>
    <row r="7" spans="1:14" x14ac:dyDescent="0.25">
      <c r="A7" s="14" t="s">
        <v>10</v>
      </c>
      <c r="B7" s="14">
        <f>B6+500</f>
        <v>41645</v>
      </c>
      <c r="C7" s="1">
        <f t="shared" si="0"/>
        <v>45105</v>
      </c>
      <c r="D7" s="1">
        <f t="shared" si="1"/>
        <v>46586</v>
      </c>
      <c r="E7" s="1">
        <f t="shared" si="2"/>
        <v>47555</v>
      </c>
      <c r="F7" s="1">
        <f t="shared" si="3"/>
        <v>50310</v>
      </c>
      <c r="G7" s="21"/>
      <c r="H7" s="18"/>
      <c r="I7" s="19"/>
      <c r="J7" s="20"/>
      <c r="K7" s="20"/>
      <c r="L7" s="20"/>
      <c r="M7" s="20"/>
      <c r="N7" s="20"/>
    </row>
    <row r="8" spans="1:14" x14ac:dyDescent="0.25">
      <c r="A8" s="14" t="s">
        <v>11</v>
      </c>
      <c r="B8" s="14">
        <f t="shared" ref="B8:B9" si="4">B7+500</f>
        <v>42145</v>
      </c>
      <c r="C8" s="1">
        <f t="shared" si="0"/>
        <v>45605</v>
      </c>
      <c r="D8" s="1">
        <f t="shared" si="1"/>
        <v>47231</v>
      </c>
      <c r="E8" s="1">
        <f t="shared" si="2"/>
        <v>48255</v>
      </c>
      <c r="F8" s="1">
        <f t="shared" si="3"/>
        <v>51010</v>
      </c>
      <c r="G8" s="21"/>
      <c r="H8" s="18"/>
      <c r="I8" s="19"/>
      <c r="J8" s="20"/>
      <c r="K8" s="20"/>
      <c r="L8" s="20"/>
      <c r="M8" s="20"/>
      <c r="N8" s="20"/>
    </row>
    <row r="9" spans="1:14" x14ac:dyDescent="0.25">
      <c r="A9" s="14" t="s">
        <v>12</v>
      </c>
      <c r="B9" s="14">
        <f t="shared" si="4"/>
        <v>42645</v>
      </c>
      <c r="C9" s="1">
        <f t="shared" si="0"/>
        <v>46105</v>
      </c>
      <c r="D9" s="1">
        <f t="shared" si="1"/>
        <v>47876</v>
      </c>
      <c r="E9" s="1">
        <f t="shared" si="2"/>
        <v>48955</v>
      </c>
      <c r="F9" s="1">
        <f t="shared" si="3"/>
        <v>51710</v>
      </c>
      <c r="G9" s="21"/>
      <c r="H9" s="18"/>
      <c r="I9" s="19"/>
      <c r="J9" s="20"/>
      <c r="K9" s="20"/>
      <c r="L9" s="20"/>
      <c r="M9" s="20"/>
      <c r="N9" s="20"/>
    </row>
    <row r="10" spans="1:14" x14ac:dyDescent="0.25">
      <c r="A10" s="14" t="s">
        <v>13</v>
      </c>
      <c r="B10" s="14">
        <v>43370</v>
      </c>
      <c r="C10" s="14">
        <v>47365</v>
      </c>
      <c r="D10" s="1">
        <f t="shared" si="1"/>
        <v>48521</v>
      </c>
      <c r="E10" s="1">
        <f t="shared" si="2"/>
        <v>49655</v>
      </c>
      <c r="F10" s="1">
        <f t="shared" si="3"/>
        <v>52410</v>
      </c>
      <c r="G10" s="21"/>
      <c r="H10" s="18"/>
      <c r="I10" s="19"/>
      <c r="J10" s="20"/>
      <c r="K10" s="20"/>
      <c r="L10" s="20"/>
      <c r="M10" s="20"/>
      <c r="N10" s="20"/>
    </row>
    <row r="11" spans="1:14" x14ac:dyDescent="0.25">
      <c r="A11" s="14" t="s">
        <v>14</v>
      </c>
      <c r="B11" s="14">
        <f>B10+500</f>
        <v>43870</v>
      </c>
      <c r="C11" s="1">
        <f>C10+500</f>
        <v>47865</v>
      </c>
      <c r="D11" s="1">
        <f t="shared" si="1"/>
        <v>49166</v>
      </c>
      <c r="E11" s="1">
        <f t="shared" si="2"/>
        <v>50355</v>
      </c>
      <c r="F11" s="1">
        <f t="shared" si="3"/>
        <v>53110</v>
      </c>
      <c r="G11" s="21"/>
      <c r="H11" s="18"/>
      <c r="I11" s="19"/>
      <c r="J11" s="20"/>
      <c r="K11" s="20"/>
      <c r="L11" s="20"/>
      <c r="M11" s="20"/>
      <c r="N11" s="20"/>
    </row>
    <row r="12" spans="1:14" x14ac:dyDescent="0.25">
      <c r="A12" s="14" t="s">
        <v>15</v>
      </c>
      <c r="B12" s="14">
        <f t="shared" ref="B12:B14" si="5">B11+500</f>
        <v>44370</v>
      </c>
      <c r="C12" s="1">
        <f t="shared" ref="C12:C14" si="6">C11+500</f>
        <v>48365</v>
      </c>
      <c r="D12" s="1">
        <f t="shared" si="1"/>
        <v>49811</v>
      </c>
      <c r="E12" s="1">
        <f t="shared" si="2"/>
        <v>51055</v>
      </c>
      <c r="F12" s="1">
        <f t="shared" si="3"/>
        <v>53810</v>
      </c>
      <c r="G12" s="21"/>
      <c r="H12" s="18"/>
      <c r="I12" s="19"/>
      <c r="J12" s="20"/>
      <c r="K12" s="20"/>
      <c r="L12" s="20"/>
      <c r="M12" s="20"/>
      <c r="N12" s="20"/>
    </row>
    <row r="13" spans="1:14" x14ac:dyDescent="0.25">
      <c r="A13" s="14" t="s">
        <v>16</v>
      </c>
      <c r="B13" s="14">
        <f t="shared" si="5"/>
        <v>44870</v>
      </c>
      <c r="C13" s="1">
        <f t="shared" si="6"/>
        <v>48865</v>
      </c>
      <c r="D13" s="1">
        <f t="shared" si="1"/>
        <v>50456</v>
      </c>
      <c r="E13" s="1">
        <f t="shared" si="2"/>
        <v>51755</v>
      </c>
      <c r="F13" s="1">
        <f t="shared" si="3"/>
        <v>54510</v>
      </c>
      <c r="G13" s="21"/>
      <c r="H13" s="18"/>
      <c r="I13" s="19"/>
      <c r="J13" s="20"/>
      <c r="K13" s="20"/>
      <c r="L13" s="20"/>
      <c r="M13" s="20"/>
      <c r="N13" s="20"/>
    </row>
    <row r="14" spans="1:14" x14ac:dyDescent="0.25">
      <c r="A14" s="14" t="s">
        <v>17</v>
      </c>
      <c r="B14" s="14">
        <f t="shared" si="5"/>
        <v>45370</v>
      </c>
      <c r="C14" s="1">
        <f t="shared" si="6"/>
        <v>49365</v>
      </c>
      <c r="D14" s="1">
        <f t="shared" si="1"/>
        <v>51101</v>
      </c>
      <c r="E14" s="1">
        <f t="shared" si="2"/>
        <v>52455</v>
      </c>
      <c r="F14" s="1">
        <f t="shared" si="3"/>
        <v>55210</v>
      </c>
      <c r="G14" s="21"/>
      <c r="H14" s="18"/>
      <c r="I14" s="19"/>
      <c r="J14" s="20"/>
      <c r="K14" s="20"/>
      <c r="L14" s="20"/>
      <c r="M14" s="20"/>
      <c r="N14" s="20"/>
    </row>
    <row r="15" spans="1:14" x14ac:dyDescent="0.25">
      <c r="A15" s="14" t="s">
        <v>18</v>
      </c>
      <c r="B15" s="14">
        <v>46900</v>
      </c>
      <c r="C15" s="14">
        <v>51380</v>
      </c>
      <c r="D15" s="1">
        <f t="shared" si="1"/>
        <v>51746</v>
      </c>
      <c r="E15" s="1">
        <f t="shared" si="2"/>
        <v>53155</v>
      </c>
      <c r="F15" s="1">
        <f t="shared" si="3"/>
        <v>55910</v>
      </c>
      <c r="G15" s="21"/>
      <c r="H15" s="18"/>
      <c r="I15" s="19"/>
      <c r="J15" s="20"/>
      <c r="K15" s="20"/>
      <c r="L15" s="20"/>
      <c r="M15" s="20"/>
      <c r="N15" s="20"/>
    </row>
    <row r="16" spans="1:14" x14ac:dyDescent="0.25">
      <c r="A16" s="14" t="s">
        <v>19</v>
      </c>
      <c r="B16" s="14">
        <f>B15+340</f>
        <v>47240</v>
      </c>
      <c r="C16" s="1">
        <f t="shared" ref="C16:C24" si="7">C15+350</f>
        <v>51730</v>
      </c>
      <c r="D16" s="1">
        <f t="shared" si="1"/>
        <v>52391</v>
      </c>
      <c r="E16" s="1">
        <f t="shared" si="2"/>
        <v>53855</v>
      </c>
      <c r="F16" s="1">
        <f t="shared" si="3"/>
        <v>56610</v>
      </c>
      <c r="G16" s="21"/>
      <c r="H16" s="18"/>
      <c r="I16" s="19"/>
      <c r="J16" s="20"/>
      <c r="K16" s="20"/>
      <c r="L16" s="20"/>
      <c r="M16" s="20"/>
      <c r="N16" s="20"/>
    </row>
    <row r="17" spans="1:14" x14ac:dyDescent="0.25">
      <c r="A17" s="14" t="s">
        <v>20</v>
      </c>
      <c r="B17" s="14">
        <f t="shared" ref="B17" si="8">B16+300</f>
        <v>47540</v>
      </c>
      <c r="C17" s="1">
        <f t="shared" si="7"/>
        <v>52080</v>
      </c>
      <c r="D17" s="1">
        <f t="shared" si="1"/>
        <v>53036</v>
      </c>
      <c r="E17" s="1">
        <f t="shared" si="2"/>
        <v>54555</v>
      </c>
      <c r="F17" s="1">
        <f t="shared" si="3"/>
        <v>57310</v>
      </c>
      <c r="G17" s="21"/>
      <c r="H17" s="18"/>
      <c r="I17" s="19"/>
      <c r="J17" s="20"/>
      <c r="K17" s="20"/>
      <c r="L17" s="20"/>
      <c r="M17" s="20"/>
      <c r="N17" s="20"/>
    </row>
    <row r="18" spans="1:14" x14ac:dyDescent="0.25">
      <c r="A18" s="14" t="s">
        <v>21</v>
      </c>
      <c r="B18" s="14">
        <f t="shared" ref="B18:B23" si="9">B17+340</f>
        <v>47880</v>
      </c>
      <c r="C18" s="1">
        <f t="shared" si="7"/>
        <v>52430</v>
      </c>
      <c r="D18" s="1">
        <f t="shared" si="1"/>
        <v>53681</v>
      </c>
      <c r="E18" s="1">
        <f t="shared" si="2"/>
        <v>55255</v>
      </c>
      <c r="F18" s="1">
        <f t="shared" si="3"/>
        <v>58010</v>
      </c>
      <c r="G18" s="21"/>
      <c r="H18" s="18"/>
      <c r="I18" s="19"/>
      <c r="J18" s="20"/>
      <c r="K18" s="20"/>
      <c r="L18" s="20"/>
      <c r="M18" s="20"/>
      <c r="N18" s="20"/>
    </row>
    <row r="19" spans="1:14" x14ac:dyDescent="0.25">
      <c r="A19" s="14" t="s">
        <v>22</v>
      </c>
      <c r="B19" s="14">
        <f t="shared" si="9"/>
        <v>48220</v>
      </c>
      <c r="C19" s="1">
        <f t="shared" si="7"/>
        <v>52780</v>
      </c>
      <c r="D19" s="1">
        <f t="shared" si="1"/>
        <v>54326</v>
      </c>
      <c r="E19" s="1">
        <f t="shared" si="2"/>
        <v>55955</v>
      </c>
      <c r="F19" s="1">
        <f t="shared" si="3"/>
        <v>58710</v>
      </c>
      <c r="G19" s="21"/>
      <c r="H19" s="18"/>
      <c r="I19" s="19"/>
      <c r="J19" s="20"/>
      <c r="K19" s="20"/>
      <c r="L19" s="20"/>
      <c r="M19" s="20"/>
      <c r="N19" s="20"/>
    </row>
    <row r="20" spans="1:14" x14ac:dyDescent="0.25">
      <c r="A20" s="14" t="s">
        <v>23</v>
      </c>
      <c r="B20" s="14">
        <f t="shared" si="9"/>
        <v>48560</v>
      </c>
      <c r="C20" s="1">
        <f t="shared" si="7"/>
        <v>53130</v>
      </c>
      <c r="D20" s="1">
        <f t="shared" si="1"/>
        <v>54971</v>
      </c>
      <c r="E20" s="1">
        <f t="shared" si="2"/>
        <v>56655</v>
      </c>
      <c r="F20" s="1">
        <f t="shared" si="3"/>
        <v>59410</v>
      </c>
      <c r="G20" s="21"/>
      <c r="H20" s="18"/>
      <c r="I20" s="19"/>
      <c r="J20" s="20"/>
      <c r="K20" s="20"/>
      <c r="L20" s="20"/>
      <c r="M20" s="20"/>
      <c r="N20" s="20"/>
    </row>
    <row r="21" spans="1:14" x14ac:dyDescent="0.25">
      <c r="A21" s="14" t="s">
        <v>24</v>
      </c>
      <c r="B21" s="14">
        <f t="shared" si="9"/>
        <v>48900</v>
      </c>
      <c r="C21" s="1">
        <f t="shared" si="7"/>
        <v>53480</v>
      </c>
      <c r="D21" s="1">
        <f t="shared" si="1"/>
        <v>55616</v>
      </c>
      <c r="E21" s="1">
        <f t="shared" si="2"/>
        <v>57355</v>
      </c>
      <c r="F21" s="1">
        <f t="shared" si="3"/>
        <v>60110</v>
      </c>
      <c r="G21" s="21"/>
      <c r="H21" s="18"/>
      <c r="I21" s="19"/>
      <c r="J21" s="20"/>
      <c r="K21" s="20"/>
      <c r="L21" s="20"/>
      <c r="M21" s="20"/>
      <c r="N21" s="20"/>
    </row>
    <row r="22" spans="1:14" x14ac:dyDescent="0.25">
      <c r="A22" s="14" t="s">
        <v>25</v>
      </c>
      <c r="B22" s="14">
        <f t="shared" si="9"/>
        <v>49240</v>
      </c>
      <c r="C22" s="1">
        <f t="shared" si="7"/>
        <v>53830</v>
      </c>
      <c r="D22" s="1">
        <f t="shared" si="1"/>
        <v>56261</v>
      </c>
      <c r="E22" s="1">
        <f t="shared" si="2"/>
        <v>58055</v>
      </c>
      <c r="F22" s="1">
        <f t="shared" si="3"/>
        <v>60810</v>
      </c>
      <c r="G22" s="21"/>
      <c r="H22" s="18"/>
      <c r="I22" s="19"/>
      <c r="J22" s="20"/>
      <c r="K22" s="20"/>
      <c r="L22" s="20"/>
      <c r="M22" s="20"/>
      <c r="N22" s="20"/>
    </row>
    <row r="23" spans="1:14" x14ac:dyDescent="0.25">
      <c r="A23" s="14" t="s">
        <v>26</v>
      </c>
      <c r="B23" s="14">
        <f t="shared" si="9"/>
        <v>49580</v>
      </c>
      <c r="C23" s="1">
        <f t="shared" si="7"/>
        <v>54180</v>
      </c>
      <c r="D23" s="1">
        <f t="shared" si="1"/>
        <v>56906</v>
      </c>
      <c r="E23" s="1">
        <f t="shared" si="2"/>
        <v>58755</v>
      </c>
      <c r="F23" s="1">
        <f t="shared" si="3"/>
        <v>61510</v>
      </c>
      <c r="G23" s="21"/>
      <c r="H23" s="18"/>
      <c r="I23" s="19"/>
      <c r="J23" s="20"/>
      <c r="K23" s="20"/>
      <c r="L23" s="20"/>
      <c r="M23" s="20"/>
      <c r="N23" s="20"/>
    </row>
    <row r="24" spans="1:14" x14ac:dyDescent="0.25">
      <c r="A24" s="14" t="s">
        <v>27</v>
      </c>
      <c r="B24" s="14">
        <f>B23+420</f>
        <v>50000</v>
      </c>
      <c r="C24" s="1">
        <f t="shared" si="7"/>
        <v>54530</v>
      </c>
      <c r="D24" s="1">
        <f t="shared" si="1"/>
        <v>57551</v>
      </c>
      <c r="E24" s="1">
        <f t="shared" si="2"/>
        <v>59455</v>
      </c>
      <c r="F24" s="1">
        <f t="shared" si="3"/>
        <v>62210</v>
      </c>
      <c r="G24" s="21"/>
      <c r="H24" s="18"/>
      <c r="I24" s="19"/>
      <c r="J24" s="20"/>
      <c r="K24" s="20"/>
      <c r="L24" s="20"/>
      <c r="M24" s="20"/>
      <c r="N24" s="20"/>
    </row>
    <row r="25" spans="1:14" x14ac:dyDescent="0.25">
      <c r="A25" s="19"/>
      <c r="B25" s="19"/>
      <c r="C25" s="19"/>
      <c r="D25" s="19"/>
      <c r="E25" s="19"/>
      <c r="F25" s="19"/>
      <c r="G25" s="19"/>
      <c r="H25" s="18"/>
      <c r="I25" s="19"/>
      <c r="J25" s="19"/>
      <c r="K25" s="19"/>
      <c r="L25" s="19"/>
      <c r="M25" s="19"/>
      <c r="N25" s="19"/>
    </row>
    <row r="29" spans="1:14" x14ac:dyDescent="0.25">
      <c r="G29" s="16"/>
      <c r="H29" s="17"/>
      <c r="I29" s="16"/>
      <c r="J29" s="17"/>
    </row>
    <row r="30" spans="1:14" x14ac:dyDescent="0.25">
      <c r="G30" s="16"/>
      <c r="H30" s="17"/>
      <c r="I30" s="16"/>
      <c r="J30" s="17"/>
    </row>
    <row r="31" spans="1:14" x14ac:dyDescent="0.25">
      <c r="G31" s="16"/>
      <c r="H31" s="17"/>
      <c r="I31" s="16"/>
      <c r="J31" s="17"/>
    </row>
    <row r="32" spans="1:14" x14ac:dyDescent="0.25">
      <c r="G32" s="16"/>
      <c r="H32" s="17"/>
      <c r="I32" s="16"/>
      <c r="J32" s="17"/>
    </row>
    <row r="33" spans="7:10" x14ac:dyDescent="0.25">
      <c r="G33" s="16"/>
      <c r="H33" s="17"/>
      <c r="I33" s="16"/>
      <c r="J33" s="17"/>
    </row>
    <row r="34" spans="7:10" x14ac:dyDescent="0.25">
      <c r="G34" s="16"/>
      <c r="H34" s="17"/>
      <c r="I34" s="16"/>
      <c r="J34" s="17"/>
    </row>
    <row r="35" spans="7:10" x14ac:dyDescent="0.25">
      <c r="G35" s="16"/>
      <c r="H35" s="17"/>
      <c r="I35" s="16"/>
      <c r="J35" s="17"/>
    </row>
    <row r="36" spans="7:10" x14ac:dyDescent="0.25">
      <c r="G36" s="16"/>
      <c r="H36" s="17"/>
      <c r="I36" s="16"/>
      <c r="J36" s="17"/>
    </row>
    <row r="37" spans="7:10" x14ac:dyDescent="0.25">
      <c r="G37" s="16"/>
      <c r="H37" s="17"/>
      <c r="I37" s="16"/>
      <c r="J37" s="17"/>
    </row>
    <row r="38" spans="7:10" x14ac:dyDescent="0.25">
      <c r="G38" s="16"/>
      <c r="H38" s="17"/>
      <c r="I38" s="16"/>
      <c r="J38" s="17"/>
    </row>
    <row r="39" spans="7:10" x14ac:dyDescent="0.25">
      <c r="G39" s="16"/>
      <c r="H39" s="17"/>
      <c r="I39" s="16"/>
      <c r="J39" s="17"/>
    </row>
    <row r="40" spans="7:10" x14ac:dyDescent="0.25">
      <c r="G40" s="16"/>
      <c r="H40" s="17"/>
      <c r="I40" s="16"/>
      <c r="J40" s="17"/>
    </row>
    <row r="41" spans="7:10" x14ac:dyDescent="0.25">
      <c r="G41" s="16"/>
      <c r="H41" s="17"/>
      <c r="I41" s="16"/>
      <c r="J41" s="17"/>
    </row>
    <row r="42" spans="7:10" x14ac:dyDescent="0.25">
      <c r="G42" s="16"/>
      <c r="H42" s="17"/>
      <c r="I42" s="16"/>
      <c r="J42" s="17"/>
    </row>
    <row r="43" spans="7:10" x14ac:dyDescent="0.25">
      <c r="G43" s="16"/>
      <c r="H43" s="17"/>
      <c r="I43" s="16"/>
      <c r="J43" s="17"/>
    </row>
    <row r="44" spans="7:10" x14ac:dyDescent="0.25">
      <c r="G44" s="16"/>
      <c r="H44" s="17"/>
      <c r="I44" s="16"/>
      <c r="J44" s="17"/>
    </row>
    <row r="45" spans="7:10" x14ac:dyDescent="0.25">
      <c r="G45" s="16"/>
      <c r="H45" s="17"/>
      <c r="I45" s="16"/>
      <c r="J45" s="17"/>
    </row>
    <row r="46" spans="7:10" x14ac:dyDescent="0.25">
      <c r="G46" s="16"/>
      <c r="H46" s="17"/>
      <c r="I46" s="16"/>
      <c r="J46" s="17"/>
    </row>
    <row r="47" spans="7:10" x14ac:dyDescent="0.25">
      <c r="G47" s="16"/>
      <c r="H47" s="17"/>
      <c r="I47" s="16"/>
      <c r="J47" s="17"/>
    </row>
    <row r="48" spans="7:10" x14ac:dyDescent="0.25">
      <c r="G48" s="16"/>
      <c r="H48" s="17"/>
      <c r="I48" s="16"/>
      <c r="J48" s="17"/>
    </row>
    <row r="49" spans="7:10" x14ac:dyDescent="0.25">
      <c r="G49" s="16"/>
      <c r="H49" s="17"/>
      <c r="I49" s="16"/>
      <c r="J49" s="17"/>
    </row>
    <row r="50" spans="7:10" x14ac:dyDescent="0.25">
      <c r="H50" s="17"/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20" zoomScaleNormal="120" zoomScalePageLayoutView="120" workbookViewId="0">
      <selection activeCell="H18" sqref="H18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39</v>
      </c>
      <c r="B2" s="22"/>
      <c r="C2" s="22"/>
      <c r="D2" s="22"/>
      <c r="E2" s="22"/>
      <c r="F2" s="22"/>
    </row>
    <row r="3" spans="1:6" x14ac:dyDescent="0.25">
      <c r="A3" s="2" t="s">
        <v>0</v>
      </c>
      <c r="B3" s="2" t="s">
        <v>30</v>
      </c>
      <c r="C3" s="2" t="s">
        <v>1</v>
      </c>
    </row>
    <row r="4" spans="1:6" x14ac:dyDescent="0.25">
      <c r="A4" s="3" t="s">
        <v>7</v>
      </c>
      <c r="B4" s="5">
        <v>15176</v>
      </c>
      <c r="C4" s="5">
        <v>16495</v>
      </c>
      <c r="E4" s="17"/>
      <c r="F4" s="17"/>
    </row>
    <row r="5" spans="1:6" x14ac:dyDescent="0.25">
      <c r="A5" s="3" t="s">
        <v>8</v>
      </c>
      <c r="B5" s="5">
        <v>15389</v>
      </c>
      <c r="C5" s="5">
        <v>16726</v>
      </c>
      <c r="E5" s="17"/>
      <c r="F5" s="17"/>
    </row>
    <row r="6" spans="1:6" x14ac:dyDescent="0.25">
      <c r="A6" s="3" t="s">
        <v>9</v>
      </c>
      <c r="B6" s="5">
        <v>15605</v>
      </c>
      <c r="C6" s="5">
        <v>16961</v>
      </c>
      <c r="E6" s="17"/>
      <c r="F6" s="17"/>
    </row>
    <row r="7" spans="1:6" x14ac:dyDescent="0.25">
      <c r="A7" s="3" t="s">
        <v>10</v>
      </c>
      <c r="B7" s="5">
        <v>15824</v>
      </c>
      <c r="C7" s="5">
        <v>17199</v>
      </c>
      <c r="E7" s="17"/>
      <c r="F7" s="17"/>
    </row>
    <row r="8" spans="1:6" x14ac:dyDescent="0.25">
      <c r="A8" s="3" t="s">
        <v>11</v>
      </c>
      <c r="B8" s="5">
        <v>16046</v>
      </c>
      <c r="C8" s="5">
        <v>17440</v>
      </c>
      <c r="E8" s="17"/>
      <c r="F8" s="17"/>
    </row>
    <row r="9" spans="1:6" x14ac:dyDescent="0.25">
      <c r="A9" s="3" t="s">
        <v>12</v>
      </c>
      <c r="B9" s="5">
        <v>16271</v>
      </c>
      <c r="C9" s="5">
        <v>17685</v>
      </c>
      <c r="E9" s="17"/>
      <c r="F9" s="17"/>
    </row>
    <row r="10" spans="1:6" x14ac:dyDescent="0.25">
      <c r="A10" s="3" t="s">
        <v>13</v>
      </c>
      <c r="B10" s="5">
        <v>16499</v>
      </c>
      <c r="C10" s="5">
        <v>17933</v>
      </c>
      <c r="E10" s="17"/>
      <c r="F10" s="17"/>
    </row>
    <row r="11" spans="1:6" x14ac:dyDescent="0.25">
      <c r="A11" s="3" t="s">
        <v>14</v>
      </c>
      <c r="B11" s="5">
        <v>16730</v>
      </c>
      <c r="C11" s="5">
        <v>18184</v>
      </c>
      <c r="E11" s="17"/>
      <c r="F11" s="17"/>
    </row>
    <row r="12" spans="1:6" x14ac:dyDescent="0.25">
      <c r="A12" s="3" t="s">
        <v>15</v>
      </c>
      <c r="B12" s="5">
        <v>16965</v>
      </c>
      <c r="C12" s="5">
        <v>18439</v>
      </c>
      <c r="E12" s="17"/>
      <c r="F12" s="17"/>
    </row>
    <row r="13" spans="1:6" x14ac:dyDescent="0.25">
      <c r="A13" s="3" t="s">
        <v>16</v>
      </c>
      <c r="B13" s="5">
        <v>17203</v>
      </c>
      <c r="C13" s="5">
        <v>18698</v>
      </c>
      <c r="E13" s="17"/>
      <c r="F13" s="17"/>
    </row>
    <row r="14" spans="1:6" x14ac:dyDescent="0.25">
      <c r="A14" s="3" t="s">
        <v>17</v>
      </c>
      <c r="B14" s="5">
        <v>17444</v>
      </c>
      <c r="C14" s="5">
        <v>18960</v>
      </c>
      <c r="E14" s="17"/>
      <c r="F14" s="17"/>
    </row>
    <row r="15" spans="1:6" x14ac:dyDescent="0.25">
      <c r="A15" s="3" t="s">
        <v>18</v>
      </c>
      <c r="B15" s="5">
        <v>17689</v>
      </c>
      <c r="C15" s="5">
        <v>19226</v>
      </c>
      <c r="E15" s="17"/>
      <c r="F15" s="17"/>
    </row>
    <row r="16" spans="1:6" x14ac:dyDescent="0.25">
      <c r="A16" s="3" t="s">
        <v>19</v>
      </c>
      <c r="B16" s="5">
        <v>17937</v>
      </c>
      <c r="C16" s="5">
        <v>19496</v>
      </c>
      <c r="E16" s="17"/>
      <c r="F16" s="17"/>
    </row>
    <row r="17" spans="1:6" x14ac:dyDescent="0.25">
      <c r="A17" s="3" t="s">
        <v>20</v>
      </c>
      <c r="B17" s="5">
        <v>18189</v>
      </c>
      <c r="C17" s="5">
        <v>19769</v>
      </c>
      <c r="E17" s="17"/>
      <c r="F17" s="17"/>
    </row>
    <row r="18" spans="1:6" x14ac:dyDescent="0.25">
      <c r="A18" s="3" t="s">
        <v>21</v>
      </c>
      <c r="B18" s="5">
        <v>18444</v>
      </c>
      <c r="C18" s="5">
        <v>20046</v>
      </c>
      <c r="E18" s="17"/>
      <c r="F18" s="17"/>
    </row>
    <row r="19" spans="1:6" x14ac:dyDescent="0.25">
      <c r="A19" s="3" t="s">
        <v>22</v>
      </c>
      <c r="B19" s="5">
        <v>18703</v>
      </c>
      <c r="C19" s="5">
        <v>20327</v>
      </c>
      <c r="E19" s="17"/>
      <c r="F19" s="17"/>
    </row>
    <row r="20" spans="1:6" x14ac:dyDescent="0.25">
      <c r="A20" s="3" t="s">
        <v>23</v>
      </c>
      <c r="B20" s="5">
        <v>18965</v>
      </c>
      <c r="C20" s="5">
        <v>20612</v>
      </c>
      <c r="E20" s="17"/>
      <c r="F20" s="17"/>
    </row>
    <row r="21" spans="1:6" x14ac:dyDescent="0.25">
      <c r="A21" s="3" t="s">
        <v>24</v>
      </c>
      <c r="B21" s="5">
        <v>19231</v>
      </c>
      <c r="C21" s="5">
        <v>20901</v>
      </c>
      <c r="E21" s="17"/>
      <c r="F21" s="17"/>
    </row>
    <row r="22" spans="1:6" x14ac:dyDescent="0.25">
      <c r="A22" s="3" t="s">
        <v>25</v>
      </c>
      <c r="B22" s="5">
        <v>19501</v>
      </c>
      <c r="C22" s="5">
        <v>21194</v>
      </c>
      <c r="E22" s="17"/>
      <c r="F22" s="17"/>
    </row>
    <row r="23" spans="1:6" x14ac:dyDescent="0.25">
      <c r="A23" s="3" t="s">
        <v>26</v>
      </c>
      <c r="B23" s="5">
        <v>19774</v>
      </c>
      <c r="C23" s="5">
        <v>21491</v>
      </c>
      <c r="E23" s="17"/>
      <c r="F23" s="17"/>
    </row>
    <row r="24" spans="1:6" x14ac:dyDescent="0.25">
      <c r="A24" s="3" t="s">
        <v>29</v>
      </c>
      <c r="B24" s="5">
        <v>20051</v>
      </c>
      <c r="C24" s="5">
        <v>21792</v>
      </c>
      <c r="E24" s="17"/>
      <c r="F24" s="17"/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="120" zoomScaleNormal="120" zoomScalePageLayoutView="120" workbookViewId="0">
      <selection activeCell="A2" sqref="A2:F2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40</v>
      </c>
      <c r="B2" s="22"/>
      <c r="C2" s="22"/>
      <c r="D2" s="22"/>
      <c r="E2" s="22"/>
      <c r="F2" s="22"/>
    </row>
    <row r="3" spans="1:6" x14ac:dyDescent="0.25">
      <c r="A3" s="2" t="s">
        <v>0</v>
      </c>
      <c r="B3" s="2" t="s">
        <v>28</v>
      </c>
    </row>
    <row r="4" spans="1:6" x14ac:dyDescent="0.25">
      <c r="A4" s="3" t="s">
        <v>7</v>
      </c>
      <c r="B4" s="5">
        <v>36500</v>
      </c>
    </row>
    <row r="5" spans="1:6" x14ac:dyDescent="0.25">
      <c r="A5" s="3" t="s">
        <v>8</v>
      </c>
      <c r="B5" s="5">
        <v>37000</v>
      </c>
    </row>
    <row r="6" spans="1:6" x14ac:dyDescent="0.25">
      <c r="A6" s="3" t="s">
        <v>9</v>
      </c>
      <c r="B6" s="5">
        <v>37500</v>
      </c>
    </row>
    <row r="7" spans="1:6" x14ac:dyDescent="0.25">
      <c r="A7" s="3" t="s">
        <v>10</v>
      </c>
      <c r="B7" s="5">
        <v>38000</v>
      </c>
    </row>
    <row r="8" spans="1:6" x14ac:dyDescent="0.25">
      <c r="A8" s="3" t="s">
        <v>11</v>
      </c>
      <c r="B8" s="5">
        <v>38500</v>
      </c>
    </row>
    <row r="9" spans="1:6" x14ac:dyDescent="0.25">
      <c r="A9" s="3" t="s">
        <v>12</v>
      </c>
      <c r="B9" s="5">
        <f>SUM(B8+500)</f>
        <v>39000</v>
      </c>
    </row>
    <row r="10" spans="1:6" x14ac:dyDescent="0.25">
      <c r="A10" s="3" t="s">
        <v>13</v>
      </c>
      <c r="B10" s="5">
        <f t="shared" ref="B10:B23" si="0">SUM(B9+500)</f>
        <v>39500</v>
      </c>
    </row>
    <row r="11" spans="1:6" x14ac:dyDescent="0.25">
      <c r="A11" s="3" t="s">
        <v>14</v>
      </c>
      <c r="B11" s="5">
        <f t="shared" si="0"/>
        <v>40000</v>
      </c>
    </row>
    <row r="12" spans="1:6" x14ac:dyDescent="0.25">
      <c r="A12" s="3" t="s">
        <v>15</v>
      </c>
      <c r="B12" s="5">
        <f t="shared" si="0"/>
        <v>40500</v>
      </c>
    </row>
    <row r="13" spans="1:6" x14ac:dyDescent="0.25">
      <c r="A13" s="3" t="s">
        <v>16</v>
      </c>
      <c r="B13" s="5">
        <f t="shared" si="0"/>
        <v>41000</v>
      </c>
    </row>
    <row r="14" spans="1:6" x14ac:dyDescent="0.25">
      <c r="A14" s="3" t="s">
        <v>17</v>
      </c>
      <c r="B14" s="5">
        <f t="shared" si="0"/>
        <v>41500</v>
      </c>
    </row>
    <row r="15" spans="1:6" x14ac:dyDescent="0.25">
      <c r="A15" s="3" t="s">
        <v>18</v>
      </c>
      <c r="B15" s="5">
        <f t="shared" si="0"/>
        <v>42000</v>
      </c>
    </row>
    <row r="16" spans="1:6" x14ac:dyDescent="0.25">
      <c r="A16" s="3" t="s">
        <v>19</v>
      </c>
      <c r="B16" s="5">
        <f t="shared" si="0"/>
        <v>42500</v>
      </c>
    </row>
    <row r="17" spans="1:2" x14ac:dyDescent="0.25">
      <c r="A17" s="3" t="s">
        <v>20</v>
      </c>
      <c r="B17" s="5">
        <f t="shared" si="0"/>
        <v>43000</v>
      </c>
    </row>
    <row r="18" spans="1:2" x14ac:dyDescent="0.25">
      <c r="A18" s="3" t="s">
        <v>21</v>
      </c>
      <c r="B18" s="5">
        <f t="shared" si="0"/>
        <v>43500</v>
      </c>
    </row>
    <row r="19" spans="1:2" x14ac:dyDescent="0.25">
      <c r="A19" s="3" t="s">
        <v>22</v>
      </c>
      <c r="B19" s="5">
        <f t="shared" si="0"/>
        <v>44000</v>
      </c>
    </row>
    <row r="20" spans="1:2" x14ac:dyDescent="0.25">
      <c r="A20" s="3" t="s">
        <v>23</v>
      </c>
      <c r="B20" s="5">
        <f t="shared" si="0"/>
        <v>44500</v>
      </c>
    </row>
    <row r="21" spans="1:2" x14ac:dyDescent="0.25">
      <c r="A21" s="3" t="s">
        <v>24</v>
      </c>
      <c r="B21" s="5">
        <f t="shared" si="0"/>
        <v>45000</v>
      </c>
    </row>
    <row r="22" spans="1:2" x14ac:dyDescent="0.25">
      <c r="A22" s="3" t="s">
        <v>25</v>
      </c>
      <c r="B22" s="5">
        <f t="shared" si="0"/>
        <v>45500</v>
      </c>
    </row>
    <row r="23" spans="1:2" x14ac:dyDescent="0.25">
      <c r="A23" s="3" t="s">
        <v>26</v>
      </c>
      <c r="B23" s="5">
        <f t="shared" si="0"/>
        <v>46000</v>
      </c>
    </row>
    <row r="24" spans="1:2" x14ac:dyDescent="0.25">
      <c r="A24" s="3" t="s">
        <v>27</v>
      </c>
      <c r="B24" s="5">
        <v>46500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zoomScale="120" zoomScaleNormal="120" zoomScalePageLayoutView="120" workbookViewId="0">
      <selection activeCell="A2" sqref="A2:F2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41</v>
      </c>
      <c r="B2" s="22"/>
      <c r="C2" s="22"/>
      <c r="D2" s="22"/>
      <c r="E2" s="22"/>
      <c r="F2" s="22"/>
    </row>
    <row r="3" spans="1:6" x14ac:dyDescent="0.25">
      <c r="A3" s="4" t="s">
        <v>0</v>
      </c>
      <c r="B3" s="4" t="s">
        <v>28</v>
      </c>
    </row>
    <row r="4" spans="1:6" x14ac:dyDescent="0.25">
      <c r="A4" s="4" t="s">
        <v>31</v>
      </c>
      <c r="B4" s="6">
        <v>18686.3</v>
      </c>
    </row>
    <row r="5" spans="1:6" x14ac:dyDescent="0.25">
      <c r="A5" s="4" t="s">
        <v>8</v>
      </c>
      <c r="B5" s="5">
        <v>19320.28</v>
      </c>
    </row>
    <row r="6" spans="1:6" x14ac:dyDescent="0.25">
      <c r="A6" s="4" t="s">
        <v>9</v>
      </c>
      <c r="B6" s="5">
        <v>19636.03</v>
      </c>
    </row>
    <row r="7" spans="1:6" x14ac:dyDescent="0.25">
      <c r="A7" s="4" t="s">
        <v>10</v>
      </c>
      <c r="B7" s="5">
        <v>19794.52</v>
      </c>
    </row>
    <row r="8" spans="1:6" x14ac:dyDescent="0.25">
      <c r="A8" s="4" t="s">
        <v>11</v>
      </c>
      <c r="B8" s="5">
        <v>19953.02</v>
      </c>
    </row>
    <row r="9" spans="1:6" x14ac:dyDescent="0.25">
      <c r="A9" s="4" t="s">
        <v>12</v>
      </c>
      <c r="B9" s="5">
        <v>20111.52</v>
      </c>
    </row>
    <row r="10" spans="1:6" x14ac:dyDescent="0.25">
      <c r="A10" s="4" t="s">
        <v>32</v>
      </c>
      <c r="B10" s="5">
        <v>20270.009999999998</v>
      </c>
    </row>
    <row r="11" spans="1:6" x14ac:dyDescent="0.25">
      <c r="A11" s="4" t="s">
        <v>14</v>
      </c>
      <c r="B11" s="5">
        <v>20428.509999999998</v>
      </c>
    </row>
    <row r="12" spans="1:6" x14ac:dyDescent="0.25">
      <c r="A12" s="4" t="s">
        <v>15</v>
      </c>
      <c r="B12" s="6">
        <v>20587</v>
      </c>
    </row>
    <row r="13" spans="1:6" x14ac:dyDescent="0.25">
      <c r="A13" s="4" t="s">
        <v>16</v>
      </c>
      <c r="B13" s="6">
        <v>20745.5</v>
      </c>
    </row>
    <row r="14" spans="1:6" x14ac:dyDescent="0.25">
      <c r="A14" s="4" t="s">
        <v>17</v>
      </c>
      <c r="B14" s="5">
        <v>20902.75</v>
      </c>
    </row>
    <row r="15" spans="1:6" x14ac:dyDescent="0.25">
      <c r="A15" s="4" t="s">
        <v>18</v>
      </c>
      <c r="B15" s="5">
        <v>21051.24</v>
      </c>
    </row>
    <row r="16" spans="1:6" x14ac:dyDescent="0.25">
      <c r="A16" s="4" t="s">
        <v>19</v>
      </c>
      <c r="B16" s="5">
        <v>21219.74</v>
      </c>
    </row>
    <row r="17" spans="1:2" x14ac:dyDescent="0.25">
      <c r="A17" s="4" t="s">
        <v>20</v>
      </c>
      <c r="B17" s="5">
        <v>21378.240000000002</v>
      </c>
    </row>
    <row r="18" spans="1:2" x14ac:dyDescent="0.25">
      <c r="A18" s="4" t="s">
        <v>21</v>
      </c>
      <c r="B18" s="5">
        <v>21536.73</v>
      </c>
    </row>
    <row r="19" spans="1:2" x14ac:dyDescent="0.25">
      <c r="A19" s="4" t="s">
        <v>22</v>
      </c>
      <c r="B19" s="5">
        <v>21695.23</v>
      </c>
    </row>
    <row r="20" spans="1:2" x14ac:dyDescent="0.25">
      <c r="A20" s="4" t="s">
        <v>23</v>
      </c>
      <c r="B20" s="5">
        <v>21853.72</v>
      </c>
    </row>
    <row r="21" spans="1:2" x14ac:dyDescent="0.25">
      <c r="A21" s="4" t="s">
        <v>24</v>
      </c>
      <c r="B21" s="5">
        <v>22012.22</v>
      </c>
    </row>
    <row r="22" spans="1:2" x14ac:dyDescent="0.25">
      <c r="A22" s="4" t="s">
        <v>25</v>
      </c>
      <c r="B22" s="5">
        <v>22170.720000000001</v>
      </c>
    </row>
    <row r="23" spans="1:2" x14ac:dyDescent="0.25">
      <c r="A23" s="4" t="s">
        <v>26</v>
      </c>
      <c r="B23" s="5">
        <v>22327.96</v>
      </c>
    </row>
    <row r="24" spans="1:2" x14ac:dyDescent="0.25">
      <c r="A24" s="4" t="s">
        <v>27</v>
      </c>
      <c r="B24" s="6">
        <v>22898.3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zoomScale="120" zoomScaleNormal="120" zoomScalePageLayoutView="120" workbookViewId="0">
      <selection activeCell="A2" sqref="A2:F2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42</v>
      </c>
      <c r="B2" s="22"/>
      <c r="C2" s="22"/>
      <c r="D2" s="22"/>
      <c r="E2" s="22"/>
      <c r="F2" s="22"/>
    </row>
    <row r="3" spans="1:6" x14ac:dyDescent="0.25">
      <c r="A3" s="7" t="s">
        <v>0</v>
      </c>
      <c r="B3" s="7" t="s">
        <v>33</v>
      </c>
      <c r="C3" s="7" t="s">
        <v>34</v>
      </c>
    </row>
    <row r="4" spans="1:6" x14ac:dyDescent="0.25">
      <c r="A4" s="7" t="s">
        <v>7</v>
      </c>
      <c r="B4" s="5">
        <v>18079</v>
      </c>
      <c r="C4" s="5">
        <v>20058</v>
      </c>
    </row>
    <row r="5" spans="1:6" x14ac:dyDescent="0.25">
      <c r="A5" s="7" t="s">
        <v>8</v>
      </c>
      <c r="B5" s="5">
        <v>18079</v>
      </c>
      <c r="C5" s="5">
        <v>20058</v>
      </c>
    </row>
    <row r="6" spans="1:6" x14ac:dyDescent="0.25">
      <c r="A6" s="7" t="s">
        <v>9</v>
      </c>
      <c r="B6" s="5">
        <v>18211</v>
      </c>
      <c r="C6" s="5">
        <v>20323</v>
      </c>
    </row>
    <row r="7" spans="1:6" x14ac:dyDescent="0.25">
      <c r="A7" s="7" t="s">
        <v>10</v>
      </c>
      <c r="B7" s="5">
        <v>18476</v>
      </c>
      <c r="C7" s="5">
        <v>20587</v>
      </c>
    </row>
    <row r="8" spans="1:6" x14ac:dyDescent="0.25">
      <c r="A8" s="7" t="s">
        <v>11</v>
      </c>
      <c r="B8" s="5">
        <v>18739</v>
      </c>
      <c r="C8" s="5">
        <v>20851</v>
      </c>
    </row>
    <row r="9" spans="1:6" x14ac:dyDescent="0.25">
      <c r="A9" s="7" t="s">
        <v>12</v>
      </c>
      <c r="B9" s="5">
        <v>19003</v>
      </c>
      <c r="C9" s="5">
        <v>21114</v>
      </c>
    </row>
    <row r="10" spans="1:6" x14ac:dyDescent="0.25">
      <c r="A10" s="7" t="s">
        <v>13</v>
      </c>
      <c r="B10" s="5">
        <v>19267</v>
      </c>
      <c r="C10" s="5">
        <v>21378</v>
      </c>
    </row>
    <row r="11" spans="1:6" x14ac:dyDescent="0.25">
      <c r="A11" s="7" t="s">
        <v>14</v>
      </c>
      <c r="B11" s="5">
        <v>19531</v>
      </c>
      <c r="C11" s="5">
        <v>21642</v>
      </c>
    </row>
    <row r="12" spans="1:6" x14ac:dyDescent="0.25">
      <c r="A12" s="7" t="s">
        <v>15</v>
      </c>
      <c r="B12" s="5">
        <v>19795</v>
      </c>
      <c r="C12" s="5">
        <v>21907</v>
      </c>
    </row>
    <row r="13" spans="1:6" x14ac:dyDescent="0.25">
      <c r="A13" s="7" t="s">
        <v>16</v>
      </c>
      <c r="B13" s="5">
        <v>20058</v>
      </c>
      <c r="C13" s="5">
        <v>22171</v>
      </c>
    </row>
    <row r="14" spans="1:6" x14ac:dyDescent="0.25">
      <c r="A14" s="7" t="s">
        <v>17</v>
      </c>
      <c r="B14" s="5">
        <v>20323</v>
      </c>
      <c r="C14" s="5">
        <v>22434</v>
      </c>
    </row>
    <row r="15" spans="1:6" x14ac:dyDescent="0.25">
      <c r="A15" s="7" t="s">
        <v>18</v>
      </c>
      <c r="B15" s="5">
        <v>20587</v>
      </c>
      <c r="C15" s="5">
        <v>22698</v>
      </c>
    </row>
    <row r="16" spans="1:6" x14ac:dyDescent="0.25">
      <c r="A16" s="7" t="s">
        <v>19</v>
      </c>
      <c r="B16" s="5">
        <v>20851</v>
      </c>
      <c r="C16" s="5">
        <v>22962</v>
      </c>
    </row>
    <row r="17" spans="1:3" x14ac:dyDescent="0.25">
      <c r="A17" s="7" t="s">
        <v>20</v>
      </c>
      <c r="B17" s="5">
        <v>21114</v>
      </c>
      <c r="C17" s="5">
        <v>23226</v>
      </c>
    </row>
    <row r="18" spans="1:3" x14ac:dyDescent="0.25">
      <c r="A18" s="7" t="s">
        <v>21</v>
      </c>
      <c r="B18" s="5">
        <v>21378</v>
      </c>
      <c r="C18" s="5">
        <v>23489</v>
      </c>
    </row>
    <row r="19" spans="1:3" x14ac:dyDescent="0.25">
      <c r="A19" s="7" t="s">
        <v>22</v>
      </c>
      <c r="B19" s="5">
        <v>21642</v>
      </c>
      <c r="C19" s="5">
        <v>23754</v>
      </c>
    </row>
    <row r="20" spans="1:3" x14ac:dyDescent="0.25">
      <c r="A20" s="7" t="s">
        <v>23</v>
      </c>
      <c r="B20" s="5">
        <v>21907</v>
      </c>
      <c r="C20" s="5">
        <v>24018</v>
      </c>
    </row>
    <row r="21" spans="1:3" x14ac:dyDescent="0.25">
      <c r="A21" s="7" t="s">
        <v>24</v>
      </c>
      <c r="B21" s="5">
        <v>22171</v>
      </c>
      <c r="C21" s="5">
        <v>24282</v>
      </c>
    </row>
    <row r="22" spans="1:3" x14ac:dyDescent="0.25">
      <c r="A22" s="7" t="s">
        <v>25</v>
      </c>
      <c r="B22" s="5">
        <v>22434</v>
      </c>
      <c r="C22" s="5">
        <v>24546</v>
      </c>
    </row>
    <row r="23" spans="1:3" x14ac:dyDescent="0.25">
      <c r="A23" s="7" t="s">
        <v>26</v>
      </c>
      <c r="B23" s="5">
        <v>22698</v>
      </c>
      <c r="C23" s="5">
        <v>24809</v>
      </c>
    </row>
    <row r="24" spans="1:3" x14ac:dyDescent="0.25">
      <c r="A24" s="7" t="s">
        <v>29</v>
      </c>
      <c r="B24" s="5">
        <v>23305</v>
      </c>
      <c r="C24" s="5">
        <v>25417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>
      <selection activeCell="A2" sqref="A2:F2"/>
    </sheetView>
  </sheetViews>
  <sheetFormatPr defaultColWidth="11" defaultRowHeight="15.75" x14ac:dyDescent="0.25"/>
  <cols>
    <col min="2" max="2" width="11.5" bestFit="1" customWidth="1"/>
  </cols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43</v>
      </c>
      <c r="B2" s="22"/>
      <c r="C2" s="22"/>
      <c r="D2" s="22"/>
      <c r="E2" s="22"/>
      <c r="F2" s="22"/>
    </row>
    <row r="3" spans="1:6" x14ac:dyDescent="0.25">
      <c r="A3" s="8" t="s">
        <v>0</v>
      </c>
      <c r="B3" s="10" t="s">
        <v>35</v>
      </c>
    </row>
    <row r="4" spans="1:6" x14ac:dyDescent="0.25">
      <c r="A4" s="8" t="s">
        <v>31</v>
      </c>
      <c r="B4" s="5">
        <v>10920</v>
      </c>
    </row>
    <row r="5" spans="1:6" x14ac:dyDescent="0.25">
      <c r="A5" s="8" t="s">
        <v>8</v>
      </c>
      <c r="B5" s="5">
        <v>11180</v>
      </c>
    </row>
    <row r="6" spans="1:6" x14ac:dyDescent="0.25">
      <c r="A6" s="8" t="s">
        <v>9</v>
      </c>
      <c r="B6" s="5">
        <v>11440</v>
      </c>
    </row>
    <row r="7" spans="1:6" x14ac:dyDescent="0.25">
      <c r="A7" s="8" t="s">
        <v>10</v>
      </c>
      <c r="B7" s="5">
        <v>11700</v>
      </c>
    </row>
    <row r="8" spans="1:6" x14ac:dyDescent="0.25">
      <c r="A8" s="8" t="s">
        <v>11</v>
      </c>
      <c r="B8" s="5">
        <v>11960</v>
      </c>
    </row>
    <row r="9" spans="1:6" x14ac:dyDescent="0.25">
      <c r="A9" s="8" t="s">
        <v>12</v>
      </c>
      <c r="B9" s="5">
        <v>12220</v>
      </c>
    </row>
    <row r="10" spans="1:6" x14ac:dyDescent="0.25">
      <c r="A10" s="8" t="s">
        <v>32</v>
      </c>
      <c r="B10" s="5">
        <v>12480</v>
      </c>
    </row>
    <row r="11" spans="1:6" x14ac:dyDescent="0.25">
      <c r="A11" s="8" t="s">
        <v>14</v>
      </c>
      <c r="B11" s="5">
        <v>12740</v>
      </c>
    </row>
    <row r="12" spans="1:6" x14ac:dyDescent="0.25">
      <c r="A12" s="8" t="s">
        <v>15</v>
      </c>
      <c r="B12" s="5">
        <v>13000</v>
      </c>
    </row>
    <row r="13" spans="1:6" x14ac:dyDescent="0.25">
      <c r="A13" s="8" t="s">
        <v>16</v>
      </c>
      <c r="B13" s="5">
        <v>13260</v>
      </c>
    </row>
    <row r="14" spans="1:6" x14ac:dyDescent="0.25">
      <c r="A14" s="8" t="s">
        <v>17</v>
      </c>
      <c r="B14" s="5">
        <v>13520</v>
      </c>
    </row>
    <row r="15" spans="1:6" x14ac:dyDescent="0.25">
      <c r="A15" s="8" t="s">
        <v>18</v>
      </c>
      <c r="B15" s="5">
        <v>13780</v>
      </c>
    </row>
    <row r="16" spans="1:6" x14ac:dyDescent="0.25">
      <c r="A16" s="8" t="s">
        <v>19</v>
      </c>
      <c r="B16" s="5">
        <v>14040</v>
      </c>
    </row>
    <row r="17" spans="1:2" x14ac:dyDescent="0.25">
      <c r="A17" s="8" t="s">
        <v>20</v>
      </c>
      <c r="B17" s="5">
        <v>14300</v>
      </c>
    </row>
    <row r="18" spans="1:2" x14ac:dyDescent="0.25">
      <c r="A18" s="8" t="s">
        <v>21</v>
      </c>
      <c r="B18" s="5">
        <v>14560</v>
      </c>
    </row>
    <row r="19" spans="1:2" x14ac:dyDescent="0.25">
      <c r="A19" s="8" t="s">
        <v>22</v>
      </c>
      <c r="B19" s="5">
        <v>14820</v>
      </c>
    </row>
    <row r="20" spans="1:2" x14ac:dyDescent="0.25">
      <c r="A20" s="8" t="s">
        <v>23</v>
      </c>
      <c r="B20" s="5">
        <v>15080</v>
      </c>
    </row>
    <row r="21" spans="1:2" x14ac:dyDescent="0.25">
      <c r="A21" s="8" t="s">
        <v>24</v>
      </c>
      <c r="B21" s="5">
        <v>15340</v>
      </c>
    </row>
    <row r="22" spans="1:2" x14ac:dyDescent="0.25">
      <c r="A22" s="8" t="s">
        <v>25</v>
      </c>
      <c r="B22" s="5">
        <v>15600</v>
      </c>
    </row>
    <row r="23" spans="1:2" x14ac:dyDescent="0.25">
      <c r="A23" s="8" t="s">
        <v>26</v>
      </c>
      <c r="B23" s="11">
        <v>15860</v>
      </c>
    </row>
    <row r="24" spans="1:2" x14ac:dyDescent="0.25">
      <c r="A24" s="8" t="s">
        <v>27</v>
      </c>
      <c r="B24" s="11">
        <v>16120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A2" sqref="A2:F2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44</v>
      </c>
      <c r="B2" s="22"/>
      <c r="C2" s="22"/>
      <c r="D2" s="22"/>
      <c r="E2" s="22"/>
      <c r="F2" s="22"/>
    </row>
    <row r="3" spans="1:6" x14ac:dyDescent="0.25">
      <c r="A3" s="8" t="s">
        <v>35</v>
      </c>
    </row>
    <row r="4" spans="1:6" x14ac:dyDescent="0.25">
      <c r="A4" s="8">
        <v>6240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2" sqref="A2:F2"/>
    </sheetView>
  </sheetViews>
  <sheetFormatPr defaultColWidth="11" defaultRowHeight="15.75" x14ac:dyDescent="0.25"/>
  <sheetData>
    <row r="1" spans="1:6" x14ac:dyDescent="0.25">
      <c r="A1" s="22" t="s">
        <v>6</v>
      </c>
      <c r="B1" s="22"/>
      <c r="C1" s="22"/>
      <c r="D1" s="22"/>
      <c r="E1" s="22"/>
      <c r="F1" s="22"/>
    </row>
    <row r="2" spans="1:6" x14ac:dyDescent="0.25">
      <c r="A2" s="22" t="s">
        <v>37</v>
      </c>
      <c r="B2" s="22"/>
      <c r="C2" s="22"/>
      <c r="D2" s="22"/>
      <c r="E2" s="22"/>
      <c r="F2" s="22"/>
    </row>
    <row r="3" spans="1:6" x14ac:dyDescent="0.25">
      <c r="A3" s="9" t="s">
        <v>0</v>
      </c>
      <c r="B3" s="9" t="s">
        <v>36</v>
      </c>
    </row>
    <row r="4" spans="1:6" x14ac:dyDescent="0.25">
      <c r="A4" s="9" t="s">
        <v>31</v>
      </c>
      <c r="B4" s="12">
        <v>10</v>
      </c>
    </row>
    <row r="5" spans="1:6" x14ac:dyDescent="0.25">
      <c r="A5" s="9" t="s">
        <v>8</v>
      </c>
      <c r="B5" s="13">
        <v>10.25</v>
      </c>
    </row>
    <row r="6" spans="1:6" x14ac:dyDescent="0.25">
      <c r="A6" s="9" t="s">
        <v>9</v>
      </c>
      <c r="B6" s="13">
        <v>10.5</v>
      </c>
    </row>
    <row r="7" spans="1:6" x14ac:dyDescent="0.25">
      <c r="A7" s="9" t="s">
        <v>10</v>
      </c>
      <c r="B7" s="13">
        <v>10.75</v>
      </c>
    </row>
    <row r="8" spans="1:6" x14ac:dyDescent="0.25">
      <c r="A8" s="9" t="s">
        <v>11</v>
      </c>
      <c r="B8" s="13">
        <v>11</v>
      </c>
    </row>
    <row r="9" spans="1:6" x14ac:dyDescent="0.25">
      <c r="A9" s="9" t="s">
        <v>12</v>
      </c>
      <c r="B9" s="13">
        <v>11.25</v>
      </c>
    </row>
    <row r="10" spans="1:6" x14ac:dyDescent="0.25">
      <c r="A10" s="9" t="s">
        <v>32</v>
      </c>
      <c r="B10" s="13">
        <v>11.5</v>
      </c>
    </row>
    <row r="11" spans="1:6" x14ac:dyDescent="0.25">
      <c r="A11" s="9" t="s">
        <v>14</v>
      </c>
      <c r="B11" s="13">
        <v>11.75</v>
      </c>
    </row>
    <row r="12" spans="1:6" x14ac:dyDescent="0.25">
      <c r="A12" s="9" t="s">
        <v>15</v>
      </c>
      <c r="B12" s="13">
        <v>12</v>
      </c>
    </row>
    <row r="13" spans="1:6" x14ac:dyDescent="0.25">
      <c r="A13" s="9" t="s">
        <v>16</v>
      </c>
      <c r="B13" s="13">
        <v>12.25</v>
      </c>
    </row>
    <row r="14" spans="1:6" x14ac:dyDescent="0.25">
      <c r="A14" s="9" t="s">
        <v>17</v>
      </c>
      <c r="B14" s="13">
        <v>12.5</v>
      </c>
    </row>
    <row r="15" spans="1:6" x14ac:dyDescent="0.25">
      <c r="A15" s="9" t="s">
        <v>18</v>
      </c>
      <c r="B15" s="13">
        <v>12.75</v>
      </c>
    </row>
    <row r="16" spans="1:6" x14ac:dyDescent="0.25">
      <c r="A16" s="9" t="s">
        <v>19</v>
      </c>
      <c r="B16" s="13">
        <v>13</v>
      </c>
    </row>
    <row r="17" spans="1:2" x14ac:dyDescent="0.25">
      <c r="A17" s="9" t="s">
        <v>20</v>
      </c>
      <c r="B17" s="13">
        <v>13.25</v>
      </c>
    </row>
    <row r="18" spans="1:2" x14ac:dyDescent="0.25">
      <c r="A18" s="9" t="s">
        <v>21</v>
      </c>
      <c r="B18" s="13">
        <v>13.5</v>
      </c>
    </row>
    <row r="19" spans="1:2" x14ac:dyDescent="0.25">
      <c r="A19" s="9" t="s">
        <v>22</v>
      </c>
      <c r="B19" s="13">
        <v>13.75</v>
      </c>
    </row>
    <row r="20" spans="1:2" x14ac:dyDescent="0.25">
      <c r="A20" s="9" t="s">
        <v>23</v>
      </c>
      <c r="B20" s="13">
        <v>14</v>
      </c>
    </row>
    <row r="21" spans="1:2" x14ac:dyDescent="0.25">
      <c r="A21" s="9" t="s">
        <v>24</v>
      </c>
      <c r="B21" s="13">
        <v>14.25</v>
      </c>
    </row>
    <row r="22" spans="1:2" x14ac:dyDescent="0.25">
      <c r="A22" s="9" t="s">
        <v>25</v>
      </c>
      <c r="B22" s="13">
        <v>14.5</v>
      </c>
    </row>
    <row r="23" spans="1:2" x14ac:dyDescent="0.25">
      <c r="A23" s="9" t="s">
        <v>26</v>
      </c>
      <c r="B23" s="13">
        <v>14.75</v>
      </c>
    </row>
    <row r="24" spans="1:2" x14ac:dyDescent="0.25">
      <c r="A24" s="9" t="s">
        <v>27</v>
      </c>
      <c r="B24" s="13">
        <v>15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Certified Staff</vt:lpstr>
      <vt:lpstr>Support Staff</vt:lpstr>
      <vt:lpstr>Operations</vt:lpstr>
      <vt:lpstr>Custodial</vt:lpstr>
      <vt:lpstr>Secretary &amp; Bookkeeper</vt:lpstr>
      <vt:lpstr>Bus Driver</vt:lpstr>
      <vt:lpstr>Bus Monitor </vt:lpstr>
      <vt:lpstr>Food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Amelia Floyd</cp:lastModifiedBy>
  <dcterms:created xsi:type="dcterms:W3CDTF">2021-02-18T00:38:17Z</dcterms:created>
  <dcterms:modified xsi:type="dcterms:W3CDTF">2022-07-13T12:51:54Z</dcterms:modified>
</cp:coreProperties>
</file>