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a18879.NET\Documents\Diff Pay\2022-23 salary schedules\"/>
    </mc:Choice>
  </mc:AlternateContent>
  <xr:revisionPtr revIDLastSave="0" documentId="8_{F8198EEA-9D56-446E-A8BC-D5049B92F560}" xr6:coauthVersionLast="47" xr6:coauthVersionMax="47" xr10:uidLastSave="{00000000-0000-0000-0000-000000000000}"/>
  <bookViews>
    <workbookView xWindow="5970" yWindow="5970" windowWidth="28800" windowHeight="8370" activeTab="1" xr2:uid="{00000000-000D-0000-FFFF-FFFF00000000}"/>
  </bookViews>
  <sheets>
    <sheet name="Teachers and Principals" sheetId="1" r:id="rId1"/>
    <sheet name="System Wi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3" i="2" l="1"/>
  <c r="T15" i="2"/>
  <c r="T19" i="2"/>
  <c r="O13" i="2"/>
  <c r="O16" i="2"/>
  <c r="J17" i="2"/>
  <c r="Y6" i="1"/>
  <c r="Y22" i="1"/>
  <c r="V25" i="2"/>
  <c r="X25" i="2" s="1"/>
  <c r="Y25" i="2" s="1"/>
  <c r="V24" i="2"/>
  <c r="X24" i="2" s="1"/>
  <c r="Y24" i="2" s="1"/>
  <c r="V23" i="2"/>
  <c r="X23" i="2" s="1"/>
  <c r="V22" i="2"/>
  <c r="X22" i="2" s="1"/>
  <c r="Y22" i="2" s="1"/>
  <c r="V21" i="2"/>
  <c r="X21" i="2" s="1"/>
  <c r="Y21" i="2" s="1"/>
  <c r="V20" i="2"/>
  <c r="X20" i="2" s="1"/>
  <c r="Y20" i="2" s="1"/>
  <c r="V19" i="2"/>
  <c r="X19" i="2" s="1"/>
  <c r="Y19" i="2" s="1"/>
  <c r="V18" i="2"/>
  <c r="X18" i="2" s="1"/>
  <c r="Y18" i="2" s="1"/>
  <c r="V17" i="2"/>
  <c r="X17" i="2" s="1"/>
  <c r="Y17" i="2" s="1"/>
  <c r="V16" i="2"/>
  <c r="X16" i="2" s="1"/>
  <c r="Y16" i="2" s="1"/>
  <c r="V15" i="2"/>
  <c r="X15" i="2" s="1"/>
  <c r="Y15" i="2" s="1"/>
  <c r="V14" i="2"/>
  <c r="X14" i="2" s="1"/>
  <c r="Y14" i="2" s="1"/>
  <c r="V13" i="2"/>
  <c r="X13" i="2" s="1"/>
  <c r="Y13" i="2" s="1"/>
  <c r="V12" i="2"/>
  <c r="X12" i="2" s="1"/>
  <c r="Y12" i="2" s="1"/>
  <c r="V11" i="2"/>
  <c r="X11" i="2" s="1"/>
  <c r="Y11" i="2" s="1"/>
  <c r="V10" i="2"/>
  <c r="X10" i="2" s="1"/>
  <c r="Y10" i="2" s="1"/>
  <c r="V9" i="2"/>
  <c r="X9" i="2" s="1"/>
  <c r="Y9" i="2" s="1"/>
  <c r="V8" i="2"/>
  <c r="X8" i="2" s="1"/>
  <c r="Y8" i="2" s="1"/>
  <c r="V7" i="2"/>
  <c r="X7" i="2" s="1"/>
  <c r="Y7" i="2" s="1"/>
  <c r="V6" i="2"/>
  <c r="X6" i="2" s="1"/>
  <c r="Y6" i="2" s="1"/>
  <c r="V5" i="2"/>
  <c r="X5" i="2" s="1"/>
  <c r="Y5" i="2" s="1"/>
  <c r="R25" i="2"/>
  <c r="S25" i="2" s="1"/>
  <c r="T25" i="2" s="1"/>
  <c r="R24" i="2"/>
  <c r="S24" i="2" s="1"/>
  <c r="T24" i="2" s="1"/>
  <c r="R23" i="2"/>
  <c r="S23" i="2" s="1"/>
  <c r="T23" i="2" s="1"/>
  <c r="R22" i="2"/>
  <c r="S22" i="2" s="1"/>
  <c r="T22" i="2" s="1"/>
  <c r="R21" i="2"/>
  <c r="S21" i="2" s="1"/>
  <c r="T21" i="2" s="1"/>
  <c r="R20" i="2"/>
  <c r="S20" i="2" s="1"/>
  <c r="T20" i="2" s="1"/>
  <c r="R19" i="2"/>
  <c r="S19" i="2" s="1"/>
  <c r="R18" i="2"/>
  <c r="S18" i="2" s="1"/>
  <c r="T18" i="2" s="1"/>
  <c r="R17" i="2"/>
  <c r="S17" i="2" s="1"/>
  <c r="T17" i="2" s="1"/>
  <c r="R16" i="2"/>
  <c r="S16" i="2" s="1"/>
  <c r="T16" i="2" s="1"/>
  <c r="R15" i="2"/>
  <c r="S15" i="2" s="1"/>
  <c r="R14" i="2"/>
  <c r="S14" i="2" s="1"/>
  <c r="T14" i="2" s="1"/>
  <c r="R13" i="2"/>
  <c r="S13" i="2" s="1"/>
  <c r="T13" i="2" s="1"/>
  <c r="R12" i="2"/>
  <c r="S12" i="2" s="1"/>
  <c r="T12" i="2" s="1"/>
  <c r="R11" i="2"/>
  <c r="S11" i="2" s="1"/>
  <c r="T11" i="2" s="1"/>
  <c r="R10" i="2"/>
  <c r="S10" i="2" s="1"/>
  <c r="T10" i="2" s="1"/>
  <c r="R9" i="2"/>
  <c r="S9" i="2" s="1"/>
  <c r="T9" i="2" s="1"/>
  <c r="R8" i="2"/>
  <c r="S8" i="2" s="1"/>
  <c r="T8" i="2" s="1"/>
  <c r="R7" i="2"/>
  <c r="S7" i="2" s="1"/>
  <c r="T7" i="2" s="1"/>
  <c r="R6" i="2"/>
  <c r="S6" i="2" s="1"/>
  <c r="T6" i="2" s="1"/>
  <c r="R5" i="2"/>
  <c r="S5" i="2" s="1"/>
  <c r="T5" i="2" s="1"/>
  <c r="M25" i="2"/>
  <c r="N25" i="2" s="1"/>
  <c r="O25" i="2" s="1"/>
  <c r="M24" i="2"/>
  <c r="N24" i="2" s="1"/>
  <c r="O24" i="2" s="1"/>
  <c r="M23" i="2"/>
  <c r="N23" i="2" s="1"/>
  <c r="O23" i="2" s="1"/>
  <c r="M22" i="2"/>
  <c r="N22" i="2" s="1"/>
  <c r="O22" i="2" s="1"/>
  <c r="M21" i="2"/>
  <c r="N21" i="2" s="1"/>
  <c r="O21" i="2" s="1"/>
  <c r="M20" i="2"/>
  <c r="N20" i="2" s="1"/>
  <c r="O20" i="2" s="1"/>
  <c r="M19" i="2"/>
  <c r="N19" i="2" s="1"/>
  <c r="O19" i="2" s="1"/>
  <c r="M18" i="2"/>
  <c r="N18" i="2" s="1"/>
  <c r="O18" i="2" s="1"/>
  <c r="M17" i="2"/>
  <c r="N17" i="2" s="1"/>
  <c r="O17" i="2" s="1"/>
  <c r="M16" i="2"/>
  <c r="N16" i="2" s="1"/>
  <c r="M15" i="2"/>
  <c r="N15" i="2" s="1"/>
  <c r="O15" i="2" s="1"/>
  <c r="M14" i="2"/>
  <c r="N14" i="2" s="1"/>
  <c r="O14" i="2" s="1"/>
  <c r="M13" i="2"/>
  <c r="N13" i="2" s="1"/>
  <c r="M12" i="2"/>
  <c r="N12" i="2" s="1"/>
  <c r="O12" i="2" s="1"/>
  <c r="M11" i="2"/>
  <c r="N11" i="2" s="1"/>
  <c r="O11" i="2" s="1"/>
  <c r="M10" i="2"/>
  <c r="N10" i="2" s="1"/>
  <c r="O10" i="2" s="1"/>
  <c r="M9" i="2"/>
  <c r="N9" i="2" s="1"/>
  <c r="O9" i="2" s="1"/>
  <c r="M8" i="2"/>
  <c r="N8" i="2" s="1"/>
  <c r="O8" i="2" s="1"/>
  <c r="M7" i="2"/>
  <c r="N7" i="2" s="1"/>
  <c r="O7" i="2" s="1"/>
  <c r="M6" i="2"/>
  <c r="N6" i="2" s="1"/>
  <c r="O6" i="2" s="1"/>
  <c r="M5" i="2"/>
  <c r="N5" i="2" s="1"/>
  <c r="O5" i="2" s="1"/>
  <c r="H25" i="2"/>
  <c r="I25" i="2" s="1"/>
  <c r="J25" i="2" s="1"/>
  <c r="H24" i="2"/>
  <c r="I24" i="2" s="1"/>
  <c r="J24" i="2" s="1"/>
  <c r="H23" i="2"/>
  <c r="I23" i="2" s="1"/>
  <c r="J23" i="2" s="1"/>
  <c r="H22" i="2"/>
  <c r="I22" i="2" s="1"/>
  <c r="J22" i="2" s="1"/>
  <c r="H21" i="2"/>
  <c r="I21" i="2" s="1"/>
  <c r="J21" i="2" s="1"/>
  <c r="H20" i="2"/>
  <c r="I20" i="2" s="1"/>
  <c r="J20" i="2" s="1"/>
  <c r="H19" i="2"/>
  <c r="I19" i="2" s="1"/>
  <c r="J19" i="2" s="1"/>
  <c r="H18" i="2"/>
  <c r="I18" i="2" s="1"/>
  <c r="J18" i="2" s="1"/>
  <c r="H17" i="2"/>
  <c r="I17" i="2" s="1"/>
  <c r="H16" i="2"/>
  <c r="I16" i="2" s="1"/>
  <c r="J16" i="2" s="1"/>
  <c r="H15" i="2"/>
  <c r="I15" i="2" s="1"/>
  <c r="J15" i="2" s="1"/>
  <c r="H14" i="2"/>
  <c r="I14" i="2" s="1"/>
  <c r="J14" i="2" s="1"/>
  <c r="H13" i="2"/>
  <c r="I13" i="2" s="1"/>
  <c r="J13" i="2" s="1"/>
  <c r="H12" i="2"/>
  <c r="I12" i="2" s="1"/>
  <c r="J12" i="2" s="1"/>
  <c r="H11" i="2"/>
  <c r="I11" i="2" s="1"/>
  <c r="J11" i="2" s="1"/>
  <c r="H10" i="2"/>
  <c r="I10" i="2" s="1"/>
  <c r="J10" i="2" s="1"/>
  <c r="H9" i="2"/>
  <c r="I9" i="2" s="1"/>
  <c r="J9" i="2" s="1"/>
  <c r="H8" i="2"/>
  <c r="I8" i="2" s="1"/>
  <c r="J8" i="2" s="1"/>
  <c r="H7" i="2"/>
  <c r="I7" i="2" s="1"/>
  <c r="J7" i="2" s="1"/>
  <c r="H6" i="2"/>
  <c r="I6" i="2" s="1"/>
  <c r="J6" i="2" s="1"/>
  <c r="H5" i="2"/>
  <c r="I5" i="2" s="1"/>
  <c r="J5" i="2" s="1"/>
  <c r="C25" i="2"/>
  <c r="D25" i="2" s="1"/>
  <c r="E25" i="2" s="1"/>
  <c r="C24" i="2"/>
  <c r="D24" i="2" s="1"/>
  <c r="E24" i="2" s="1"/>
  <c r="C23" i="2"/>
  <c r="D23" i="2" s="1"/>
  <c r="E23" i="2" s="1"/>
  <c r="C22" i="2"/>
  <c r="D22" i="2" s="1"/>
  <c r="E22" i="2" s="1"/>
  <c r="C21" i="2"/>
  <c r="D21" i="2" s="1"/>
  <c r="E21" i="2" s="1"/>
  <c r="C20" i="2"/>
  <c r="D20" i="2" s="1"/>
  <c r="E20" i="2" s="1"/>
  <c r="C19" i="2"/>
  <c r="D19" i="2" s="1"/>
  <c r="E19" i="2" s="1"/>
  <c r="C18" i="2"/>
  <c r="D18" i="2" s="1"/>
  <c r="E18" i="2" s="1"/>
  <c r="C17" i="2"/>
  <c r="D17" i="2" s="1"/>
  <c r="E17" i="2" s="1"/>
  <c r="C16" i="2"/>
  <c r="D16" i="2" s="1"/>
  <c r="E16" i="2" s="1"/>
  <c r="C15" i="2"/>
  <c r="D15" i="2" s="1"/>
  <c r="E15" i="2" s="1"/>
  <c r="C14" i="2"/>
  <c r="D14" i="2" s="1"/>
  <c r="E14" i="2" s="1"/>
  <c r="C13" i="2"/>
  <c r="D13" i="2" s="1"/>
  <c r="E13" i="2" s="1"/>
  <c r="C12" i="2"/>
  <c r="D12" i="2" s="1"/>
  <c r="E12" i="2" s="1"/>
  <c r="C11" i="2"/>
  <c r="D11" i="2" s="1"/>
  <c r="E11" i="2" s="1"/>
  <c r="C10" i="2"/>
  <c r="D10" i="2" s="1"/>
  <c r="E10" i="2" s="1"/>
  <c r="C9" i="2"/>
  <c r="D9" i="2" s="1"/>
  <c r="E9" i="2" s="1"/>
  <c r="C8" i="2"/>
  <c r="D8" i="2" s="1"/>
  <c r="E8" i="2" s="1"/>
  <c r="C7" i="2"/>
  <c r="D7" i="2" s="1"/>
  <c r="E7" i="2" s="1"/>
  <c r="C6" i="2"/>
  <c r="D6" i="2" s="1"/>
  <c r="E6" i="2" s="1"/>
  <c r="C5" i="2"/>
  <c r="D5" i="2" s="1"/>
  <c r="E5" i="2" s="1"/>
  <c r="V25" i="1"/>
  <c r="X25" i="1" s="1"/>
  <c r="Y25" i="1" s="1"/>
  <c r="V24" i="1"/>
  <c r="X24" i="1" s="1"/>
  <c r="Y24" i="1" s="1"/>
  <c r="V23" i="1"/>
  <c r="X23" i="1" s="1"/>
  <c r="Y23" i="1" s="1"/>
  <c r="V22" i="1"/>
  <c r="X22" i="1" s="1"/>
  <c r="V21" i="1"/>
  <c r="X21" i="1" s="1"/>
  <c r="Y21" i="1" s="1"/>
  <c r="V20" i="1"/>
  <c r="X20" i="1" s="1"/>
  <c r="Y20" i="1" s="1"/>
  <c r="V19" i="1"/>
  <c r="X19" i="1" s="1"/>
  <c r="Y19" i="1" s="1"/>
  <c r="V18" i="1"/>
  <c r="X18" i="1" s="1"/>
  <c r="Y18" i="1" s="1"/>
  <c r="V17" i="1"/>
  <c r="X17" i="1" s="1"/>
  <c r="Y17" i="1" s="1"/>
  <c r="V16" i="1"/>
  <c r="X16" i="1" s="1"/>
  <c r="Y16" i="1" s="1"/>
  <c r="V15" i="1"/>
  <c r="X15" i="1" s="1"/>
  <c r="Y15" i="1" s="1"/>
  <c r="V14" i="1"/>
  <c r="X14" i="1" s="1"/>
  <c r="Y14" i="1" s="1"/>
  <c r="V13" i="1"/>
  <c r="X13" i="1" s="1"/>
  <c r="Y13" i="1" s="1"/>
  <c r="V12" i="1"/>
  <c r="X12" i="1" s="1"/>
  <c r="Y12" i="1" s="1"/>
  <c r="V11" i="1"/>
  <c r="X11" i="1" s="1"/>
  <c r="Y11" i="1" s="1"/>
  <c r="V10" i="1"/>
  <c r="X10" i="1" s="1"/>
  <c r="Y10" i="1" s="1"/>
  <c r="V9" i="1"/>
  <c r="X9" i="1" s="1"/>
  <c r="Y9" i="1" s="1"/>
  <c r="V8" i="1"/>
  <c r="X8" i="1" s="1"/>
  <c r="Y8" i="1" s="1"/>
  <c r="V7" i="1"/>
  <c r="X7" i="1" s="1"/>
  <c r="Y7" i="1" s="1"/>
  <c r="V6" i="1"/>
  <c r="X6" i="1" s="1"/>
  <c r="V5" i="1"/>
  <c r="X5" i="1" s="1"/>
  <c r="Y5" i="1" s="1"/>
  <c r="R25" i="1"/>
  <c r="S25" i="1" s="1"/>
  <c r="T25" i="1" s="1"/>
  <c r="R24" i="1"/>
  <c r="S24" i="1" s="1"/>
  <c r="T24" i="1" s="1"/>
  <c r="R23" i="1"/>
  <c r="S23" i="1" s="1"/>
  <c r="T23" i="1" s="1"/>
  <c r="R22" i="1"/>
  <c r="S22" i="1" s="1"/>
  <c r="T22" i="1" s="1"/>
  <c r="R21" i="1"/>
  <c r="S21" i="1" s="1"/>
  <c r="T21" i="1" s="1"/>
  <c r="R20" i="1"/>
  <c r="S20" i="1" s="1"/>
  <c r="T20" i="1" s="1"/>
  <c r="R19" i="1"/>
  <c r="S19" i="1" s="1"/>
  <c r="T19" i="1" s="1"/>
  <c r="R18" i="1"/>
  <c r="S18" i="1" s="1"/>
  <c r="T18" i="1" s="1"/>
  <c r="R17" i="1"/>
  <c r="S17" i="1" s="1"/>
  <c r="T17" i="1" s="1"/>
  <c r="R16" i="1"/>
  <c r="S16" i="1" s="1"/>
  <c r="T16" i="1" s="1"/>
  <c r="R15" i="1"/>
  <c r="S15" i="1" s="1"/>
  <c r="T15" i="1" s="1"/>
  <c r="R14" i="1"/>
  <c r="S14" i="1" s="1"/>
  <c r="T14" i="1" s="1"/>
  <c r="R13" i="1"/>
  <c r="S13" i="1" s="1"/>
  <c r="T13" i="1" s="1"/>
  <c r="R12" i="1"/>
  <c r="S12" i="1" s="1"/>
  <c r="T12" i="1" s="1"/>
  <c r="R11" i="1"/>
  <c r="S11" i="1" s="1"/>
  <c r="T11" i="1" s="1"/>
  <c r="R10" i="1"/>
  <c r="S10" i="1" s="1"/>
  <c r="T10" i="1" s="1"/>
  <c r="R9" i="1"/>
  <c r="S9" i="1" s="1"/>
  <c r="T9" i="1" s="1"/>
  <c r="R8" i="1"/>
  <c r="S8" i="1" s="1"/>
  <c r="T8" i="1" s="1"/>
  <c r="R7" i="1"/>
  <c r="S7" i="1" s="1"/>
  <c r="T7" i="1" s="1"/>
  <c r="R6" i="1"/>
  <c r="S6" i="1" s="1"/>
  <c r="T6" i="1" s="1"/>
  <c r="R5" i="1"/>
  <c r="S5" i="1" s="1"/>
  <c r="T5" i="1" s="1"/>
  <c r="M25" i="1"/>
  <c r="N25" i="1" s="1"/>
  <c r="O25" i="1" s="1"/>
  <c r="M24" i="1"/>
  <c r="N24" i="1" s="1"/>
  <c r="O24" i="1" s="1"/>
  <c r="M23" i="1"/>
  <c r="N23" i="1" s="1"/>
  <c r="O23" i="1" s="1"/>
  <c r="M22" i="1"/>
  <c r="N22" i="1" s="1"/>
  <c r="O22" i="1" s="1"/>
  <c r="M21" i="1"/>
  <c r="N21" i="1" s="1"/>
  <c r="O21" i="1" s="1"/>
  <c r="M20" i="1"/>
  <c r="N20" i="1" s="1"/>
  <c r="O20" i="1" s="1"/>
  <c r="M19" i="1"/>
  <c r="N19" i="1" s="1"/>
  <c r="O19" i="1" s="1"/>
  <c r="M18" i="1"/>
  <c r="N18" i="1" s="1"/>
  <c r="O18" i="1" s="1"/>
  <c r="M17" i="1"/>
  <c r="N17" i="1" s="1"/>
  <c r="O17" i="1" s="1"/>
  <c r="M16" i="1"/>
  <c r="N16" i="1" s="1"/>
  <c r="O16" i="1" s="1"/>
  <c r="M15" i="1"/>
  <c r="N15" i="1" s="1"/>
  <c r="O15" i="1" s="1"/>
  <c r="M14" i="1"/>
  <c r="N14" i="1" s="1"/>
  <c r="O14" i="1" s="1"/>
  <c r="M13" i="1"/>
  <c r="N13" i="1" s="1"/>
  <c r="O13" i="1" s="1"/>
  <c r="M12" i="1"/>
  <c r="N12" i="1" s="1"/>
  <c r="O12" i="1" s="1"/>
  <c r="M11" i="1"/>
  <c r="N11" i="1" s="1"/>
  <c r="O11" i="1" s="1"/>
  <c r="M10" i="1"/>
  <c r="N10" i="1" s="1"/>
  <c r="O10" i="1" s="1"/>
  <c r="M9" i="1"/>
  <c r="N9" i="1" s="1"/>
  <c r="O9" i="1" s="1"/>
  <c r="M8" i="1"/>
  <c r="N8" i="1" s="1"/>
  <c r="O8" i="1" s="1"/>
  <c r="M7" i="1"/>
  <c r="N7" i="1" s="1"/>
  <c r="O7" i="1" s="1"/>
  <c r="M6" i="1"/>
  <c r="N6" i="1" s="1"/>
  <c r="O6" i="1" s="1"/>
  <c r="M5" i="1"/>
  <c r="N5" i="1" s="1"/>
  <c r="O5" i="1" s="1"/>
  <c r="H25" i="1"/>
  <c r="I25" i="1" s="1"/>
  <c r="J25" i="1" s="1"/>
  <c r="H24" i="1"/>
  <c r="I24" i="1" s="1"/>
  <c r="J24" i="1" s="1"/>
  <c r="H23" i="1"/>
  <c r="I23" i="1" s="1"/>
  <c r="J23" i="1" s="1"/>
  <c r="H22" i="1"/>
  <c r="I22" i="1" s="1"/>
  <c r="J22" i="1" s="1"/>
  <c r="H21" i="1"/>
  <c r="I21" i="1" s="1"/>
  <c r="J21" i="1" s="1"/>
  <c r="H20" i="1"/>
  <c r="I20" i="1" s="1"/>
  <c r="J20" i="1" s="1"/>
  <c r="H19" i="1"/>
  <c r="I19" i="1" s="1"/>
  <c r="J19" i="1" s="1"/>
  <c r="H18" i="1"/>
  <c r="I18" i="1" s="1"/>
  <c r="J18" i="1" s="1"/>
  <c r="H17" i="1"/>
  <c r="I17" i="1" s="1"/>
  <c r="J17" i="1" s="1"/>
  <c r="H16" i="1"/>
  <c r="I16" i="1" s="1"/>
  <c r="J16" i="1" s="1"/>
  <c r="H15" i="1"/>
  <c r="I15" i="1" s="1"/>
  <c r="J15" i="1" s="1"/>
  <c r="H14" i="1"/>
  <c r="I14" i="1" s="1"/>
  <c r="J14" i="1" s="1"/>
  <c r="H13" i="1"/>
  <c r="I13" i="1" s="1"/>
  <c r="J13" i="1" s="1"/>
  <c r="H12" i="1"/>
  <c r="I12" i="1" s="1"/>
  <c r="J12" i="1" s="1"/>
  <c r="H11" i="1"/>
  <c r="I11" i="1" s="1"/>
  <c r="J11" i="1" s="1"/>
  <c r="H10" i="1"/>
  <c r="I10" i="1" s="1"/>
  <c r="J10" i="1" s="1"/>
  <c r="H9" i="1"/>
  <c r="I9" i="1" s="1"/>
  <c r="J9" i="1" s="1"/>
  <c r="H8" i="1"/>
  <c r="I8" i="1" s="1"/>
  <c r="J8" i="1" s="1"/>
  <c r="H7" i="1"/>
  <c r="I7" i="1" s="1"/>
  <c r="J7" i="1" s="1"/>
  <c r="H6" i="1"/>
  <c r="I6" i="1" s="1"/>
  <c r="J6" i="1" s="1"/>
  <c r="H5" i="1"/>
  <c r="I5" i="1" s="1"/>
  <c r="J5" i="1" s="1"/>
  <c r="C25" i="1"/>
  <c r="D25" i="1" s="1"/>
  <c r="E25" i="1" s="1"/>
  <c r="C24" i="1"/>
  <c r="D24" i="1" s="1"/>
  <c r="E24" i="1" s="1"/>
  <c r="C23" i="1"/>
  <c r="D23" i="1" s="1"/>
  <c r="E23" i="1" s="1"/>
  <c r="C22" i="1"/>
  <c r="D22" i="1" s="1"/>
  <c r="E22" i="1" s="1"/>
  <c r="C21" i="1"/>
  <c r="D21" i="1" s="1"/>
  <c r="E21" i="1" s="1"/>
  <c r="C20" i="1"/>
  <c r="D20" i="1" s="1"/>
  <c r="E20" i="1" s="1"/>
  <c r="C19" i="1"/>
  <c r="D19" i="1" s="1"/>
  <c r="E19" i="1" s="1"/>
  <c r="C18" i="1"/>
  <c r="D18" i="1" s="1"/>
  <c r="E18" i="1" s="1"/>
  <c r="C17" i="1"/>
  <c r="D17" i="1" s="1"/>
  <c r="E17" i="1" s="1"/>
  <c r="C16" i="1"/>
  <c r="D16" i="1" s="1"/>
  <c r="E16" i="1" s="1"/>
  <c r="C15" i="1"/>
  <c r="D15" i="1" s="1"/>
  <c r="E15" i="1" s="1"/>
  <c r="C14" i="1"/>
  <c r="D14" i="1" s="1"/>
  <c r="E14" i="1" s="1"/>
  <c r="C13" i="1"/>
  <c r="D13" i="1" s="1"/>
  <c r="E13" i="1" s="1"/>
  <c r="C12" i="1"/>
  <c r="D12" i="1" s="1"/>
  <c r="E12" i="1" s="1"/>
  <c r="C11" i="1"/>
  <c r="D11" i="1" s="1"/>
  <c r="E11" i="1" s="1"/>
  <c r="C10" i="1"/>
  <c r="D10" i="1" s="1"/>
  <c r="E10" i="1" s="1"/>
  <c r="C9" i="1"/>
  <c r="D9" i="1" s="1"/>
  <c r="E9" i="1" s="1"/>
  <c r="C8" i="1"/>
  <c r="D8" i="1" s="1"/>
  <c r="E8" i="1" s="1"/>
  <c r="C7" i="1"/>
  <c r="D7" i="1" s="1"/>
  <c r="E7" i="1" s="1"/>
  <c r="C6" i="1"/>
  <c r="D6" i="1" s="1"/>
  <c r="E6" i="1" s="1"/>
  <c r="C5" i="1"/>
  <c r="D5" i="1" s="1"/>
  <c r="E5" i="1" s="1"/>
</calcChain>
</file>

<file path=xl/sharedStrings.xml><?xml version="1.0" encoding="utf-8"?>
<sst xmlns="http://schemas.openxmlformats.org/spreadsheetml/2006/main" count="64" uniqueCount="21">
  <si>
    <t>Teachers and Principals</t>
  </si>
  <si>
    <t>BACHELOR</t>
  </si>
  <si>
    <t>Masters</t>
  </si>
  <si>
    <t xml:space="preserve">MASTER'S + 30 </t>
  </si>
  <si>
    <t>EDS</t>
  </si>
  <si>
    <t>DOCTORATE</t>
  </si>
  <si>
    <t xml:space="preserve">YEARS </t>
  </si>
  <si>
    <t xml:space="preserve">SYSTEM-WIDE    </t>
  </si>
  <si>
    <t xml:space="preserve">BACHELOR      </t>
  </si>
  <si>
    <t>Master's</t>
  </si>
  <si>
    <t>Total 17-18 (STATE + LOCAL)</t>
  </si>
  <si>
    <t>Total 18-19 (STATE + LOCAL)</t>
  </si>
  <si>
    <t>Total STATE + LOCAL (17-18)</t>
  </si>
  <si>
    <t>Total State+ Local (18-19)</t>
  </si>
  <si>
    <t>Total State+ Local (17-18)</t>
  </si>
  <si>
    <t>Total 20-21 (STATE + LOCAL)</t>
  </si>
  <si>
    <t>Total State+ Local (20-21)</t>
  </si>
  <si>
    <t>Total 21-22 (STATE + LOCAL)</t>
  </si>
  <si>
    <t>Total State + Local (21-22)</t>
  </si>
  <si>
    <t xml:space="preserve">2022-2023 Salary Schedule  </t>
  </si>
  <si>
    <t>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</si>
</sst>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" fontId="0" fillId="0" borderId="1" xfId="0" applyNumberFormat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4" fillId="0" borderId="7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5" fillId="0" borderId="11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5" fillId="0" borderId="3" xfId="0" applyNumberFormat="1" applyFont="1" applyBorder="1"/>
    <xf numFmtId="1" fontId="5" fillId="0" borderId="3" xfId="0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1" fontId="5" fillId="0" borderId="12" xfId="0" applyNumberFormat="1" applyFont="1" applyBorder="1" applyAlignment="1">
      <alignment horizontal="center"/>
    </xf>
    <xf numFmtId="1" fontId="5" fillId="0" borderId="12" xfId="0" applyNumberFormat="1" applyFon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1" fontId="6" fillId="0" borderId="16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3" fillId="0" borderId="2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54"/>
  <sheetViews>
    <sheetView zoomScale="110" zoomScaleNormal="110" workbookViewId="0">
      <selection activeCell="K12" sqref="K12"/>
    </sheetView>
  </sheetViews>
  <sheetFormatPr defaultRowHeight="15" x14ac:dyDescent="0.25"/>
  <cols>
    <col min="1" max="1" width="14" customWidth="1"/>
    <col min="2" max="2" width="15.28515625" hidden="1" customWidth="1"/>
    <col min="3" max="3" width="9.28515625" hidden="1" customWidth="1"/>
    <col min="4" max="4" width="14.5703125" hidden="1" customWidth="1"/>
    <col min="5" max="5" width="14.5703125" customWidth="1"/>
    <col min="6" max="6" width="11.28515625" customWidth="1"/>
    <col min="7" max="9" width="14.85546875" hidden="1" customWidth="1"/>
    <col min="10" max="10" width="14.85546875" customWidth="1"/>
    <col min="11" max="11" width="13.85546875" customWidth="1"/>
    <col min="12" max="14" width="14" hidden="1" customWidth="1"/>
    <col min="15" max="15" width="14" customWidth="1"/>
    <col min="16" max="16" width="10.85546875" customWidth="1"/>
    <col min="17" max="19" width="13.7109375" hidden="1" customWidth="1"/>
    <col min="20" max="20" width="13.7109375" customWidth="1"/>
    <col min="21" max="21" width="9" customWidth="1"/>
    <col min="22" max="22" width="14" hidden="1" customWidth="1"/>
    <col min="23" max="23" width="12.42578125" hidden="1" customWidth="1"/>
    <col min="24" max="24" width="11.28515625" hidden="1" customWidth="1"/>
    <col min="25" max="25" width="12" customWidth="1"/>
  </cols>
  <sheetData>
    <row r="1" spans="1:28" ht="21" customHeight="1" x14ac:dyDescent="0.35">
      <c r="A1" s="44" t="s">
        <v>19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6"/>
    </row>
    <row r="2" spans="1:28" ht="21.75" customHeight="1" x14ac:dyDescent="0.35">
      <c r="A2" s="41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3"/>
    </row>
    <row r="3" spans="1:28" ht="36.75" customHeight="1" x14ac:dyDescent="0.3">
      <c r="A3" s="48" t="s">
        <v>1</v>
      </c>
      <c r="B3" s="49"/>
      <c r="C3" s="49"/>
      <c r="D3" s="49"/>
      <c r="E3" s="50"/>
      <c r="F3" s="51" t="s">
        <v>2</v>
      </c>
      <c r="G3" s="49"/>
      <c r="H3" s="49"/>
      <c r="I3" s="49"/>
      <c r="J3" s="50"/>
      <c r="K3" s="53" t="s">
        <v>3</v>
      </c>
      <c r="L3" s="54"/>
      <c r="M3" s="54"/>
      <c r="N3" s="54"/>
      <c r="O3" s="55"/>
      <c r="P3" s="51" t="s">
        <v>4</v>
      </c>
      <c r="Q3" s="49"/>
      <c r="R3" s="49"/>
      <c r="S3" s="49"/>
      <c r="T3" s="50"/>
      <c r="U3" s="51" t="s">
        <v>5</v>
      </c>
      <c r="V3" s="49"/>
      <c r="W3" s="49"/>
      <c r="X3" s="49"/>
      <c r="Y3" s="52"/>
    </row>
    <row r="4" spans="1:28" ht="78.75" x14ac:dyDescent="0.25">
      <c r="A4" s="18" t="s">
        <v>6</v>
      </c>
      <c r="B4" s="18" t="s">
        <v>10</v>
      </c>
      <c r="C4" s="35" t="s">
        <v>11</v>
      </c>
      <c r="D4" s="18" t="s">
        <v>15</v>
      </c>
      <c r="E4" s="18" t="s">
        <v>17</v>
      </c>
      <c r="F4" s="36" t="s">
        <v>6</v>
      </c>
      <c r="G4" s="18" t="s">
        <v>10</v>
      </c>
      <c r="H4" s="20" t="s">
        <v>11</v>
      </c>
      <c r="I4" s="20" t="s">
        <v>15</v>
      </c>
      <c r="J4" s="20" t="s">
        <v>17</v>
      </c>
      <c r="K4" s="17" t="s">
        <v>6</v>
      </c>
      <c r="L4" s="18" t="s">
        <v>10</v>
      </c>
      <c r="M4" s="20" t="s">
        <v>11</v>
      </c>
      <c r="N4" s="20" t="s">
        <v>15</v>
      </c>
      <c r="O4" s="20" t="s">
        <v>17</v>
      </c>
      <c r="P4" s="17" t="s">
        <v>6</v>
      </c>
      <c r="Q4" s="21" t="s">
        <v>10</v>
      </c>
      <c r="R4" s="22" t="s">
        <v>11</v>
      </c>
      <c r="S4" s="22" t="s">
        <v>15</v>
      </c>
      <c r="T4" s="37" t="s">
        <v>17</v>
      </c>
      <c r="U4" s="23" t="s">
        <v>6</v>
      </c>
      <c r="V4" s="24" t="s">
        <v>11</v>
      </c>
      <c r="W4" s="5" t="s">
        <v>10</v>
      </c>
      <c r="X4" s="24" t="s">
        <v>15</v>
      </c>
      <c r="Y4" s="24" t="s">
        <v>17</v>
      </c>
    </row>
    <row r="5" spans="1:28" ht="15.75" x14ac:dyDescent="0.25">
      <c r="A5" s="38">
        <v>0</v>
      </c>
      <c r="B5" s="26">
        <v>37961.68</v>
      </c>
      <c r="C5" s="27">
        <f>SUM(B5*3%)+B5</f>
        <v>39100.530400000003</v>
      </c>
      <c r="D5" s="30">
        <f>SUM(C5*2.5%)+C5</f>
        <v>40078.043660000003</v>
      </c>
      <c r="E5" s="30">
        <f>SUM(D5*4%)+D5</f>
        <v>41681.165406400003</v>
      </c>
      <c r="F5" s="28">
        <v>0</v>
      </c>
      <c r="G5" s="26">
        <v>41164.490749999997</v>
      </c>
      <c r="H5" s="27">
        <f>SUM(G5*3%)+G5</f>
        <v>42399.425472499999</v>
      </c>
      <c r="I5" s="30">
        <f>SUM(H5*2.5%)+H5</f>
        <v>43459.411109312496</v>
      </c>
      <c r="J5" s="30">
        <f>SUM(I5*4%)+I5</f>
        <v>45197.787553684997</v>
      </c>
      <c r="K5" s="28">
        <v>0</v>
      </c>
      <c r="L5" s="26">
        <v>44577.112500000003</v>
      </c>
      <c r="M5" s="27">
        <f>SUM(L5*3%)+L5</f>
        <v>45914.425875000001</v>
      </c>
      <c r="N5" s="30">
        <f t="shared" ref="N5:N25" si="0">SUM(M5*2.5%)+M5</f>
        <v>47062.286521875001</v>
      </c>
      <c r="O5" s="30">
        <f>SUM(N5*4%)+N5</f>
        <v>48944.777982749998</v>
      </c>
      <c r="P5" s="25">
        <v>0</v>
      </c>
      <c r="Q5" s="26">
        <v>45963.621249999997</v>
      </c>
      <c r="R5" s="27">
        <f>SUM(Q5*3%)+Q5</f>
        <v>47342.529887499993</v>
      </c>
      <c r="S5" s="30">
        <f>SUM(R5*2.5%)+R5</f>
        <v>48526.093134687493</v>
      </c>
      <c r="T5" s="30">
        <f>SUM(S5*4%)+S5</f>
        <v>50467.136860074992</v>
      </c>
      <c r="U5" s="28">
        <v>0</v>
      </c>
      <c r="V5" s="26">
        <f>SUM(W5*3%)+W5</f>
        <v>48599.590297499999</v>
      </c>
      <c r="W5" s="1">
        <v>47184.068249999997</v>
      </c>
      <c r="X5" s="26">
        <f>SUM(V5*2.5%)+V5</f>
        <v>49814.580054937498</v>
      </c>
      <c r="Y5" s="26">
        <f>SUM(X5*4%)+X5</f>
        <v>51807.163257134998</v>
      </c>
    </row>
    <row r="6" spans="1:28" ht="15.75" x14ac:dyDescent="0.25">
      <c r="A6" s="38">
        <v>1</v>
      </c>
      <c r="B6" s="26">
        <v>39416.915500000003</v>
      </c>
      <c r="C6" s="27">
        <f t="shared" ref="C6:C25" si="1">SUM(B6*3%)+B6</f>
        <v>40599.422965000005</v>
      </c>
      <c r="D6" s="30">
        <f t="shared" ref="D6:D25" si="2">SUM(C6*2.5%)+C6</f>
        <v>41614.408539125005</v>
      </c>
      <c r="E6" s="30">
        <f t="shared" ref="E6:E25" si="3">SUM(D6*4%)+D6</f>
        <v>43278.984880690005</v>
      </c>
      <c r="F6" s="28">
        <v>1</v>
      </c>
      <c r="G6" s="26">
        <v>42431.313499999997</v>
      </c>
      <c r="H6" s="27">
        <f t="shared" ref="H6:H25" si="4">SUM(G6*3%)+G6</f>
        <v>43704.252904999994</v>
      </c>
      <c r="I6" s="30">
        <f t="shared" ref="I6:I25" si="5">SUM(H6*2.5%)+H6</f>
        <v>44796.859227624991</v>
      </c>
      <c r="J6" s="30">
        <f t="shared" ref="J6:J25" si="6">SUM(I6*4%)+I6</f>
        <v>46588.733596729988</v>
      </c>
      <c r="K6" s="28">
        <v>1</v>
      </c>
      <c r="L6" s="26">
        <v>45952.008000000002</v>
      </c>
      <c r="M6" s="27">
        <f t="shared" ref="M6:M25" si="7">SUM(L6*3%)+L6</f>
        <v>47330.568240000001</v>
      </c>
      <c r="N6" s="30">
        <f t="shared" si="0"/>
        <v>48513.832446</v>
      </c>
      <c r="O6" s="30">
        <f t="shared" ref="O6:O25" si="8">SUM(N6*4%)+N6</f>
        <v>50454.385743840001</v>
      </c>
      <c r="P6" s="25">
        <v>1</v>
      </c>
      <c r="Q6" s="26">
        <v>47157.082249999999</v>
      </c>
      <c r="R6" s="27">
        <f t="shared" ref="R6:R25" si="9">SUM(Q6*3%)+Q6</f>
        <v>48571.794717500001</v>
      </c>
      <c r="S6" s="30">
        <f t="shared" ref="S6:S25" si="10">SUM(R6*2.5%)+R6</f>
        <v>49786.089585437498</v>
      </c>
      <c r="T6" s="30">
        <f t="shared" ref="T6:T25" si="11">SUM(S6*4%)+S6</f>
        <v>51777.533168855</v>
      </c>
      <c r="U6" s="28">
        <v>1</v>
      </c>
      <c r="V6" s="26">
        <f t="shared" ref="V6:V25" si="12">SUM(W6*3%)+W6</f>
        <v>49235.891595000001</v>
      </c>
      <c r="W6" s="1">
        <v>47801.836499999998</v>
      </c>
      <c r="X6" s="26">
        <f t="shared" ref="X6:X25" si="13">SUM(V6*2.5%)+V6</f>
        <v>50466.788884875001</v>
      </c>
      <c r="Y6" s="26">
        <f t="shared" ref="Y6:Y25" si="14">SUM(X6*4%)+X6</f>
        <v>52485.460440269999</v>
      </c>
    </row>
    <row r="7" spans="1:28" ht="15.75" x14ac:dyDescent="0.25">
      <c r="A7" s="38">
        <v>2</v>
      </c>
      <c r="B7" s="26">
        <v>39551.845500000003</v>
      </c>
      <c r="C7" s="27">
        <f t="shared" si="1"/>
        <v>40738.400865000003</v>
      </c>
      <c r="D7" s="30">
        <f t="shared" si="2"/>
        <v>41756.860886625</v>
      </c>
      <c r="E7" s="30">
        <f t="shared" si="3"/>
        <v>43427.135322089998</v>
      </c>
      <c r="F7" s="28">
        <v>2</v>
      </c>
      <c r="G7" s="26">
        <v>42575.513500000001</v>
      </c>
      <c r="H7" s="27">
        <f t="shared" si="4"/>
        <v>43852.778904999999</v>
      </c>
      <c r="I7" s="30">
        <f t="shared" si="5"/>
        <v>44949.098377625</v>
      </c>
      <c r="J7" s="30">
        <f t="shared" si="6"/>
        <v>46747.062312729999</v>
      </c>
      <c r="K7" s="28">
        <v>2</v>
      </c>
      <c r="L7" s="26">
        <v>46001.447999999997</v>
      </c>
      <c r="M7" s="27">
        <f t="shared" si="7"/>
        <v>47381.491439999998</v>
      </c>
      <c r="N7" s="30">
        <f t="shared" si="0"/>
        <v>48566.028725999997</v>
      </c>
      <c r="O7" s="30">
        <f t="shared" si="8"/>
        <v>50508.669875039996</v>
      </c>
      <c r="P7" s="25">
        <v>2</v>
      </c>
      <c r="Q7" s="26">
        <v>47300.252249999998</v>
      </c>
      <c r="R7" s="27">
        <f t="shared" si="9"/>
        <v>48719.259817499995</v>
      </c>
      <c r="S7" s="30">
        <f t="shared" si="10"/>
        <v>49937.241312937498</v>
      </c>
      <c r="T7" s="30">
        <f t="shared" si="11"/>
        <v>51934.730965454997</v>
      </c>
      <c r="U7" s="28">
        <v>2</v>
      </c>
      <c r="V7" s="26">
        <f t="shared" si="12"/>
        <v>49235.891595000001</v>
      </c>
      <c r="W7" s="1">
        <v>47801.836499999998</v>
      </c>
      <c r="X7" s="26">
        <f t="shared" si="13"/>
        <v>50466.788884875001</v>
      </c>
      <c r="Y7" s="26">
        <f t="shared" si="14"/>
        <v>52485.460440269999</v>
      </c>
    </row>
    <row r="8" spans="1:28" ht="15.75" x14ac:dyDescent="0.25">
      <c r="A8" s="38">
        <v>3</v>
      </c>
      <c r="B8" s="26">
        <v>39777.698750000003</v>
      </c>
      <c r="C8" s="27">
        <f t="shared" si="1"/>
        <v>40971.0297125</v>
      </c>
      <c r="D8" s="30">
        <f t="shared" si="2"/>
        <v>41995.305455312497</v>
      </c>
      <c r="E8" s="30">
        <f t="shared" si="3"/>
        <v>43675.117673524997</v>
      </c>
      <c r="F8" s="28">
        <v>3</v>
      </c>
      <c r="G8" s="26">
        <v>42807.443749999999</v>
      </c>
      <c r="H8" s="27">
        <f t="shared" si="4"/>
        <v>44091.667062499997</v>
      </c>
      <c r="I8" s="30">
        <f t="shared" si="5"/>
        <v>45193.958739062495</v>
      </c>
      <c r="J8" s="30">
        <f t="shared" si="6"/>
        <v>47001.717088624995</v>
      </c>
      <c r="K8" s="28">
        <v>3</v>
      </c>
      <c r="L8" s="26">
        <v>46223.541749999997</v>
      </c>
      <c r="M8" s="27">
        <f t="shared" si="7"/>
        <v>47610.248002499997</v>
      </c>
      <c r="N8" s="30">
        <f t="shared" si="0"/>
        <v>48800.504202562493</v>
      </c>
      <c r="O8" s="30">
        <f t="shared" si="8"/>
        <v>50752.524370664993</v>
      </c>
      <c r="P8" s="25">
        <v>3</v>
      </c>
      <c r="Q8" s="26">
        <v>47547.761249999996</v>
      </c>
      <c r="R8" s="27">
        <f t="shared" si="9"/>
        <v>48974.194087499993</v>
      </c>
      <c r="S8" s="30">
        <f t="shared" si="10"/>
        <v>50198.548939687491</v>
      </c>
      <c r="T8" s="30">
        <f t="shared" si="11"/>
        <v>52206.490897274991</v>
      </c>
      <c r="U8" s="28">
        <v>3</v>
      </c>
      <c r="V8" s="26">
        <f t="shared" si="12"/>
        <v>49985.25830999999</v>
      </c>
      <c r="W8" s="1">
        <v>48529.376999999993</v>
      </c>
      <c r="X8" s="26">
        <f t="shared" si="13"/>
        <v>51234.889767749992</v>
      </c>
      <c r="Y8" s="26">
        <f t="shared" si="14"/>
        <v>53284.285358459994</v>
      </c>
    </row>
    <row r="9" spans="1:28" ht="15.75" x14ac:dyDescent="0.25">
      <c r="A9" s="38">
        <v>4</v>
      </c>
      <c r="B9" s="26">
        <v>40216.555999999997</v>
      </c>
      <c r="C9" s="27">
        <f t="shared" si="1"/>
        <v>41423.052679999993</v>
      </c>
      <c r="D9" s="30">
        <f t="shared" si="2"/>
        <v>42458.628996999993</v>
      </c>
      <c r="E9" s="30">
        <f t="shared" si="3"/>
        <v>44156.974156879995</v>
      </c>
      <c r="F9" s="28">
        <v>4</v>
      </c>
      <c r="G9" s="26">
        <v>43326.280500000001</v>
      </c>
      <c r="H9" s="27">
        <f t="shared" si="4"/>
        <v>44626.068915000003</v>
      </c>
      <c r="I9" s="30">
        <f t="shared" si="5"/>
        <v>45741.720637875005</v>
      </c>
      <c r="J9" s="30">
        <f t="shared" si="6"/>
        <v>47571.389463390005</v>
      </c>
      <c r="K9" s="28">
        <v>4</v>
      </c>
      <c r="L9" s="26">
        <v>46732.464749999999</v>
      </c>
      <c r="M9" s="27">
        <f t="shared" si="7"/>
        <v>48134.4386925</v>
      </c>
      <c r="N9" s="30">
        <f t="shared" si="0"/>
        <v>49337.799659812503</v>
      </c>
      <c r="O9" s="30">
        <f t="shared" si="8"/>
        <v>51311.311646205002</v>
      </c>
      <c r="P9" s="25">
        <v>4</v>
      </c>
      <c r="Q9" s="26">
        <v>48092.399499999992</v>
      </c>
      <c r="R9" s="27">
        <f t="shared" si="9"/>
        <v>49535.171484999992</v>
      </c>
      <c r="S9" s="30">
        <f t="shared" si="10"/>
        <v>50773.550772124989</v>
      </c>
      <c r="T9" s="30">
        <f t="shared" si="11"/>
        <v>52804.492803009991</v>
      </c>
      <c r="U9" s="28">
        <v>4</v>
      </c>
      <c r="V9" s="26">
        <f t="shared" si="12"/>
        <v>50942.402289999998</v>
      </c>
      <c r="W9" s="1">
        <v>49458.642999999996</v>
      </c>
      <c r="X9" s="26">
        <f t="shared" si="13"/>
        <v>52215.962347249995</v>
      </c>
      <c r="Y9" s="26">
        <f t="shared" si="14"/>
        <v>54304.600841139996</v>
      </c>
    </row>
    <row r="10" spans="1:28" ht="15.75" x14ac:dyDescent="0.25">
      <c r="A10" s="38">
        <v>5</v>
      </c>
      <c r="B10" s="26">
        <v>40739.847500000003</v>
      </c>
      <c r="C10" s="27">
        <f t="shared" si="1"/>
        <v>41962.042925000002</v>
      </c>
      <c r="D10" s="30">
        <f t="shared" si="2"/>
        <v>43011.093998125005</v>
      </c>
      <c r="E10" s="30">
        <f t="shared" si="3"/>
        <v>44731.537758050006</v>
      </c>
      <c r="F10" s="28">
        <v>5</v>
      </c>
      <c r="G10" s="26">
        <v>43923.294249999999</v>
      </c>
      <c r="H10" s="27">
        <f t="shared" si="4"/>
        <v>45240.993077499996</v>
      </c>
      <c r="I10" s="30">
        <f t="shared" si="5"/>
        <v>46372.017904437496</v>
      </c>
      <c r="J10" s="30">
        <f t="shared" si="6"/>
        <v>48226.898620614993</v>
      </c>
      <c r="K10" s="28">
        <v>5</v>
      </c>
      <c r="L10" s="26">
        <v>47349.743749999994</v>
      </c>
      <c r="M10" s="27">
        <f t="shared" si="7"/>
        <v>48770.236062499993</v>
      </c>
      <c r="N10" s="30">
        <f t="shared" si="0"/>
        <v>49989.491964062494</v>
      </c>
      <c r="O10" s="30">
        <f t="shared" si="8"/>
        <v>51989.071642624993</v>
      </c>
      <c r="P10" s="25">
        <v>5</v>
      </c>
      <c r="Q10" s="26">
        <v>48668.633000000002</v>
      </c>
      <c r="R10" s="27">
        <f t="shared" si="9"/>
        <v>50128.691989999999</v>
      </c>
      <c r="S10" s="30">
        <f t="shared" si="10"/>
        <v>51381.909289750001</v>
      </c>
      <c r="T10" s="30">
        <f t="shared" si="11"/>
        <v>53437.185661340001</v>
      </c>
      <c r="U10" s="28">
        <v>5</v>
      </c>
      <c r="V10" s="26">
        <f t="shared" si="12"/>
        <v>51920.923404999994</v>
      </c>
      <c r="W10" s="1">
        <v>50408.663499999995</v>
      </c>
      <c r="X10" s="26">
        <f t="shared" si="13"/>
        <v>53218.946490124996</v>
      </c>
      <c r="Y10" s="26">
        <f t="shared" si="14"/>
        <v>55347.704349729996</v>
      </c>
      <c r="AB10" s="2"/>
    </row>
    <row r="11" spans="1:28" ht="15.75" x14ac:dyDescent="0.25">
      <c r="A11" s="38">
        <v>6</v>
      </c>
      <c r="B11" s="26">
        <v>41308.304499999998</v>
      </c>
      <c r="C11" s="27">
        <f t="shared" si="1"/>
        <v>42547.553634999997</v>
      </c>
      <c r="D11" s="30">
        <f t="shared" si="2"/>
        <v>43611.242475874998</v>
      </c>
      <c r="E11" s="30">
        <f t="shared" si="3"/>
        <v>45355.69217491</v>
      </c>
      <c r="F11" s="28">
        <v>6</v>
      </c>
      <c r="G11" s="26">
        <v>44541.062499999993</v>
      </c>
      <c r="H11" s="27">
        <f t="shared" si="4"/>
        <v>45877.29437499999</v>
      </c>
      <c r="I11" s="30">
        <f t="shared" si="5"/>
        <v>47024.226734374992</v>
      </c>
      <c r="J11" s="30">
        <f t="shared" si="6"/>
        <v>48905.195803749994</v>
      </c>
      <c r="K11" s="28">
        <v>6</v>
      </c>
      <c r="L11" s="26">
        <v>47988.961750000002</v>
      </c>
      <c r="M11" s="27">
        <f t="shared" si="7"/>
        <v>49428.630602500001</v>
      </c>
      <c r="N11" s="30">
        <f t="shared" si="0"/>
        <v>50664.346367562503</v>
      </c>
      <c r="O11" s="30">
        <f t="shared" si="8"/>
        <v>52690.920222265006</v>
      </c>
      <c r="P11" s="25">
        <v>6</v>
      </c>
      <c r="Q11" s="26">
        <v>49339.678</v>
      </c>
      <c r="R11" s="27">
        <f t="shared" si="9"/>
        <v>50819.868340000001</v>
      </c>
      <c r="S11" s="30">
        <f t="shared" si="10"/>
        <v>52090.365048500003</v>
      </c>
      <c r="T11" s="30">
        <f t="shared" si="11"/>
        <v>54173.97965044</v>
      </c>
      <c r="U11" s="28">
        <v>6</v>
      </c>
      <c r="V11" s="26">
        <f t="shared" si="12"/>
        <v>53214.160504999993</v>
      </c>
      <c r="W11" s="1">
        <v>51664.233499999995</v>
      </c>
      <c r="X11" s="26">
        <f t="shared" si="13"/>
        <v>54544.514517624993</v>
      </c>
      <c r="Y11" s="26">
        <f t="shared" si="14"/>
        <v>56726.295098329996</v>
      </c>
    </row>
    <row r="12" spans="1:28" ht="15.75" x14ac:dyDescent="0.25">
      <c r="A12" s="38">
        <v>7</v>
      </c>
      <c r="B12" s="26">
        <v>41840.376750000003</v>
      </c>
      <c r="C12" s="27">
        <f t="shared" si="1"/>
        <v>43095.588052500003</v>
      </c>
      <c r="D12" s="30">
        <f t="shared" si="2"/>
        <v>44172.977753812505</v>
      </c>
      <c r="E12" s="30">
        <f t="shared" si="3"/>
        <v>45939.896863965005</v>
      </c>
      <c r="F12" s="28">
        <v>7</v>
      </c>
      <c r="G12" s="26">
        <v>45145.90425</v>
      </c>
      <c r="H12" s="27">
        <f t="shared" si="4"/>
        <v>46500.281377499996</v>
      </c>
      <c r="I12" s="30">
        <f t="shared" si="5"/>
        <v>47662.788411937494</v>
      </c>
      <c r="J12" s="30">
        <f t="shared" si="6"/>
        <v>49569.299948414991</v>
      </c>
      <c r="K12" s="28">
        <v>7</v>
      </c>
      <c r="L12" s="26">
        <v>48589.039749999996</v>
      </c>
      <c r="M12" s="27">
        <f t="shared" si="7"/>
        <v>50046.710942499994</v>
      </c>
      <c r="N12" s="30">
        <f t="shared" si="0"/>
        <v>51297.878716062492</v>
      </c>
      <c r="O12" s="30">
        <f t="shared" si="8"/>
        <v>53349.793864704989</v>
      </c>
      <c r="P12" s="25">
        <v>7</v>
      </c>
      <c r="Q12" s="26">
        <v>49962.158499999998</v>
      </c>
      <c r="R12" s="27">
        <f t="shared" si="9"/>
        <v>51461.023255</v>
      </c>
      <c r="S12" s="30">
        <f t="shared" si="10"/>
        <v>52747.548836374997</v>
      </c>
      <c r="T12" s="30">
        <f t="shared" si="11"/>
        <v>54857.45078983</v>
      </c>
      <c r="U12" s="28">
        <v>7</v>
      </c>
      <c r="V12" s="26">
        <f t="shared" si="12"/>
        <v>54253.126397499989</v>
      </c>
      <c r="W12" s="1">
        <v>52672.938249999992</v>
      </c>
      <c r="X12" s="26">
        <f t="shared" si="13"/>
        <v>55609.454557437486</v>
      </c>
      <c r="Y12" s="26">
        <f t="shared" si="14"/>
        <v>57833.832739734986</v>
      </c>
    </row>
    <row r="13" spans="1:28" ht="15.75" x14ac:dyDescent="0.25">
      <c r="A13" s="38">
        <v>8</v>
      </c>
      <c r="B13" s="26">
        <v>42434.763999999996</v>
      </c>
      <c r="C13" s="27">
        <f t="shared" si="1"/>
        <v>43707.806919999995</v>
      </c>
      <c r="D13" s="30">
        <f t="shared" si="2"/>
        <v>44800.502092999996</v>
      </c>
      <c r="E13" s="30">
        <f t="shared" si="3"/>
        <v>46592.522176719998</v>
      </c>
      <c r="F13" s="28">
        <v>8</v>
      </c>
      <c r="G13" s="26">
        <v>45799.979999999996</v>
      </c>
      <c r="H13" s="27">
        <f t="shared" si="4"/>
        <v>47173.979399999997</v>
      </c>
      <c r="I13" s="30">
        <f t="shared" si="5"/>
        <v>48353.328884999995</v>
      </c>
      <c r="J13" s="30">
        <f t="shared" si="6"/>
        <v>50287.462040399994</v>
      </c>
      <c r="K13" s="28">
        <v>8</v>
      </c>
      <c r="L13" s="26">
        <v>49219.322499999995</v>
      </c>
      <c r="M13" s="27">
        <f t="shared" si="7"/>
        <v>50695.902174999996</v>
      </c>
      <c r="N13" s="30">
        <f t="shared" si="0"/>
        <v>51963.299729374994</v>
      </c>
      <c r="O13" s="30">
        <f t="shared" si="8"/>
        <v>54041.831718549991</v>
      </c>
      <c r="P13" s="25">
        <v>8</v>
      </c>
      <c r="Q13" s="26">
        <v>50629.572749999999</v>
      </c>
      <c r="R13" s="27">
        <f t="shared" si="9"/>
        <v>52148.459932500002</v>
      </c>
      <c r="S13" s="30">
        <f t="shared" si="10"/>
        <v>53452.171430812501</v>
      </c>
      <c r="T13" s="30">
        <f t="shared" si="11"/>
        <v>55590.258288044999</v>
      </c>
      <c r="U13" s="28">
        <v>8</v>
      </c>
      <c r="V13" s="26">
        <f t="shared" si="12"/>
        <v>55774.456997499998</v>
      </c>
      <c r="W13" s="1">
        <v>54149.958249999996</v>
      </c>
      <c r="X13" s="26">
        <f t="shared" si="13"/>
        <v>57168.8184224375</v>
      </c>
      <c r="Y13" s="26">
        <f t="shared" si="14"/>
        <v>59455.571159334999</v>
      </c>
    </row>
    <row r="14" spans="1:28" ht="15.75" x14ac:dyDescent="0.25">
      <c r="A14" s="38">
        <v>9</v>
      </c>
      <c r="B14" s="26">
        <v>42968.484250000001</v>
      </c>
      <c r="C14" s="27">
        <f t="shared" si="1"/>
        <v>44257.538777499998</v>
      </c>
      <c r="D14" s="30">
        <f t="shared" si="2"/>
        <v>45363.977246937495</v>
      </c>
      <c r="E14" s="30">
        <f t="shared" si="3"/>
        <v>47178.536336814992</v>
      </c>
      <c r="F14" s="28">
        <v>9</v>
      </c>
      <c r="G14" s="26">
        <v>46614.375249999997</v>
      </c>
      <c r="H14" s="27">
        <f t="shared" si="4"/>
        <v>48012.806507499998</v>
      </c>
      <c r="I14" s="30">
        <f t="shared" si="5"/>
        <v>49213.126670187499</v>
      </c>
      <c r="J14" s="30">
        <f t="shared" si="6"/>
        <v>51181.651736995002</v>
      </c>
      <c r="K14" s="28">
        <v>9</v>
      </c>
      <c r="L14" s="26">
        <v>49845.047499999993</v>
      </c>
      <c r="M14" s="27">
        <f t="shared" si="7"/>
        <v>51340.398924999994</v>
      </c>
      <c r="N14" s="30">
        <f t="shared" si="0"/>
        <v>52623.908898124995</v>
      </c>
      <c r="O14" s="30">
        <f t="shared" si="8"/>
        <v>54728.865254049997</v>
      </c>
      <c r="P14" s="25">
        <v>9</v>
      </c>
      <c r="Q14" s="26">
        <v>51261.142999999996</v>
      </c>
      <c r="R14" s="27">
        <f t="shared" si="9"/>
        <v>52798.977289999995</v>
      </c>
      <c r="S14" s="30">
        <f t="shared" si="10"/>
        <v>54118.951722249993</v>
      </c>
      <c r="T14" s="30">
        <f t="shared" si="11"/>
        <v>56283.709791139991</v>
      </c>
      <c r="U14" s="28">
        <v>9</v>
      </c>
      <c r="V14" s="26">
        <f t="shared" si="12"/>
        <v>56888.799834999991</v>
      </c>
      <c r="W14" s="1">
        <v>55231.844499999992</v>
      </c>
      <c r="X14" s="26">
        <f t="shared" si="13"/>
        <v>58311.01983087499</v>
      </c>
      <c r="Y14" s="26">
        <f t="shared" si="14"/>
        <v>60643.46062410999</v>
      </c>
    </row>
    <row r="15" spans="1:28" ht="15.75" x14ac:dyDescent="0.25">
      <c r="A15" s="38">
        <v>10</v>
      </c>
      <c r="B15" s="26">
        <v>43427.168999999994</v>
      </c>
      <c r="C15" s="27">
        <f t="shared" si="1"/>
        <v>44729.984069999991</v>
      </c>
      <c r="D15" s="30">
        <f t="shared" si="2"/>
        <v>45848.233671749993</v>
      </c>
      <c r="E15" s="30">
        <f t="shared" si="3"/>
        <v>47682.163018619991</v>
      </c>
      <c r="F15" s="28">
        <v>10</v>
      </c>
      <c r="G15" s="26">
        <v>46878.853499999997</v>
      </c>
      <c r="H15" s="27">
        <f t="shared" si="4"/>
        <v>48285.219104999996</v>
      </c>
      <c r="I15" s="30">
        <f t="shared" si="5"/>
        <v>49492.349582625</v>
      </c>
      <c r="J15" s="30">
        <f t="shared" si="6"/>
        <v>51472.043565929998</v>
      </c>
      <c r="K15" s="28">
        <v>10</v>
      </c>
      <c r="L15" s="26">
        <v>50372.330249999999</v>
      </c>
      <c r="M15" s="27">
        <f t="shared" si="7"/>
        <v>51883.500157499999</v>
      </c>
      <c r="N15" s="30">
        <f t="shared" si="0"/>
        <v>53180.587661437501</v>
      </c>
      <c r="O15" s="30">
        <f t="shared" si="8"/>
        <v>55307.811167895001</v>
      </c>
      <c r="P15" s="25">
        <v>10</v>
      </c>
      <c r="Q15" s="26">
        <v>51784.073999999993</v>
      </c>
      <c r="R15" s="27">
        <f t="shared" si="9"/>
        <v>53337.596219999992</v>
      </c>
      <c r="S15" s="30">
        <f t="shared" si="10"/>
        <v>54671.036125499995</v>
      </c>
      <c r="T15" s="30">
        <f t="shared" si="11"/>
        <v>56857.877570519995</v>
      </c>
      <c r="U15" s="28">
        <v>10</v>
      </c>
      <c r="V15" s="26">
        <f t="shared" si="12"/>
        <v>57084.748065</v>
      </c>
      <c r="W15" s="1">
        <v>55422.085500000001</v>
      </c>
      <c r="X15" s="26">
        <f t="shared" si="13"/>
        <v>58511.866766624997</v>
      </c>
      <c r="Y15" s="26">
        <f t="shared" si="14"/>
        <v>60852.341437289993</v>
      </c>
    </row>
    <row r="16" spans="1:28" ht="15.75" x14ac:dyDescent="0.25">
      <c r="A16" s="38">
        <v>11</v>
      </c>
      <c r="B16" s="26">
        <v>44011.977249999996</v>
      </c>
      <c r="C16" s="27">
        <f t="shared" si="1"/>
        <v>45332.336567499995</v>
      </c>
      <c r="D16" s="30">
        <f t="shared" si="2"/>
        <v>46465.644981687496</v>
      </c>
      <c r="E16" s="30">
        <f t="shared" si="3"/>
        <v>48324.270780954997</v>
      </c>
      <c r="F16" s="28">
        <v>11</v>
      </c>
      <c r="G16" s="26">
        <v>47738.079499999993</v>
      </c>
      <c r="H16" s="27">
        <f t="shared" si="4"/>
        <v>49170.221884999992</v>
      </c>
      <c r="I16" s="30">
        <f t="shared" si="5"/>
        <v>50399.477432124993</v>
      </c>
      <c r="J16" s="30">
        <f t="shared" si="6"/>
        <v>52415.456529409996</v>
      </c>
      <c r="K16" s="28">
        <v>11</v>
      </c>
      <c r="L16" s="26">
        <v>51017.058749999997</v>
      </c>
      <c r="M16" s="27">
        <f t="shared" si="7"/>
        <v>52547.570512499995</v>
      </c>
      <c r="N16" s="30">
        <f t="shared" si="0"/>
        <v>53861.259775312494</v>
      </c>
      <c r="O16" s="30">
        <f t="shared" si="8"/>
        <v>56015.710166324992</v>
      </c>
      <c r="P16" s="25">
        <v>11</v>
      </c>
      <c r="Q16" s="26">
        <v>52389.095999999998</v>
      </c>
      <c r="R16" s="27">
        <f t="shared" si="9"/>
        <v>53960.768879999996</v>
      </c>
      <c r="S16" s="30">
        <f t="shared" si="10"/>
        <v>55309.788101999999</v>
      </c>
      <c r="T16" s="30">
        <f t="shared" si="11"/>
        <v>57522.179626079997</v>
      </c>
      <c r="U16" s="28">
        <v>11</v>
      </c>
      <c r="V16" s="26">
        <f t="shared" si="12"/>
        <v>58209.859037499999</v>
      </c>
      <c r="W16" s="1">
        <v>56514.426249999997</v>
      </c>
      <c r="X16" s="26">
        <f t="shared" si="13"/>
        <v>59665.105513437498</v>
      </c>
      <c r="Y16" s="26">
        <f t="shared" si="14"/>
        <v>62051.709733974996</v>
      </c>
    </row>
    <row r="17" spans="1:25" ht="15.75" x14ac:dyDescent="0.25">
      <c r="A17" s="38">
        <v>12</v>
      </c>
      <c r="B17" s="26">
        <v>44489.356499999994</v>
      </c>
      <c r="C17" s="27">
        <f t="shared" si="1"/>
        <v>45824.037194999997</v>
      </c>
      <c r="D17" s="30">
        <f t="shared" si="2"/>
        <v>46969.638124874997</v>
      </c>
      <c r="E17" s="30">
        <f t="shared" si="3"/>
        <v>48848.423649869997</v>
      </c>
      <c r="F17" s="28">
        <v>12</v>
      </c>
      <c r="G17" s="26">
        <v>47974.515999999996</v>
      </c>
      <c r="H17" s="27">
        <f t="shared" si="4"/>
        <v>49413.751479999999</v>
      </c>
      <c r="I17" s="30">
        <f t="shared" si="5"/>
        <v>50649.095266999997</v>
      </c>
      <c r="J17" s="30">
        <f t="shared" si="6"/>
        <v>52675.059077679995</v>
      </c>
      <c r="K17" s="28">
        <v>12</v>
      </c>
      <c r="L17" s="26">
        <v>51496.498</v>
      </c>
      <c r="M17" s="27">
        <f t="shared" si="7"/>
        <v>53041.392939999998</v>
      </c>
      <c r="N17" s="30">
        <f t="shared" si="0"/>
        <v>54367.427763499996</v>
      </c>
      <c r="O17" s="30">
        <f t="shared" si="8"/>
        <v>56542.124874039997</v>
      </c>
      <c r="P17" s="25">
        <v>12</v>
      </c>
      <c r="Q17" s="26">
        <v>52935.948749999996</v>
      </c>
      <c r="R17" s="27">
        <f t="shared" si="9"/>
        <v>54524.027212499997</v>
      </c>
      <c r="S17" s="30">
        <f t="shared" si="10"/>
        <v>55887.127892812496</v>
      </c>
      <c r="T17" s="30">
        <f t="shared" si="11"/>
        <v>58122.613008524997</v>
      </c>
      <c r="U17" s="28">
        <v>12</v>
      </c>
      <c r="V17" s="26">
        <f t="shared" si="12"/>
        <v>58438.111672499996</v>
      </c>
      <c r="W17" s="1">
        <v>56736.030749999998</v>
      </c>
      <c r="X17" s="26">
        <f t="shared" si="13"/>
        <v>59899.064464312498</v>
      </c>
      <c r="Y17" s="26">
        <f t="shared" si="14"/>
        <v>62295.027042884998</v>
      </c>
    </row>
    <row r="18" spans="1:25" ht="15.75" x14ac:dyDescent="0.25">
      <c r="A18" s="38">
        <v>13</v>
      </c>
      <c r="B18" s="26">
        <v>45039.06749999999</v>
      </c>
      <c r="C18" s="27">
        <f t="shared" si="1"/>
        <v>46390.23952499999</v>
      </c>
      <c r="D18" s="30">
        <f t="shared" si="2"/>
        <v>47549.995513124988</v>
      </c>
      <c r="E18" s="30">
        <f t="shared" si="3"/>
        <v>49451.995333649989</v>
      </c>
      <c r="F18" s="28">
        <v>13</v>
      </c>
      <c r="G18" s="26">
        <v>48872.238249999995</v>
      </c>
      <c r="H18" s="27">
        <f t="shared" si="4"/>
        <v>50338.405397499992</v>
      </c>
      <c r="I18" s="30">
        <f t="shared" si="5"/>
        <v>51596.865532437492</v>
      </c>
      <c r="J18" s="30">
        <f t="shared" si="6"/>
        <v>53660.740153734994</v>
      </c>
      <c r="K18" s="28">
        <v>13</v>
      </c>
      <c r="L18" s="26">
        <v>52149.852749999998</v>
      </c>
      <c r="M18" s="27">
        <f t="shared" si="7"/>
        <v>53714.348332499998</v>
      </c>
      <c r="N18" s="30">
        <f t="shared" si="0"/>
        <v>55057.2070408125</v>
      </c>
      <c r="O18" s="30">
        <f t="shared" si="8"/>
        <v>57259.495322445</v>
      </c>
      <c r="P18" s="25">
        <v>13</v>
      </c>
      <c r="Q18" s="26">
        <v>53590.719749999997</v>
      </c>
      <c r="R18" s="27">
        <f t="shared" si="9"/>
        <v>55198.441342499995</v>
      </c>
      <c r="S18" s="30">
        <f t="shared" si="10"/>
        <v>56578.402376062491</v>
      </c>
      <c r="T18" s="30">
        <f t="shared" si="11"/>
        <v>58841.538471104992</v>
      </c>
      <c r="U18" s="28">
        <v>13</v>
      </c>
      <c r="V18" s="26">
        <f t="shared" si="12"/>
        <v>59601.972017499997</v>
      </c>
      <c r="W18" s="1">
        <v>57865.992249999996</v>
      </c>
      <c r="X18" s="26">
        <f t="shared" si="13"/>
        <v>61092.021317937499</v>
      </c>
      <c r="Y18" s="26">
        <f t="shared" si="14"/>
        <v>63535.702170655</v>
      </c>
    </row>
    <row r="19" spans="1:25" ht="15.75" x14ac:dyDescent="0.25">
      <c r="A19" s="38">
        <v>14</v>
      </c>
      <c r="B19" s="26">
        <v>45420.811249999992</v>
      </c>
      <c r="C19" s="27">
        <f t="shared" si="1"/>
        <v>46783.435587499989</v>
      </c>
      <c r="D19" s="30">
        <f t="shared" si="2"/>
        <v>47953.021477187489</v>
      </c>
      <c r="E19" s="30">
        <f t="shared" si="3"/>
        <v>49871.142336274992</v>
      </c>
      <c r="F19" s="28">
        <v>14</v>
      </c>
      <c r="G19" s="26">
        <v>49154.535499999998</v>
      </c>
      <c r="H19" s="27">
        <f t="shared" si="4"/>
        <v>50629.171564999997</v>
      </c>
      <c r="I19" s="30">
        <f t="shared" si="5"/>
        <v>51894.900854124993</v>
      </c>
      <c r="J19" s="30">
        <f t="shared" si="6"/>
        <v>53970.696888289996</v>
      </c>
      <c r="K19" s="28">
        <v>14</v>
      </c>
      <c r="L19" s="26">
        <v>52669.771000000001</v>
      </c>
      <c r="M19" s="27">
        <f t="shared" si="7"/>
        <v>54249.864130000002</v>
      </c>
      <c r="N19" s="30">
        <f t="shared" si="0"/>
        <v>55606.110733250003</v>
      </c>
      <c r="O19" s="30">
        <f t="shared" si="8"/>
        <v>57830.355162580003</v>
      </c>
      <c r="P19" s="25">
        <v>14</v>
      </c>
      <c r="Q19" s="26">
        <v>54111.74525</v>
      </c>
      <c r="R19" s="27">
        <f t="shared" si="9"/>
        <v>55735.0976075</v>
      </c>
      <c r="S19" s="30">
        <f t="shared" si="10"/>
        <v>57128.475047687498</v>
      </c>
      <c r="T19" s="30">
        <f t="shared" si="11"/>
        <v>59413.614049594995</v>
      </c>
      <c r="U19" s="28">
        <v>14</v>
      </c>
      <c r="V19" s="26">
        <f t="shared" si="12"/>
        <v>59802.243415000004</v>
      </c>
      <c r="W19" s="1">
        <v>58060.430500000002</v>
      </c>
      <c r="X19" s="26">
        <f t="shared" si="13"/>
        <v>61297.299500375004</v>
      </c>
      <c r="Y19" s="26">
        <f t="shared" si="14"/>
        <v>63749.191480390007</v>
      </c>
    </row>
    <row r="20" spans="1:25" ht="15.75" x14ac:dyDescent="0.25">
      <c r="A20" s="38">
        <v>15</v>
      </c>
      <c r="B20" s="26">
        <v>45895.873</v>
      </c>
      <c r="C20" s="27">
        <f t="shared" si="1"/>
        <v>47272.749190000002</v>
      </c>
      <c r="D20" s="30">
        <f t="shared" si="2"/>
        <v>48454.567919749999</v>
      </c>
      <c r="E20" s="30">
        <f t="shared" si="3"/>
        <v>50392.750636539997</v>
      </c>
      <c r="F20" s="28">
        <v>15</v>
      </c>
      <c r="G20" s="26">
        <v>50049.244999999995</v>
      </c>
      <c r="H20" s="27">
        <f t="shared" si="4"/>
        <v>51550.722349999996</v>
      </c>
      <c r="I20" s="30">
        <f t="shared" si="5"/>
        <v>52839.490408749996</v>
      </c>
      <c r="J20" s="30">
        <f t="shared" si="6"/>
        <v>54953.070025099994</v>
      </c>
      <c r="K20" s="28">
        <v>15</v>
      </c>
      <c r="L20" s="26">
        <v>53305.692999999999</v>
      </c>
      <c r="M20" s="27">
        <f t="shared" si="7"/>
        <v>54904.863789999996</v>
      </c>
      <c r="N20" s="30">
        <f t="shared" si="0"/>
        <v>56277.485384749998</v>
      </c>
      <c r="O20" s="30">
        <f t="shared" si="8"/>
        <v>58528.584800140001</v>
      </c>
      <c r="P20" s="25">
        <v>15</v>
      </c>
      <c r="Q20" s="26">
        <v>54862.846999999994</v>
      </c>
      <c r="R20" s="27">
        <f t="shared" si="9"/>
        <v>56508.732409999997</v>
      </c>
      <c r="S20" s="30">
        <f t="shared" si="10"/>
        <v>57921.450720249995</v>
      </c>
      <c r="T20" s="30">
        <f t="shared" si="11"/>
        <v>60238.308749059994</v>
      </c>
      <c r="U20" s="28">
        <v>15</v>
      </c>
      <c r="V20" s="26">
        <f t="shared" si="12"/>
        <v>60998.408164999993</v>
      </c>
      <c r="W20" s="1">
        <v>59221.755499999992</v>
      </c>
      <c r="X20" s="26">
        <f t="shared" si="13"/>
        <v>62523.36836912499</v>
      </c>
      <c r="Y20" s="26">
        <f t="shared" si="14"/>
        <v>65024.303103889986</v>
      </c>
    </row>
    <row r="21" spans="1:25" ht="15.75" x14ac:dyDescent="0.25">
      <c r="A21" s="38">
        <v>16</v>
      </c>
      <c r="B21" s="26">
        <v>45989.603000000003</v>
      </c>
      <c r="C21" s="27">
        <f t="shared" si="1"/>
        <v>47369.291090000006</v>
      </c>
      <c r="D21" s="30">
        <f t="shared" si="2"/>
        <v>48553.523367250004</v>
      </c>
      <c r="E21" s="30">
        <f t="shared" si="3"/>
        <v>50495.664301940007</v>
      </c>
      <c r="F21" s="28">
        <v>16</v>
      </c>
      <c r="G21" s="26">
        <v>50049.244999999995</v>
      </c>
      <c r="H21" s="27">
        <f t="shared" si="4"/>
        <v>51550.722349999996</v>
      </c>
      <c r="I21" s="30">
        <f t="shared" si="5"/>
        <v>52839.490408749996</v>
      </c>
      <c r="J21" s="30">
        <f t="shared" si="6"/>
        <v>54953.070025099994</v>
      </c>
      <c r="K21" s="28">
        <v>16</v>
      </c>
      <c r="L21" s="26">
        <v>53482.853000000003</v>
      </c>
      <c r="M21" s="27">
        <f t="shared" si="7"/>
        <v>55087.338589999999</v>
      </c>
      <c r="N21" s="30">
        <f t="shared" si="0"/>
        <v>56464.522054749999</v>
      </c>
      <c r="O21" s="30">
        <f t="shared" si="8"/>
        <v>58723.102936939998</v>
      </c>
      <c r="P21" s="25">
        <v>16</v>
      </c>
      <c r="Q21" s="26">
        <v>54940.096999999994</v>
      </c>
      <c r="R21" s="27">
        <f t="shared" si="9"/>
        <v>56588.299909999994</v>
      </c>
      <c r="S21" s="30">
        <f t="shared" si="10"/>
        <v>58003.007407749996</v>
      </c>
      <c r="T21" s="30">
        <f t="shared" si="11"/>
        <v>60323.127704059996</v>
      </c>
      <c r="U21" s="28">
        <v>16</v>
      </c>
      <c r="V21" s="26">
        <f t="shared" si="12"/>
        <v>60998.408164999993</v>
      </c>
      <c r="W21" s="1">
        <v>59221.755499999992</v>
      </c>
      <c r="X21" s="26">
        <f t="shared" si="13"/>
        <v>62523.36836912499</v>
      </c>
      <c r="Y21" s="26">
        <f t="shared" si="14"/>
        <v>65024.303103889986</v>
      </c>
    </row>
    <row r="22" spans="1:25" ht="15.75" x14ac:dyDescent="0.25">
      <c r="A22" s="38">
        <v>17</v>
      </c>
      <c r="B22" s="26">
        <v>46365.2955</v>
      </c>
      <c r="C22" s="27">
        <f t="shared" si="1"/>
        <v>47756.254365000001</v>
      </c>
      <c r="D22" s="30">
        <f t="shared" si="2"/>
        <v>48950.160724125002</v>
      </c>
      <c r="E22" s="30">
        <f t="shared" si="3"/>
        <v>50908.167153090006</v>
      </c>
      <c r="F22" s="28">
        <v>17</v>
      </c>
      <c r="G22" s="26">
        <v>50852.026999999995</v>
      </c>
      <c r="H22" s="27">
        <f t="shared" si="4"/>
        <v>52377.587809999997</v>
      </c>
      <c r="I22" s="30">
        <f t="shared" si="5"/>
        <v>53687.02750525</v>
      </c>
      <c r="J22" s="30">
        <f t="shared" si="6"/>
        <v>55834.508605460003</v>
      </c>
      <c r="K22" s="28">
        <v>17</v>
      </c>
      <c r="L22" s="26">
        <v>53685.840249999994</v>
      </c>
      <c r="M22" s="27">
        <f t="shared" si="7"/>
        <v>55296.415457499992</v>
      </c>
      <c r="N22" s="30">
        <f t="shared" si="0"/>
        <v>56678.825843937491</v>
      </c>
      <c r="O22" s="30">
        <f t="shared" si="8"/>
        <v>58945.978877694994</v>
      </c>
      <c r="P22" s="25">
        <v>17</v>
      </c>
      <c r="Q22" s="26">
        <v>55759.719499999992</v>
      </c>
      <c r="R22" s="27">
        <f t="shared" si="9"/>
        <v>57432.511084999991</v>
      </c>
      <c r="S22" s="30">
        <f t="shared" si="10"/>
        <v>58868.323862124991</v>
      </c>
      <c r="T22" s="30">
        <f t="shared" si="11"/>
        <v>61223.056816609991</v>
      </c>
      <c r="U22" s="28">
        <v>17</v>
      </c>
      <c r="V22" s="26">
        <f t="shared" si="12"/>
        <v>62020.160954999999</v>
      </c>
      <c r="W22" s="1">
        <v>60213.748500000002</v>
      </c>
      <c r="X22" s="26">
        <f t="shared" si="13"/>
        <v>63570.664978875</v>
      </c>
      <c r="Y22" s="26">
        <f t="shared" si="14"/>
        <v>66113.491578030007</v>
      </c>
    </row>
    <row r="23" spans="1:25" ht="15.75" x14ac:dyDescent="0.25">
      <c r="A23" s="38">
        <v>18</v>
      </c>
      <c r="B23" s="26">
        <v>46375.595500000003</v>
      </c>
      <c r="C23" s="27">
        <f t="shared" si="1"/>
        <v>47766.863365000005</v>
      </c>
      <c r="D23" s="30">
        <f t="shared" si="2"/>
        <v>48961.034949125002</v>
      </c>
      <c r="E23" s="30">
        <f t="shared" si="3"/>
        <v>50919.47634709</v>
      </c>
      <c r="F23" s="28">
        <v>18</v>
      </c>
      <c r="G23" s="26">
        <v>50852.026999999995</v>
      </c>
      <c r="H23" s="27">
        <f t="shared" si="4"/>
        <v>52377.587809999997</v>
      </c>
      <c r="I23" s="30">
        <f t="shared" si="5"/>
        <v>53687.02750525</v>
      </c>
      <c r="J23" s="30">
        <f t="shared" si="6"/>
        <v>55834.508605460003</v>
      </c>
      <c r="K23" s="28">
        <v>18</v>
      </c>
      <c r="L23" s="26">
        <v>53739.400249999999</v>
      </c>
      <c r="M23" s="27">
        <f t="shared" si="7"/>
        <v>55351.582257499998</v>
      </c>
      <c r="N23" s="30">
        <f t="shared" si="0"/>
        <v>56735.371813937498</v>
      </c>
      <c r="O23" s="30">
        <f t="shared" si="8"/>
        <v>59004.786686494997</v>
      </c>
      <c r="P23" s="25">
        <v>18</v>
      </c>
      <c r="Q23" s="26">
        <v>55759.719499999992</v>
      </c>
      <c r="R23" s="27">
        <f t="shared" si="9"/>
        <v>57432.511084999991</v>
      </c>
      <c r="S23" s="30">
        <f t="shared" si="10"/>
        <v>58868.323862124991</v>
      </c>
      <c r="T23" s="30">
        <f t="shared" si="11"/>
        <v>61223.056816609991</v>
      </c>
      <c r="U23" s="28">
        <v>18</v>
      </c>
      <c r="V23" s="26">
        <f t="shared" si="12"/>
        <v>62020.160954999999</v>
      </c>
      <c r="W23" s="1">
        <v>60213.748500000002</v>
      </c>
      <c r="X23" s="26">
        <f t="shared" si="13"/>
        <v>63570.664978875</v>
      </c>
      <c r="Y23" s="26">
        <f t="shared" si="14"/>
        <v>66113.491578030007</v>
      </c>
    </row>
    <row r="24" spans="1:25" ht="15.75" x14ac:dyDescent="0.25">
      <c r="A24" s="38">
        <v>19</v>
      </c>
      <c r="B24" s="26">
        <v>46624.829749999997</v>
      </c>
      <c r="C24" s="27">
        <f t="shared" si="1"/>
        <v>48023.574642499996</v>
      </c>
      <c r="D24" s="30">
        <f t="shared" si="2"/>
        <v>49224.164008562497</v>
      </c>
      <c r="E24" s="30">
        <f t="shared" si="3"/>
        <v>51193.130568904999</v>
      </c>
      <c r="F24" s="28">
        <v>19</v>
      </c>
      <c r="G24" s="26">
        <v>51659.006249999991</v>
      </c>
      <c r="H24" s="27">
        <f t="shared" si="4"/>
        <v>53208.77643749999</v>
      </c>
      <c r="I24" s="30">
        <f t="shared" si="5"/>
        <v>54538.995848437487</v>
      </c>
      <c r="J24" s="30">
        <f t="shared" si="6"/>
        <v>56720.555682374987</v>
      </c>
      <c r="K24" s="28">
        <v>19</v>
      </c>
      <c r="L24" s="26">
        <v>55430.016499999998</v>
      </c>
      <c r="M24" s="27">
        <f t="shared" si="7"/>
        <v>57092.916995</v>
      </c>
      <c r="N24" s="30">
        <f t="shared" si="0"/>
        <v>58520.239919874999</v>
      </c>
      <c r="O24" s="30">
        <f t="shared" si="8"/>
        <v>60861.049516669998</v>
      </c>
      <c r="P24" s="25">
        <v>19</v>
      </c>
      <c r="Q24" s="26">
        <v>56673.303749999992</v>
      </c>
      <c r="R24" s="27">
        <f t="shared" si="9"/>
        <v>58373.50286249999</v>
      </c>
      <c r="S24" s="30">
        <f t="shared" si="10"/>
        <v>59832.840434062491</v>
      </c>
      <c r="T24" s="30">
        <f t="shared" si="11"/>
        <v>62226.154051424994</v>
      </c>
      <c r="U24" s="28">
        <v>19</v>
      </c>
      <c r="V24" s="26">
        <f t="shared" si="12"/>
        <v>63080.6631175</v>
      </c>
      <c r="W24" s="1">
        <v>61243.362249999998</v>
      </c>
      <c r="X24" s="26">
        <f t="shared" si="13"/>
        <v>64657.679695437502</v>
      </c>
      <c r="Y24" s="26">
        <f t="shared" si="14"/>
        <v>67243.986883254998</v>
      </c>
    </row>
    <row r="25" spans="1:25" ht="15.75" x14ac:dyDescent="0.25">
      <c r="A25" s="38">
        <v>20</v>
      </c>
      <c r="B25" s="26">
        <v>47220.169750000001</v>
      </c>
      <c r="C25" s="27">
        <f t="shared" si="1"/>
        <v>48636.774842500003</v>
      </c>
      <c r="D25" s="30">
        <f t="shared" si="2"/>
        <v>49852.694213562499</v>
      </c>
      <c r="E25" s="30">
        <f t="shared" si="3"/>
        <v>51846.801982104997</v>
      </c>
      <c r="F25" s="28">
        <v>20</v>
      </c>
      <c r="G25" s="26">
        <v>51677.546249999992</v>
      </c>
      <c r="H25" s="27">
        <f t="shared" si="4"/>
        <v>53227.87263749999</v>
      </c>
      <c r="I25" s="30">
        <f t="shared" si="5"/>
        <v>54558.569453437492</v>
      </c>
      <c r="J25" s="30">
        <f t="shared" si="6"/>
        <v>56740.912231574992</v>
      </c>
      <c r="K25" s="28">
        <v>20</v>
      </c>
      <c r="L25" s="26">
        <v>55451.646499999995</v>
      </c>
      <c r="M25" s="27">
        <f t="shared" si="7"/>
        <v>57115.195894999997</v>
      </c>
      <c r="N25" s="30">
        <f t="shared" si="0"/>
        <v>58543.075792374999</v>
      </c>
      <c r="O25" s="30">
        <f t="shared" si="8"/>
        <v>60884.79882407</v>
      </c>
      <c r="P25" s="25">
        <v>20</v>
      </c>
      <c r="Q25" s="26">
        <v>56673.303749999992</v>
      </c>
      <c r="R25" s="27">
        <f t="shared" si="9"/>
        <v>58373.50286249999</v>
      </c>
      <c r="S25" s="30">
        <f t="shared" si="10"/>
        <v>59832.840434062491</v>
      </c>
      <c r="T25" s="30">
        <f t="shared" si="11"/>
        <v>62226.154051424994</v>
      </c>
      <c r="U25" s="28">
        <v>20</v>
      </c>
      <c r="V25" s="26">
        <f t="shared" si="12"/>
        <v>63080.6631175</v>
      </c>
      <c r="W25" s="1">
        <v>61243.362249999998</v>
      </c>
      <c r="X25" s="26">
        <f t="shared" si="13"/>
        <v>64657.679695437502</v>
      </c>
      <c r="Y25" s="26">
        <f t="shared" si="14"/>
        <v>67243.986883254998</v>
      </c>
    </row>
    <row r="26" spans="1:25" x14ac:dyDescent="0.2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</row>
    <row r="27" spans="1:25" x14ac:dyDescent="0.25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3"/>
    </row>
    <row r="28" spans="1:25" x14ac:dyDescent="0.25">
      <c r="K28" s="4"/>
      <c r="L28" s="4"/>
      <c r="M28" s="4"/>
      <c r="N28" s="4"/>
      <c r="O28" s="4"/>
      <c r="P28" s="3"/>
    </row>
    <row r="29" spans="1:25" x14ac:dyDescent="0.25">
      <c r="K29" s="4"/>
      <c r="L29" s="4"/>
      <c r="M29" s="4"/>
      <c r="N29" s="4"/>
      <c r="O29" s="4"/>
      <c r="P29" s="3"/>
    </row>
    <row r="30" spans="1:25" x14ac:dyDescent="0.25">
      <c r="K30" s="4"/>
      <c r="L30" s="4"/>
      <c r="M30" s="4"/>
      <c r="N30" s="4"/>
      <c r="O30" s="4"/>
      <c r="P30" s="3"/>
    </row>
    <row r="31" spans="1:25" x14ac:dyDescent="0.25">
      <c r="K31" s="4"/>
      <c r="L31" s="4"/>
      <c r="M31" s="4"/>
      <c r="N31" s="4"/>
      <c r="O31" s="4"/>
      <c r="P31" s="3"/>
    </row>
    <row r="32" spans="1:25" x14ac:dyDescent="0.25">
      <c r="K32" s="4"/>
      <c r="L32" s="4"/>
      <c r="M32" s="4"/>
      <c r="N32" s="4"/>
      <c r="O32" s="4"/>
      <c r="P32" s="3"/>
    </row>
    <row r="33" spans="11:16" x14ac:dyDescent="0.25">
      <c r="K33" s="4"/>
      <c r="L33" s="4"/>
      <c r="M33" s="4"/>
      <c r="N33" s="4"/>
      <c r="O33" s="4"/>
      <c r="P33" s="3"/>
    </row>
    <row r="34" spans="11:16" x14ac:dyDescent="0.25">
      <c r="K34" s="4"/>
      <c r="L34" s="4"/>
      <c r="M34" s="4"/>
      <c r="N34" s="4"/>
      <c r="O34" s="4"/>
      <c r="P34" s="3"/>
    </row>
    <row r="35" spans="11:16" x14ac:dyDescent="0.25">
      <c r="K35" s="4"/>
      <c r="L35" s="4"/>
      <c r="M35" s="4"/>
      <c r="N35" s="4"/>
      <c r="O35" s="4"/>
      <c r="P35" s="3"/>
    </row>
    <row r="36" spans="11:16" x14ac:dyDescent="0.25">
      <c r="K36" s="4"/>
      <c r="L36" s="4"/>
      <c r="M36" s="4"/>
      <c r="N36" s="4"/>
      <c r="O36" s="4"/>
      <c r="P36" s="3"/>
    </row>
    <row r="37" spans="11:16" x14ac:dyDescent="0.25">
      <c r="K37" s="4"/>
      <c r="L37" s="4"/>
      <c r="M37" s="4"/>
      <c r="N37" s="4"/>
      <c r="O37" s="4"/>
      <c r="P37" s="3"/>
    </row>
    <row r="38" spans="11:16" x14ac:dyDescent="0.25">
      <c r="K38" s="4"/>
      <c r="L38" s="4"/>
      <c r="M38" s="4"/>
      <c r="N38" s="4"/>
      <c r="O38" s="4"/>
      <c r="P38" s="3"/>
    </row>
    <row r="39" spans="11:16" x14ac:dyDescent="0.25">
      <c r="K39" s="4"/>
      <c r="L39" s="4"/>
      <c r="M39" s="4"/>
      <c r="N39" s="4"/>
      <c r="O39" s="4"/>
      <c r="P39" s="3"/>
    </row>
    <row r="40" spans="11:16" x14ac:dyDescent="0.25">
      <c r="K40" s="4"/>
      <c r="L40" s="4"/>
      <c r="M40" s="4"/>
      <c r="N40" s="4"/>
      <c r="O40" s="4"/>
      <c r="P40" s="3"/>
    </row>
    <row r="41" spans="11:16" x14ac:dyDescent="0.25">
      <c r="K41" s="4"/>
      <c r="L41" s="4"/>
      <c r="M41" s="4"/>
      <c r="N41" s="4"/>
      <c r="O41" s="4"/>
      <c r="P41" s="3"/>
    </row>
    <row r="42" spans="11:16" x14ac:dyDescent="0.25">
      <c r="K42" s="4"/>
      <c r="L42" s="4"/>
      <c r="M42" s="4"/>
      <c r="N42" s="4"/>
      <c r="O42" s="4"/>
      <c r="P42" s="3"/>
    </row>
    <row r="43" spans="11:16" x14ac:dyDescent="0.25">
      <c r="K43" s="4"/>
      <c r="L43" s="4"/>
      <c r="M43" s="4"/>
      <c r="N43" s="4"/>
      <c r="O43" s="4"/>
      <c r="P43" s="3"/>
    </row>
    <row r="44" spans="11:16" x14ac:dyDescent="0.25">
      <c r="K44" s="4"/>
      <c r="L44" s="4"/>
      <c r="M44" s="4"/>
      <c r="N44" s="4"/>
      <c r="O44" s="4"/>
      <c r="P44" s="3"/>
    </row>
    <row r="45" spans="11:16" x14ac:dyDescent="0.25">
      <c r="K45" s="4"/>
      <c r="L45" s="4"/>
      <c r="M45" s="4"/>
      <c r="N45" s="4"/>
      <c r="O45" s="4"/>
      <c r="P45" s="3"/>
    </row>
    <row r="46" spans="11:16" x14ac:dyDescent="0.25">
      <c r="K46" s="4"/>
      <c r="L46" s="4"/>
      <c r="M46" s="4"/>
      <c r="N46" s="4"/>
      <c r="O46" s="4"/>
      <c r="P46" s="3"/>
    </row>
    <row r="47" spans="11:16" x14ac:dyDescent="0.25">
      <c r="K47" s="4"/>
      <c r="L47" s="4"/>
      <c r="M47" s="4"/>
      <c r="N47" s="4"/>
      <c r="O47" s="4"/>
      <c r="P47" s="3"/>
    </row>
    <row r="48" spans="11:16" x14ac:dyDescent="0.25">
      <c r="K48" s="4"/>
      <c r="L48" s="4"/>
      <c r="M48" s="4"/>
      <c r="N48" s="4"/>
      <c r="O48" s="4"/>
      <c r="P48" s="3"/>
    </row>
    <row r="49" spans="1:16" x14ac:dyDescent="0.25">
      <c r="K49" s="4"/>
      <c r="L49" s="4"/>
      <c r="M49" s="4"/>
      <c r="N49" s="4"/>
      <c r="O49" s="4"/>
      <c r="P49" s="3"/>
    </row>
    <row r="50" spans="1:16" x14ac:dyDescent="0.25">
      <c r="K50" s="4"/>
      <c r="L50" s="4"/>
      <c r="M50" s="4"/>
      <c r="N50" s="4"/>
      <c r="O50" s="4"/>
      <c r="P50" s="3"/>
    </row>
    <row r="51" spans="1:16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</sheetData>
  <mergeCells count="8">
    <mergeCell ref="A2:Y2"/>
    <mergeCell ref="A1:Y1"/>
    <mergeCell ref="A26:W26"/>
    <mergeCell ref="A3:E3"/>
    <mergeCell ref="F3:J3"/>
    <mergeCell ref="U3:Y3"/>
    <mergeCell ref="P3:T3"/>
    <mergeCell ref="K3:O3"/>
  </mergeCells>
  <printOptions gridLines="1"/>
  <pageMargins left="0.7" right="0.7" top="0.75" bottom="0.75" header="0.3" footer="0.3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49"/>
  <sheetViews>
    <sheetView tabSelected="1" zoomScale="110" zoomScaleNormal="110" workbookViewId="0">
      <selection activeCell="O14" sqref="O14"/>
    </sheetView>
  </sheetViews>
  <sheetFormatPr defaultRowHeight="15" x14ac:dyDescent="0.25"/>
  <cols>
    <col min="1" max="1" width="18.140625" customWidth="1"/>
    <col min="2" max="4" width="15.28515625" hidden="1" customWidth="1"/>
    <col min="5" max="5" width="15.28515625" customWidth="1"/>
    <col min="6" max="6" width="8.85546875" customWidth="1"/>
    <col min="7" max="8" width="13" hidden="1" customWidth="1"/>
    <col min="9" max="9" width="13.140625" hidden="1" customWidth="1"/>
    <col min="10" max="10" width="14.140625" customWidth="1"/>
    <col min="11" max="11" width="13.5703125" customWidth="1"/>
    <col min="12" max="14" width="14.5703125" hidden="1" customWidth="1"/>
    <col min="15" max="15" width="14.5703125" customWidth="1"/>
    <col min="16" max="16" width="9" customWidth="1"/>
    <col min="17" max="19" width="13.5703125" hidden="1" customWidth="1"/>
    <col min="20" max="20" width="13.5703125" customWidth="1"/>
    <col min="21" max="21" width="10.28515625" customWidth="1"/>
    <col min="22" max="23" width="15.5703125" hidden="1" customWidth="1"/>
    <col min="24" max="24" width="14.28515625" hidden="1" customWidth="1"/>
    <col min="25" max="25" width="14.7109375" customWidth="1"/>
  </cols>
  <sheetData>
    <row r="1" spans="1:27" ht="21" x14ac:dyDescent="0.35">
      <c r="A1" s="44" t="s">
        <v>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6"/>
    </row>
    <row r="2" spans="1:27" ht="21.75" thickBot="1" x14ac:dyDescent="0.4">
      <c r="A2" s="56" t="s">
        <v>20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8"/>
    </row>
    <row r="3" spans="1:27" ht="39.75" customHeight="1" x14ac:dyDescent="0.3">
      <c r="A3" s="59" t="s">
        <v>8</v>
      </c>
      <c r="B3" s="60"/>
      <c r="C3" s="60"/>
      <c r="D3" s="60"/>
      <c r="E3" s="61"/>
      <c r="F3" s="62" t="s">
        <v>9</v>
      </c>
      <c r="G3" s="60"/>
      <c r="H3" s="60"/>
      <c r="I3" s="60"/>
      <c r="J3" s="61"/>
      <c r="K3" s="63" t="s">
        <v>3</v>
      </c>
      <c r="L3" s="64"/>
      <c r="M3" s="64"/>
      <c r="N3" s="64"/>
      <c r="O3" s="65"/>
      <c r="P3" s="66" t="s">
        <v>4</v>
      </c>
      <c r="Q3" s="67"/>
      <c r="R3" s="67"/>
      <c r="S3" s="67"/>
      <c r="T3" s="68"/>
      <c r="U3" s="66" t="s">
        <v>5</v>
      </c>
      <c r="V3" s="67"/>
      <c r="W3" s="67"/>
      <c r="X3" s="67"/>
      <c r="Y3" s="69"/>
    </row>
    <row r="4" spans="1:27" ht="70.5" customHeight="1" x14ac:dyDescent="0.25">
      <c r="A4" s="18" t="s">
        <v>6</v>
      </c>
      <c r="B4" s="19" t="s">
        <v>12</v>
      </c>
      <c r="C4" s="19" t="s">
        <v>13</v>
      </c>
      <c r="D4" s="19" t="s">
        <v>16</v>
      </c>
      <c r="E4" s="19" t="s">
        <v>18</v>
      </c>
      <c r="F4" s="17" t="s">
        <v>6</v>
      </c>
      <c r="G4" s="20" t="s">
        <v>14</v>
      </c>
      <c r="H4" s="20" t="s">
        <v>13</v>
      </c>
      <c r="I4" s="20" t="s">
        <v>16</v>
      </c>
      <c r="J4" s="29" t="s">
        <v>18</v>
      </c>
      <c r="K4" s="17" t="s">
        <v>6</v>
      </c>
      <c r="L4" s="20" t="s">
        <v>14</v>
      </c>
      <c r="M4" s="20" t="s">
        <v>13</v>
      </c>
      <c r="N4" s="20" t="s">
        <v>16</v>
      </c>
      <c r="O4" s="29" t="s">
        <v>18</v>
      </c>
      <c r="P4" s="17" t="s">
        <v>6</v>
      </c>
      <c r="Q4" s="20" t="s">
        <v>14</v>
      </c>
      <c r="R4" s="20" t="s">
        <v>13</v>
      </c>
      <c r="S4" s="20" t="s">
        <v>16</v>
      </c>
      <c r="T4" s="29" t="s">
        <v>18</v>
      </c>
      <c r="U4" s="17" t="s">
        <v>6</v>
      </c>
      <c r="V4" s="20" t="s">
        <v>13</v>
      </c>
      <c r="W4" s="6" t="s">
        <v>14</v>
      </c>
      <c r="X4" s="20" t="s">
        <v>16</v>
      </c>
      <c r="Y4" s="18" t="s">
        <v>18</v>
      </c>
    </row>
    <row r="5" spans="1:27" ht="15.75" x14ac:dyDescent="0.25">
      <c r="A5" s="39">
        <v>0</v>
      </c>
      <c r="B5" s="14">
        <v>39329.236749999996</v>
      </c>
      <c r="C5" s="11">
        <f>SUM(B5*3%)+B5</f>
        <v>40509.113852499999</v>
      </c>
      <c r="D5" s="30">
        <f>SUM(C5*2.5%)+C5</f>
        <v>41521.841698812495</v>
      </c>
      <c r="E5" s="30">
        <f>SUM(D5*4%)+D5</f>
        <v>43182.715366764998</v>
      </c>
      <c r="F5" s="12">
        <v>0</v>
      </c>
      <c r="G5" s="15">
        <v>42515.026749999997</v>
      </c>
      <c r="H5" s="16">
        <f>SUM(G5*3%)+G5</f>
        <v>43790.4775525</v>
      </c>
      <c r="I5" s="31">
        <f>SUM(H5*2.5%)+H5</f>
        <v>44885.239491312503</v>
      </c>
      <c r="J5" s="31">
        <f>SUM(I5*4%)+I5</f>
        <v>46680.649070965002</v>
      </c>
      <c r="K5" s="12">
        <v>0</v>
      </c>
      <c r="L5" s="15">
        <v>45943.330249999999</v>
      </c>
      <c r="M5" s="16">
        <f>SUM(L5*3%)+L5</f>
        <v>47321.630157499996</v>
      </c>
      <c r="N5" s="31">
        <f>SUM(M5*2.5%)+M5</f>
        <v>48504.670911437497</v>
      </c>
      <c r="O5" s="31">
        <f>SUM(N5*4%)+N5</f>
        <v>50444.857747894996</v>
      </c>
      <c r="P5" s="12">
        <v>0</v>
      </c>
      <c r="Q5" s="15">
        <v>47367.459750000002</v>
      </c>
      <c r="R5" s="16">
        <f>SUM(Q5*3%)+Q5</f>
        <v>48788.483542499998</v>
      </c>
      <c r="S5" s="31">
        <f>SUM(R5*2.5%)+R5</f>
        <v>50008.195631062496</v>
      </c>
      <c r="T5" s="31">
        <f>SUM(S5*4%)+S5</f>
        <v>52008.523456304996</v>
      </c>
      <c r="U5" s="12">
        <v>0</v>
      </c>
      <c r="V5" s="13">
        <f>SUM(W5*3%)+W5</f>
        <v>49675.18376249999</v>
      </c>
      <c r="W5" s="7">
        <v>48228.333749999991</v>
      </c>
      <c r="X5" s="34">
        <f>SUM(V5*2.5%)+V5</f>
        <v>50917.063356562488</v>
      </c>
      <c r="Y5" s="40">
        <f>SUM(X5*4%)+X5</f>
        <v>52953.74589082499</v>
      </c>
    </row>
    <row r="6" spans="1:27" ht="15.75" x14ac:dyDescent="0.25">
      <c r="A6" s="39">
        <v>1</v>
      </c>
      <c r="B6" s="14">
        <v>40815.526749999997</v>
      </c>
      <c r="C6" s="11">
        <f t="shared" ref="C6:C25" si="0">SUM(B6*3%)+B6</f>
        <v>42039.9925525</v>
      </c>
      <c r="D6" s="30">
        <f t="shared" ref="D6:D25" si="1">SUM(C6*2.5%)+C6</f>
        <v>43090.992366312501</v>
      </c>
      <c r="E6" s="30">
        <f t="shared" ref="E6:E25" si="2">SUM(D6*4%)+D6</f>
        <v>44814.632060964999</v>
      </c>
      <c r="F6" s="12">
        <v>1</v>
      </c>
      <c r="G6" s="15">
        <v>43813.212999999996</v>
      </c>
      <c r="H6" s="16">
        <f t="shared" ref="H6:H25" si="3">SUM(G6*3%)+G6</f>
        <v>45127.609389999998</v>
      </c>
      <c r="I6" s="31">
        <f t="shared" ref="I6:I25" si="4">SUM(H6*2.5%)+H6</f>
        <v>46255.799624749998</v>
      </c>
      <c r="J6" s="31">
        <f t="shared" ref="J6:J25" si="5">SUM(I6*4%)+I6</f>
        <v>48106.031609739999</v>
      </c>
      <c r="K6" s="12">
        <v>1</v>
      </c>
      <c r="L6" s="15">
        <v>47339.134749999997</v>
      </c>
      <c r="M6" s="16">
        <f t="shared" ref="M6:M25" si="6">SUM(L6*3%)+L6</f>
        <v>48759.3087925</v>
      </c>
      <c r="N6" s="31">
        <f t="shared" ref="N6:N25" si="7">SUM(M6*2.5%)+M6</f>
        <v>49978.291512312499</v>
      </c>
      <c r="O6" s="31">
        <f t="shared" ref="O6:O25" si="8">SUM(N6*4%)+N6</f>
        <v>51977.423172805</v>
      </c>
      <c r="P6" s="12">
        <v>1</v>
      </c>
      <c r="Q6" s="15">
        <v>48576.602499999994</v>
      </c>
      <c r="R6" s="16">
        <f t="shared" ref="R6:R25" si="9">SUM(Q6*3%)+Q6</f>
        <v>50033.900574999992</v>
      </c>
      <c r="S6" s="31">
        <f t="shared" ref="S6:S25" si="10">SUM(R6*2.5%)+R6</f>
        <v>51284.748089374989</v>
      </c>
      <c r="T6" s="31">
        <f t="shared" ref="T6:T25" si="11">SUM(S6*4%)+S6</f>
        <v>53336.138012949988</v>
      </c>
      <c r="U6" s="12">
        <v>1</v>
      </c>
      <c r="V6" s="13">
        <f t="shared" ref="V6:V25" si="12">SUM(W6*3%)+W6</f>
        <v>50322.253194999998</v>
      </c>
      <c r="W6" s="32">
        <v>48856.556499999999</v>
      </c>
      <c r="X6" s="33">
        <f t="shared" ref="X6:X25" si="13">SUM(V6*2.5%)+V6</f>
        <v>51580.309524874996</v>
      </c>
      <c r="Y6" s="33">
        <f t="shared" ref="Y6:Y25" si="14">SUM(X6*4%)+X6</f>
        <v>53643.521905869995</v>
      </c>
    </row>
    <row r="7" spans="1:27" ht="15.75" x14ac:dyDescent="0.25">
      <c r="A7" s="39">
        <v>2</v>
      </c>
      <c r="B7" s="14">
        <v>40950.456749999998</v>
      </c>
      <c r="C7" s="11">
        <f t="shared" si="0"/>
        <v>42178.970452499998</v>
      </c>
      <c r="D7" s="30">
        <f t="shared" si="1"/>
        <v>43233.444713812496</v>
      </c>
      <c r="E7" s="30">
        <f t="shared" si="2"/>
        <v>44962.782502364993</v>
      </c>
      <c r="F7" s="12">
        <v>2</v>
      </c>
      <c r="G7" s="15">
        <v>43958.442999999999</v>
      </c>
      <c r="H7" s="16">
        <f t="shared" si="3"/>
        <v>45277.19629</v>
      </c>
      <c r="I7" s="31">
        <f t="shared" si="4"/>
        <v>46409.12619725</v>
      </c>
      <c r="J7" s="31">
        <f t="shared" si="5"/>
        <v>48265.491245140001</v>
      </c>
      <c r="K7" s="12">
        <v>2</v>
      </c>
      <c r="L7" s="15">
        <v>47389.604749999999</v>
      </c>
      <c r="M7" s="16">
        <f t="shared" si="6"/>
        <v>48811.292892500001</v>
      </c>
      <c r="N7" s="31">
        <f t="shared" si="7"/>
        <v>50031.575214812503</v>
      </c>
      <c r="O7" s="31">
        <f t="shared" si="8"/>
        <v>52032.838223405</v>
      </c>
      <c r="P7" s="12">
        <v>2</v>
      </c>
      <c r="Q7" s="15">
        <v>48719.772499999992</v>
      </c>
      <c r="R7" s="16">
        <f t="shared" si="9"/>
        <v>50181.365674999994</v>
      </c>
      <c r="S7" s="31">
        <f t="shared" si="10"/>
        <v>51435.899816874997</v>
      </c>
      <c r="T7" s="31">
        <f t="shared" si="11"/>
        <v>53493.335809549993</v>
      </c>
      <c r="U7" s="12">
        <v>2</v>
      </c>
      <c r="V7" s="13">
        <f t="shared" si="12"/>
        <v>50322.253194999998</v>
      </c>
      <c r="W7" s="32">
        <v>48856.556499999999</v>
      </c>
      <c r="X7" s="33">
        <f t="shared" si="13"/>
        <v>51580.309524874996</v>
      </c>
      <c r="Y7" s="33">
        <f t="shared" si="14"/>
        <v>53643.521905869995</v>
      </c>
    </row>
    <row r="8" spans="1:27" ht="15.75" x14ac:dyDescent="0.25">
      <c r="A8" s="39">
        <v>3</v>
      </c>
      <c r="B8" s="14">
        <v>41186.764499999997</v>
      </c>
      <c r="C8" s="11">
        <f t="shared" si="0"/>
        <v>42422.367435</v>
      </c>
      <c r="D8" s="30">
        <f t="shared" si="1"/>
        <v>43482.926620874998</v>
      </c>
      <c r="E8" s="30">
        <f t="shared" si="2"/>
        <v>45222.243685709996</v>
      </c>
      <c r="F8" s="12">
        <v>3</v>
      </c>
      <c r="G8" s="15">
        <v>44211.282249999997</v>
      </c>
      <c r="H8" s="16">
        <f t="shared" si="3"/>
        <v>45537.620717499994</v>
      </c>
      <c r="I8" s="31">
        <f t="shared" si="4"/>
        <v>46676.061235437497</v>
      </c>
      <c r="J8" s="31">
        <f t="shared" si="5"/>
        <v>48543.103684854999</v>
      </c>
      <c r="K8" s="12">
        <v>3</v>
      </c>
      <c r="L8" s="15">
        <v>47643.061999999998</v>
      </c>
      <c r="M8" s="16">
        <f t="shared" si="6"/>
        <v>49072.353859999996</v>
      </c>
      <c r="N8" s="31">
        <f t="shared" si="7"/>
        <v>50299.162706499992</v>
      </c>
      <c r="O8" s="31">
        <f t="shared" si="8"/>
        <v>52311.129214759989</v>
      </c>
      <c r="P8" s="12">
        <v>3</v>
      </c>
      <c r="Q8" s="15">
        <v>48999.674999999996</v>
      </c>
      <c r="R8" s="16">
        <f t="shared" si="9"/>
        <v>50469.665249999998</v>
      </c>
      <c r="S8" s="31">
        <f t="shared" si="10"/>
        <v>51731.406881249997</v>
      </c>
      <c r="T8" s="31">
        <f t="shared" si="11"/>
        <v>53800.663156499999</v>
      </c>
      <c r="U8" s="12">
        <v>3</v>
      </c>
      <c r="V8" s="13">
        <f t="shared" si="12"/>
        <v>51072.680809999991</v>
      </c>
      <c r="W8" s="32">
        <v>49585.126999999993</v>
      </c>
      <c r="X8" s="33">
        <f t="shared" si="13"/>
        <v>52349.497830249988</v>
      </c>
      <c r="Y8" s="33">
        <f t="shared" si="14"/>
        <v>54443.477743459989</v>
      </c>
    </row>
    <row r="9" spans="1:27" ht="15.75" x14ac:dyDescent="0.25">
      <c r="A9" s="39">
        <v>4</v>
      </c>
      <c r="B9" s="14">
        <v>41663.2425</v>
      </c>
      <c r="C9" s="11">
        <f t="shared" si="0"/>
        <v>42913.139775000003</v>
      </c>
      <c r="D9" s="30">
        <f t="shared" si="1"/>
        <v>43985.968269375</v>
      </c>
      <c r="E9" s="30">
        <f t="shared" si="2"/>
        <v>45745.40700015</v>
      </c>
      <c r="F9" s="12">
        <v>4</v>
      </c>
      <c r="G9" s="15">
        <v>44761.482499999998</v>
      </c>
      <c r="H9" s="16">
        <f t="shared" si="3"/>
        <v>46104.326974999996</v>
      </c>
      <c r="I9" s="31">
        <f t="shared" si="4"/>
        <v>47256.935149374993</v>
      </c>
      <c r="J9" s="31">
        <f t="shared" si="5"/>
        <v>49147.212555349994</v>
      </c>
      <c r="K9" s="12">
        <v>4</v>
      </c>
      <c r="L9" s="15">
        <v>48178.121249999997</v>
      </c>
      <c r="M9" s="16">
        <f t="shared" si="6"/>
        <v>49623.464887499998</v>
      </c>
      <c r="N9" s="31">
        <f t="shared" si="7"/>
        <v>50864.051509687495</v>
      </c>
      <c r="O9" s="31">
        <f t="shared" si="8"/>
        <v>52898.613570074995</v>
      </c>
      <c r="P9" s="12">
        <v>4</v>
      </c>
      <c r="Q9" s="15">
        <v>49580.903999999995</v>
      </c>
      <c r="R9" s="16">
        <f t="shared" si="9"/>
        <v>51068.331119999995</v>
      </c>
      <c r="S9" s="31">
        <f t="shared" si="10"/>
        <v>52345.039397999994</v>
      </c>
      <c r="T9" s="31">
        <f t="shared" si="11"/>
        <v>54438.840973919992</v>
      </c>
      <c r="U9" s="12">
        <v>4</v>
      </c>
      <c r="V9" s="13">
        <f t="shared" si="12"/>
        <v>52072.897329999993</v>
      </c>
      <c r="W9" s="32">
        <v>50556.210999999996</v>
      </c>
      <c r="X9" s="33">
        <f t="shared" si="13"/>
        <v>53374.719763249996</v>
      </c>
      <c r="Y9" s="33">
        <f t="shared" si="14"/>
        <v>55509.708553779994</v>
      </c>
    </row>
    <row r="10" spans="1:27" ht="15.75" x14ac:dyDescent="0.25">
      <c r="A10" s="39">
        <v>5</v>
      </c>
      <c r="B10" s="14">
        <v>42207.442999999999</v>
      </c>
      <c r="C10" s="11">
        <f t="shared" si="0"/>
        <v>43473.666290000001</v>
      </c>
      <c r="D10" s="30">
        <f t="shared" si="1"/>
        <v>44560.50794725</v>
      </c>
      <c r="E10" s="30">
        <f t="shared" si="2"/>
        <v>46342.928265139999</v>
      </c>
      <c r="F10" s="12">
        <v>5</v>
      </c>
      <c r="G10" s="15">
        <v>45390.889749999995</v>
      </c>
      <c r="H10" s="16">
        <f t="shared" si="3"/>
        <v>46752.616442499995</v>
      </c>
      <c r="I10" s="31">
        <f t="shared" si="4"/>
        <v>47921.431853562492</v>
      </c>
      <c r="J10" s="31">
        <f t="shared" si="5"/>
        <v>49838.289127704993</v>
      </c>
      <c r="K10" s="12">
        <v>5</v>
      </c>
      <c r="L10" s="15">
        <v>48827.793749999997</v>
      </c>
      <c r="M10" s="16">
        <f t="shared" si="6"/>
        <v>50292.627562499998</v>
      </c>
      <c r="N10" s="31">
        <f t="shared" si="7"/>
        <v>51549.943251562501</v>
      </c>
      <c r="O10" s="31">
        <f t="shared" si="8"/>
        <v>53611.940981625004</v>
      </c>
      <c r="P10" s="12">
        <v>5</v>
      </c>
      <c r="Q10" s="15">
        <v>50178.046499999997</v>
      </c>
      <c r="R10" s="16">
        <f t="shared" si="9"/>
        <v>51683.387895</v>
      </c>
      <c r="S10" s="31">
        <f t="shared" si="10"/>
        <v>52975.472592375001</v>
      </c>
      <c r="T10" s="31">
        <f t="shared" si="11"/>
        <v>55094.491496070004</v>
      </c>
      <c r="U10" s="12">
        <v>5</v>
      </c>
      <c r="V10" s="13">
        <f t="shared" si="12"/>
        <v>53056.961647499993</v>
      </c>
      <c r="W10" s="32">
        <v>51511.613249999995</v>
      </c>
      <c r="X10" s="33">
        <f t="shared" si="13"/>
        <v>54383.385688687493</v>
      </c>
      <c r="Y10" s="33">
        <f t="shared" si="14"/>
        <v>56558.721116234992</v>
      </c>
    </row>
    <row r="11" spans="1:27" ht="15.75" x14ac:dyDescent="0.25">
      <c r="A11" s="39">
        <v>6</v>
      </c>
      <c r="B11" s="14">
        <v>42822.945249999997</v>
      </c>
      <c r="C11" s="11">
        <f t="shared" si="0"/>
        <v>44107.6336075</v>
      </c>
      <c r="D11" s="30">
        <f t="shared" si="1"/>
        <v>45210.324447687497</v>
      </c>
      <c r="E11" s="30">
        <f t="shared" si="2"/>
        <v>47018.737425594998</v>
      </c>
      <c r="F11" s="12">
        <v>6</v>
      </c>
      <c r="G11" s="15">
        <v>46040.021499999995</v>
      </c>
      <c r="H11" s="16">
        <f t="shared" si="3"/>
        <v>47421.222144999992</v>
      </c>
      <c r="I11" s="31">
        <f t="shared" si="4"/>
        <v>48606.752698624994</v>
      </c>
      <c r="J11" s="31">
        <f t="shared" si="5"/>
        <v>50551.022806569992</v>
      </c>
      <c r="K11" s="12">
        <v>6</v>
      </c>
      <c r="L11" s="15">
        <v>49498.375249999997</v>
      </c>
      <c r="M11" s="16">
        <f t="shared" si="6"/>
        <v>50983.326507499994</v>
      </c>
      <c r="N11" s="31">
        <f t="shared" si="7"/>
        <v>52257.909670187495</v>
      </c>
      <c r="O11" s="31">
        <f t="shared" si="8"/>
        <v>54348.226056994994</v>
      </c>
      <c r="P11" s="12">
        <v>6</v>
      </c>
      <c r="Q11" s="15">
        <v>50886.712249999997</v>
      </c>
      <c r="R11" s="16">
        <f t="shared" si="9"/>
        <v>52413.313617499996</v>
      </c>
      <c r="S11" s="31">
        <f t="shared" si="10"/>
        <v>53723.646457937495</v>
      </c>
      <c r="T11" s="31">
        <f t="shared" si="11"/>
        <v>55872.592316254995</v>
      </c>
      <c r="U11" s="12">
        <v>6</v>
      </c>
      <c r="V11" s="13">
        <f t="shared" si="12"/>
        <v>54394.173052500002</v>
      </c>
      <c r="W11" s="32">
        <v>52809.876750000003</v>
      </c>
      <c r="X11" s="33">
        <f t="shared" si="13"/>
        <v>55754.027378812505</v>
      </c>
      <c r="Y11" s="33">
        <f t="shared" si="14"/>
        <v>57984.188473965005</v>
      </c>
      <c r="AA11" s="2"/>
    </row>
    <row r="12" spans="1:27" ht="15.75" x14ac:dyDescent="0.25">
      <c r="A12" s="39">
        <v>7</v>
      </c>
      <c r="B12" s="14">
        <v>43386.381000000001</v>
      </c>
      <c r="C12" s="11">
        <f t="shared" si="0"/>
        <v>44687.972430000002</v>
      </c>
      <c r="D12" s="30">
        <f t="shared" si="1"/>
        <v>45805.171740750004</v>
      </c>
      <c r="E12" s="30">
        <f t="shared" si="2"/>
        <v>47637.378610380001</v>
      </c>
      <c r="F12" s="12">
        <v>7</v>
      </c>
      <c r="G12" s="15">
        <v>46676.226750000002</v>
      </c>
      <c r="H12" s="16">
        <f t="shared" si="3"/>
        <v>48076.513552500001</v>
      </c>
      <c r="I12" s="31">
        <f t="shared" si="4"/>
        <v>49278.426391312503</v>
      </c>
      <c r="J12" s="31">
        <f t="shared" si="5"/>
        <v>51249.563446965003</v>
      </c>
      <c r="K12" s="12">
        <v>7</v>
      </c>
      <c r="L12" s="15">
        <v>50130.846749999997</v>
      </c>
      <c r="M12" s="16">
        <f t="shared" si="6"/>
        <v>51634.772152499994</v>
      </c>
      <c r="N12" s="31">
        <f t="shared" si="7"/>
        <v>52925.641456312493</v>
      </c>
      <c r="O12" s="31">
        <f t="shared" si="8"/>
        <v>55042.667114564989</v>
      </c>
      <c r="P12" s="12">
        <v>7</v>
      </c>
      <c r="Q12" s="15">
        <v>51545.783499999998</v>
      </c>
      <c r="R12" s="16">
        <f t="shared" si="9"/>
        <v>53092.157005000001</v>
      </c>
      <c r="S12" s="31">
        <f t="shared" si="10"/>
        <v>54419.460930125002</v>
      </c>
      <c r="T12" s="31">
        <f t="shared" si="11"/>
        <v>56596.239367330003</v>
      </c>
      <c r="U12" s="12">
        <v>7</v>
      </c>
      <c r="V12" s="13">
        <f t="shared" si="12"/>
        <v>55453.614314999999</v>
      </c>
      <c r="W12" s="32">
        <v>53838.460500000001</v>
      </c>
      <c r="X12" s="33">
        <f t="shared" si="13"/>
        <v>56839.954672874999</v>
      </c>
      <c r="Y12" s="33">
        <f t="shared" si="14"/>
        <v>59113.552859789997</v>
      </c>
    </row>
    <row r="13" spans="1:27" ht="15.75" x14ac:dyDescent="0.25">
      <c r="A13" s="39">
        <v>8</v>
      </c>
      <c r="B13" s="14">
        <v>44018.388999999996</v>
      </c>
      <c r="C13" s="11">
        <f t="shared" si="0"/>
        <v>45338.940669999996</v>
      </c>
      <c r="D13" s="30">
        <f t="shared" si="1"/>
        <v>46472.414186749993</v>
      </c>
      <c r="E13" s="30">
        <f t="shared" si="2"/>
        <v>48331.310754219994</v>
      </c>
      <c r="F13" s="12">
        <v>8</v>
      </c>
      <c r="G13" s="15">
        <v>47399.286749999999</v>
      </c>
      <c r="H13" s="16">
        <f t="shared" si="3"/>
        <v>48821.265352499999</v>
      </c>
      <c r="I13" s="31">
        <f t="shared" si="4"/>
        <v>50041.796986312496</v>
      </c>
      <c r="J13" s="31">
        <f t="shared" si="5"/>
        <v>52043.468865764997</v>
      </c>
      <c r="K13" s="12">
        <v>8</v>
      </c>
      <c r="L13" s="15">
        <v>50808.174749999998</v>
      </c>
      <c r="M13" s="16">
        <f t="shared" si="6"/>
        <v>52332.419992499999</v>
      </c>
      <c r="N13" s="31">
        <f t="shared" si="7"/>
        <v>53640.730492312498</v>
      </c>
      <c r="O13" s="31">
        <f t="shared" si="8"/>
        <v>55786.359712004996</v>
      </c>
      <c r="P13" s="12">
        <v>8</v>
      </c>
      <c r="Q13" s="15">
        <v>52270.697499999995</v>
      </c>
      <c r="R13" s="16">
        <f t="shared" si="9"/>
        <v>53838.818424999998</v>
      </c>
      <c r="S13" s="31">
        <f t="shared" si="10"/>
        <v>55184.788885624999</v>
      </c>
      <c r="T13" s="31">
        <f t="shared" si="11"/>
        <v>57392.180441049997</v>
      </c>
      <c r="U13" s="12">
        <v>8</v>
      </c>
      <c r="V13" s="13">
        <f t="shared" si="12"/>
        <v>56997.542084999994</v>
      </c>
      <c r="W13" s="32">
        <v>55337.419499999996</v>
      </c>
      <c r="X13" s="33">
        <f t="shared" si="13"/>
        <v>58422.480637124994</v>
      </c>
      <c r="Y13" s="33">
        <f t="shared" si="14"/>
        <v>60759.379862609996</v>
      </c>
    </row>
    <row r="14" spans="1:27" ht="15.75" x14ac:dyDescent="0.25">
      <c r="A14" s="39">
        <v>9</v>
      </c>
      <c r="B14" s="14">
        <v>44578.245499999997</v>
      </c>
      <c r="C14" s="11">
        <f t="shared" si="0"/>
        <v>45915.592864999999</v>
      </c>
      <c r="D14" s="30">
        <f t="shared" si="1"/>
        <v>47063.482686625</v>
      </c>
      <c r="E14" s="30">
        <f t="shared" si="2"/>
        <v>48946.021994089999</v>
      </c>
      <c r="F14" s="12">
        <v>9</v>
      </c>
      <c r="G14" s="15">
        <v>48239.818249999997</v>
      </c>
      <c r="H14" s="16">
        <f t="shared" si="3"/>
        <v>49687.0127975</v>
      </c>
      <c r="I14" s="31">
        <f t="shared" si="4"/>
        <v>50929.188117437501</v>
      </c>
      <c r="J14" s="31">
        <f t="shared" si="5"/>
        <v>52966.355642135</v>
      </c>
      <c r="K14" s="12">
        <v>9</v>
      </c>
      <c r="L14" s="15">
        <v>51475.717749999996</v>
      </c>
      <c r="M14" s="16">
        <f t="shared" si="6"/>
        <v>53019.989282499999</v>
      </c>
      <c r="N14" s="31">
        <f t="shared" si="7"/>
        <v>54345.489014562496</v>
      </c>
      <c r="O14" s="31">
        <f t="shared" si="8"/>
        <v>56519.308575144998</v>
      </c>
      <c r="P14" s="12">
        <v>9</v>
      </c>
      <c r="Q14" s="15">
        <v>52928.403999999995</v>
      </c>
      <c r="R14" s="16">
        <f t="shared" si="9"/>
        <v>54516.256119999998</v>
      </c>
      <c r="S14" s="31">
        <f t="shared" si="10"/>
        <v>55879.162522999999</v>
      </c>
      <c r="T14" s="31">
        <f t="shared" si="11"/>
        <v>58114.32902392</v>
      </c>
      <c r="U14" s="12">
        <v>9</v>
      </c>
      <c r="V14" s="13">
        <f t="shared" si="12"/>
        <v>58150.634294999996</v>
      </c>
      <c r="W14" s="32">
        <v>56456.926499999994</v>
      </c>
      <c r="X14" s="33">
        <f t="shared" si="13"/>
        <v>59604.400152374998</v>
      </c>
      <c r="Y14" s="33">
        <f t="shared" si="14"/>
        <v>61988.576158469994</v>
      </c>
    </row>
    <row r="15" spans="1:27" ht="15.75" x14ac:dyDescent="0.25">
      <c r="A15" s="39">
        <v>10</v>
      </c>
      <c r="B15" s="14">
        <v>45053.641999999993</v>
      </c>
      <c r="C15" s="11">
        <f t="shared" si="0"/>
        <v>46405.25125999999</v>
      </c>
      <c r="D15" s="30">
        <f t="shared" si="1"/>
        <v>47565.382541499988</v>
      </c>
      <c r="E15" s="30">
        <f t="shared" si="2"/>
        <v>49467.997843159988</v>
      </c>
      <c r="F15" s="12">
        <v>10</v>
      </c>
      <c r="G15" s="15">
        <v>48499.06925</v>
      </c>
      <c r="H15" s="16">
        <f t="shared" si="3"/>
        <v>49954.041327500003</v>
      </c>
      <c r="I15" s="31">
        <f t="shared" si="4"/>
        <v>51202.892360687503</v>
      </c>
      <c r="J15" s="31">
        <f t="shared" si="5"/>
        <v>53251.008055115002</v>
      </c>
      <c r="K15" s="12">
        <v>10</v>
      </c>
      <c r="L15" s="15">
        <v>52003.000500000002</v>
      </c>
      <c r="M15" s="16">
        <f t="shared" si="6"/>
        <v>53563.090515000004</v>
      </c>
      <c r="N15" s="31">
        <f t="shared" si="7"/>
        <v>54902.167777875002</v>
      </c>
      <c r="O15" s="31">
        <f t="shared" si="8"/>
        <v>57098.254488990002</v>
      </c>
      <c r="P15" s="12">
        <v>10</v>
      </c>
      <c r="Q15" s="15">
        <v>53461.789499999999</v>
      </c>
      <c r="R15" s="16">
        <f t="shared" si="9"/>
        <v>55065.643185000001</v>
      </c>
      <c r="S15" s="31">
        <f t="shared" si="10"/>
        <v>56442.284264624999</v>
      </c>
      <c r="T15" s="31">
        <f t="shared" si="11"/>
        <v>58699.975635210001</v>
      </c>
      <c r="U15" s="12">
        <v>10</v>
      </c>
      <c r="V15" s="13">
        <f t="shared" si="12"/>
        <v>58350.905692500004</v>
      </c>
      <c r="W15" s="32">
        <v>56651.364750000001</v>
      </c>
      <c r="X15" s="33">
        <f t="shared" si="13"/>
        <v>59809.678334812503</v>
      </c>
      <c r="Y15" s="33">
        <f t="shared" si="14"/>
        <v>62202.065468205001</v>
      </c>
    </row>
    <row r="16" spans="1:27" ht="15.75" x14ac:dyDescent="0.25">
      <c r="A16" s="39">
        <v>11</v>
      </c>
      <c r="B16" s="14">
        <v>45668.783749999995</v>
      </c>
      <c r="C16" s="11">
        <f t="shared" si="0"/>
        <v>47038.847262499992</v>
      </c>
      <c r="D16" s="30">
        <f t="shared" si="1"/>
        <v>48214.81844406249</v>
      </c>
      <c r="E16" s="30">
        <f t="shared" si="2"/>
        <v>50143.411181824988</v>
      </c>
      <c r="F16" s="12">
        <v>11</v>
      </c>
      <c r="G16" s="15">
        <v>49400.113249999995</v>
      </c>
      <c r="H16" s="16">
        <f t="shared" si="3"/>
        <v>50882.116647499992</v>
      </c>
      <c r="I16" s="31">
        <f t="shared" si="4"/>
        <v>52154.169563687494</v>
      </c>
      <c r="J16" s="31">
        <f t="shared" si="5"/>
        <v>54240.336346234995</v>
      </c>
      <c r="K16" s="12">
        <v>11</v>
      </c>
      <c r="L16" s="15">
        <v>52690.576999999997</v>
      </c>
      <c r="M16" s="16">
        <f t="shared" si="6"/>
        <v>54271.294309999997</v>
      </c>
      <c r="N16" s="31">
        <f t="shared" si="7"/>
        <v>55628.07666775</v>
      </c>
      <c r="O16" s="31">
        <f t="shared" si="8"/>
        <v>57853.199734460002</v>
      </c>
      <c r="P16" s="12">
        <v>11</v>
      </c>
      <c r="Q16" s="15">
        <v>54099.204999999994</v>
      </c>
      <c r="R16" s="16">
        <f t="shared" si="9"/>
        <v>55722.181149999997</v>
      </c>
      <c r="S16" s="31">
        <f t="shared" si="10"/>
        <v>57115.235678749996</v>
      </c>
      <c r="T16" s="31">
        <f t="shared" si="11"/>
        <v>59399.845105899993</v>
      </c>
      <c r="U16" s="12">
        <v>11</v>
      </c>
      <c r="V16" s="13">
        <f t="shared" si="12"/>
        <v>59514.76603749999</v>
      </c>
      <c r="W16" s="32">
        <v>57781.326249999991</v>
      </c>
      <c r="X16" s="33">
        <f t="shared" si="13"/>
        <v>61002.635188437489</v>
      </c>
      <c r="Y16" s="33">
        <f t="shared" si="14"/>
        <v>63442.740595974989</v>
      </c>
    </row>
    <row r="17" spans="1:25" ht="15.75" x14ac:dyDescent="0.25">
      <c r="A17" s="39">
        <v>12</v>
      </c>
      <c r="B17" s="14">
        <v>46162.874749999995</v>
      </c>
      <c r="C17" s="11">
        <f t="shared" si="0"/>
        <v>47547.760992499992</v>
      </c>
      <c r="D17" s="30">
        <f t="shared" si="1"/>
        <v>48736.455017312495</v>
      </c>
      <c r="E17" s="30">
        <f t="shared" si="2"/>
        <v>50685.913218004993</v>
      </c>
      <c r="F17" s="12">
        <v>12</v>
      </c>
      <c r="G17" s="15">
        <v>49631.322499999995</v>
      </c>
      <c r="H17" s="16">
        <f t="shared" si="3"/>
        <v>51120.262174999996</v>
      </c>
      <c r="I17" s="31">
        <f t="shared" si="4"/>
        <v>52398.268729374999</v>
      </c>
      <c r="J17" s="31">
        <f t="shared" si="5"/>
        <v>54494.199478549999</v>
      </c>
      <c r="K17" s="12">
        <v>12</v>
      </c>
      <c r="L17" s="15">
        <v>53168.986249999994</v>
      </c>
      <c r="M17" s="16">
        <f t="shared" si="6"/>
        <v>54764.055837499996</v>
      </c>
      <c r="N17" s="31">
        <f t="shared" si="7"/>
        <v>56133.157233437494</v>
      </c>
      <c r="O17" s="31">
        <f t="shared" si="8"/>
        <v>58378.483522774994</v>
      </c>
      <c r="P17" s="12">
        <v>12</v>
      </c>
      <c r="Q17" s="15">
        <v>54656.51225</v>
      </c>
      <c r="R17" s="16">
        <f t="shared" si="9"/>
        <v>56296.207617499997</v>
      </c>
      <c r="S17" s="31">
        <f t="shared" si="10"/>
        <v>57703.612807937498</v>
      </c>
      <c r="T17" s="31">
        <f t="shared" si="11"/>
        <v>60011.757320254997</v>
      </c>
      <c r="U17" s="12">
        <v>12</v>
      </c>
      <c r="V17" s="13">
        <f t="shared" si="12"/>
        <v>59737.634604999999</v>
      </c>
      <c r="W17" s="32">
        <v>57997.703499999996</v>
      </c>
      <c r="X17" s="33">
        <f t="shared" si="13"/>
        <v>61231.075470124997</v>
      </c>
      <c r="Y17" s="33">
        <f t="shared" si="14"/>
        <v>63680.318488929996</v>
      </c>
    </row>
    <row r="18" spans="1:25" ht="15.75" x14ac:dyDescent="0.25">
      <c r="A18" s="39">
        <v>13</v>
      </c>
      <c r="B18" s="14">
        <v>46743.949249999998</v>
      </c>
      <c r="C18" s="11">
        <f t="shared" si="0"/>
        <v>48146.267727499995</v>
      </c>
      <c r="D18" s="30">
        <f t="shared" si="1"/>
        <v>49349.924420687494</v>
      </c>
      <c r="E18" s="30">
        <f t="shared" si="2"/>
        <v>51323.921397514991</v>
      </c>
      <c r="F18" s="12">
        <v>13</v>
      </c>
      <c r="G18" s="15">
        <v>50577.119999999995</v>
      </c>
      <c r="H18" s="16">
        <f t="shared" si="3"/>
        <v>52094.433599999997</v>
      </c>
      <c r="I18" s="31">
        <f t="shared" si="4"/>
        <v>53396.794439999998</v>
      </c>
      <c r="J18" s="31">
        <f t="shared" si="5"/>
        <v>55532.666217599995</v>
      </c>
      <c r="K18" s="12">
        <v>13</v>
      </c>
      <c r="L18" s="15">
        <v>53859.961750000002</v>
      </c>
      <c r="M18" s="16">
        <f t="shared" si="6"/>
        <v>55475.760602499999</v>
      </c>
      <c r="N18" s="31">
        <f t="shared" si="7"/>
        <v>56862.654617562497</v>
      </c>
      <c r="O18" s="31">
        <f t="shared" si="8"/>
        <v>59137.160802264996</v>
      </c>
      <c r="P18" s="12">
        <v>13</v>
      </c>
      <c r="Q18" s="15">
        <v>55337.419499999996</v>
      </c>
      <c r="R18" s="16">
        <f t="shared" si="9"/>
        <v>56997.542084999994</v>
      </c>
      <c r="S18" s="31">
        <f t="shared" si="10"/>
        <v>58422.480637124994</v>
      </c>
      <c r="T18" s="31">
        <f t="shared" si="11"/>
        <v>60759.379862609996</v>
      </c>
      <c r="U18" s="12">
        <v>13</v>
      </c>
      <c r="V18" s="13">
        <f t="shared" si="12"/>
        <v>60939.183422499998</v>
      </c>
      <c r="W18" s="32">
        <v>59164.255749999997</v>
      </c>
      <c r="X18" s="33">
        <f t="shared" si="13"/>
        <v>62462.663008062496</v>
      </c>
      <c r="Y18" s="33">
        <f t="shared" si="14"/>
        <v>64961.169528384999</v>
      </c>
    </row>
    <row r="19" spans="1:25" ht="15.75" x14ac:dyDescent="0.25">
      <c r="A19" s="39">
        <v>14</v>
      </c>
      <c r="B19" s="14">
        <v>47130.920249999996</v>
      </c>
      <c r="C19" s="11">
        <f t="shared" si="0"/>
        <v>48544.847857499997</v>
      </c>
      <c r="D19" s="30">
        <f t="shared" si="1"/>
        <v>49758.469053937501</v>
      </c>
      <c r="E19" s="30">
        <f t="shared" si="2"/>
        <v>51748.807816095003</v>
      </c>
      <c r="F19" s="12">
        <v>14</v>
      </c>
      <c r="G19" s="15">
        <v>50851.099999999991</v>
      </c>
      <c r="H19" s="16">
        <f t="shared" si="3"/>
        <v>52376.632999999994</v>
      </c>
      <c r="I19" s="31">
        <f t="shared" si="4"/>
        <v>53686.048824999991</v>
      </c>
      <c r="J19" s="31">
        <f t="shared" si="5"/>
        <v>55833.490777999992</v>
      </c>
      <c r="K19" s="12">
        <v>14</v>
      </c>
      <c r="L19" s="15">
        <v>54379.88</v>
      </c>
      <c r="M19" s="16">
        <f t="shared" si="6"/>
        <v>56011.276399999995</v>
      </c>
      <c r="N19" s="31">
        <f t="shared" si="7"/>
        <v>57411.558309999993</v>
      </c>
      <c r="O19" s="31">
        <f t="shared" si="8"/>
        <v>59708.020642399992</v>
      </c>
      <c r="P19" s="12">
        <v>14</v>
      </c>
      <c r="Q19" s="15">
        <v>55884.581249999996</v>
      </c>
      <c r="R19" s="16">
        <f t="shared" si="9"/>
        <v>57561.118687499998</v>
      </c>
      <c r="S19" s="31">
        <f t="shared" si="10"/>
        <v>59000.146654687502</v>
      </c>
      <c r="T19" s="31">
        <f t="shared" si="11"/>
        <v>61360.152520875003</v>
      </c>
      <c r="U19" s="12">
        <v>14</v>
      </c>
      <c r="V19" s="13">
        <f t="shared" si="12"/>
        <v>61134.070752499989</v>
      </c>
      <c r="W19" s="32">
        <v>59353.466749999992</v>
      </c>
      <c r="X19" s="33">
        <f t="shared" si="13"/>
        <v>62662.422521312488</v>
      </c>
      <c r="Y19" s="33">
        <f t="shared" si="14"/>
        <v>65168.919422164989</v>
      </c>
    </row>
    <row r="20" spans="1:25" ht="15.75" x14ac:dyDescent="0.25">
      <c r="A20" s="39">
        <v>15</v>
      </c>
      <c r="B20" s="14">
        <v>47642.572749999999</v>
      </c>
      <c r="C20" s="11">
        <f t="shared" si="0"/>
        <v>49071.849932500001</v>
      </c>
      <c r="D20" s="30">
        <f t="shared" si="1"/>
        <v>50298.646180812502</v>
      </c>
      <c r="E20" s="30">
        <f t="shared" si="2"/>
        <v>52310.592028045001</v>
      </c>
      <c r="F20" s="12">
        <v>15</v>
      </c>
      <c r="G20" s="15">
        <v>51795.944749999995</v>
      </c>
      <c r="H20" s="16">
        <f t="shared" si="3"/>
        <v>53349.823092499995</v>
      </c>
      <c r="I20" s="31">
        <f t="shared" si="4"/>
        <v>54683.568669812492</v>
      </c>
      <c r="J20" s="31">
        <f t="shared" si="5"/>
        <v>56870.911416604991</v>
      </c>
      <c r="K20" s="12">
        <v>15</v>
      </c>
      <c r="L20" s="15">
        <v>55057.619999999995</v>
      </c>
      <c r="M20" s="16">
        <f t="shared" si="6"/>
        <v>56709.348599999998</v>
      </c>
      <c r="N20" s="31">
        <f t="shared" si="7"/>
        <v>58127.082315</v>
      </c>
      <c r="O20" s="31">
        <f t="shared" si="8"/>
        <v>60452.1656076</v>
      </c>
      <c r="P20" s="12">
        <v>15</v>
      </c>
      <c r="Q20" s="15">
        <v>56656.591999999997</v>
      </c>
      <c r="R20" s="16">
        <f t="shared" si="9"/>
        <v>58356.28976</v>
      </c>
      <c r="S20" s="31">
        <f t="shared" si="10"/>
        <v>59815.197004000001</v>
      </c>
      <c r="T20" s="31">
        <f t="shared" si="11"/>
        <v>62207.804884160003</v>
      </c>
      <c r="U20" s="12">
        <v>15</v>
      </c>
      <c r="V20" s="13">
        <f t="shared" si="12"/>
        <v>62362.539907499995</v>
      </c>
      <c r="W20" s="32">
        <v>60546.155249999996</v>
      </c>
      <c r="X20" s="33">
        <f t="shared" si="13"/>
        <v>63921.603405187496</v>
      </c>
      <c r="Y20" s="33">
        <f t="shared" si="14"/>
        <v>66478.467541395003</v>
      </c>
    </row>
    <row r="21" spans="1:25" ht="15.75" x14ac:dyDescent="0.25">
      <c r="A21" s="39">
        <v>16</v>
      </c>
      <c r="B21" s="14">
        <v>47736.302749999995</v>
      </c>
      <c r="C21" s="11">
        <f t="shared" si="0"/>
        <v>49168.391832499998</v>
      </c>
      <c r="D21" s="30">
        <f t="shared" si="1"/>
        <v>50397.601628312499</v>
      </c>
      <c r="E21" s="30">
        <f t="shared" si="2"/>
        <v>52413.505693444997</v>
      </c>
      <c r="F21" s="12">
        <v>16</v>
      </c>
      <c r="G21" s="15">
        <v>51795.944749999995</v>
      </c>
      <c r="H21" s="16">
        <f t="shared" si="3"/>
        <v>53349.823092499995</v>
      </c>
      <c r="I21" s="31">
        <f t="shared" si="4"/>
        <v>54683.568669812492</v>
      </c>
      <c r="J21" s="31">
        <f t="shared" si="5"/>
        <v>56870.911416604991</v>
      </c>
      <c r="K21" s="12">
        <v>16</v>
      </c>
      <c r="L21" s="15">
        <v>55235.80999999999</v>
      </c>
      <c r="M21" s="16">
        <f t="shared" si="6"/>
        <v>56892.884299999991</v>
      </c>
      <c r="N21" s="31">
        <f t="shared" si="7"/>
        <v>58315.206407499987</v>
      </c>
      <c r="O21" s="31">
        <f t="shared" si="8"/>
        <v>60647.814663799989</v>
      </c>
      <c r="P21" s="12">
        <v>16</v>
      </c>
      <c r="Q21" s="15">
        <v>56733.841999999997</v>
      </c>
      <c r="R21" s="16">
        <f t="shared" si="9"/>
        <v>58435.857259999997</v>
      </c>
      <c r="S21" s="31">
        <f t="shared" si="10"/>
        <v>59896.753691499995</v>
      </c>
      <c r="T21" s="31">
        <f t="shared" si="11"/>
        <v>62292.623839159991</v>
      </c>
      <c r="U21" s="12">
        <v>16</v>
      </c>
      <c r="V21" s="13">
        <f t="shared" si="12"/>
        <v>62362.539907499995</v>
      </c>
      <c r="W21" s="32">
        <v>60546.155249999996</v>
      </c>
      <c r="X21" s="33">
        <f t="shared" si="13"/>
        <v>63921.603405187496</v>
      </c>
      <c r="Y21" s="33">
        <f t="shared" si="14"/>
        <v>66478.467541395003</v>
      </c>
    </row>
    <row r="22" spans="1:25" ht="15.75" x14ac:dyDescent="0.25">
      <c r="A22" s="39">
        <v>17</v>
      </c>
      <c r="B22" s="14">
        <v>48139.161499999995</v>
      </c>
      <c r="C22" s="11">
        <f t="shared" si="0"/>
        <v>49583.336344999996</v>
      </c>
      <c r="D22" s="30">
        <f t="shared" si="1"/>
        <v>50822.919753624999</v>
      </c>
      <c r="E22" s="30">
        <f t="shared" si="2"/>
        <v>52855.836543769998</v>
      </c>
      <c r="F22" s="12">
        <v>17</v>
      </c>
      <c r="G22" s="15">
        <v>52614.408499999998</v>
      </c>
      <c r="H22" s="16">
        <f t="shared" si="3"/>
        <v>54192.840754999997</v>
      </c>
      <c r="I22" s="31">
        <f t="shared" si="4"/>
        <v>55547.661773874999</v>
      </c>
      <c r="J22" s="31">
        <f t="shared" si="5"/>
        <v>57769.568244829999</v>
      </c>
      <c r="K22" s="12">
        <v>17</v>
      </c>
      <c r="L22" s="15">
        <v>55463.9035</v>
      </c>
      <c r="M22" s="16">
        <f t="shared" si="6"/>
        <v>57127.820605000001</v>
      </c>
      <c r="N22" s="31">
        <f t="shared" si="7"/>
        <v>58556.016120125001</v>
      </c>
      <c r="O22" s="31">
        <f t="shared" si="8"/>
        <v>60898.256764930004</v>
      </c>
      <c r="P22" s="12">
        <v>17</v>
      </c>
      <c r="Q22" s="15">
        <v>57591.085249999996</v>
      </c>
      <c r="R22" s="16">
        <f t="shared" si="9"/>
        <v>59318.817807499996</v>
      </c>
      <c r="S22" s="31">
        <f t="shared" si="10"/>
        <v>60801.788252687496</v>
      </c>
      <c r="T22" s="31">
        <f t="shared" si="11"/>
        <v>63233.859782795</v>
      </c>
      <c r="U22" s="12">
        <v>17</v>
      </c>
      <c r="V22" s="13">
        <f t="shared" si="12"/>
        <v>63406.889867499995</v>
      </c>
      <c r="W22" s="32">
        <v>61560.087249999997</v>
      </c>
      <c r="X22" s="33">
        <f t="shared" si="13"/>
        <v>64992.062114187494</v>
      </c>
      <c r="Y22" s="33">
        <f t="shared" si="14"/>
        <v>67591.744598754987</v>
      </c>
    </row>
    <row r="23" spans="1:25" ht="15.75" x14ac:dyDescent="0.25">
      <c r="A23" s="39">
        <v>18</v>
      </c>
      <c r="B23" s="14">
        <v>48148.431499999999</v>
      </c>
      <c r="C23" s="11">
        <f t="shared" si="0"/>
        <v>49592.884444999996</v>
      </c>
      <c r="D23" s="30">
        <f t="shared" si="1"/>
        <v>50832.706556124998</v>
      </c>
      <c r="E23" s="30">
        <f t="shared" si="2"/>
        <v>52866.01481837</v>
      </c>
      <c r="F23" s="12">
        <v>18</v>
      </c>
      <c r="G23" s="15">
        <v>52614.408499999998</v>
      </c>
      <c r="H23" s="16">
        <f t="shared" si="3"/>
        <v>54192.840754999997</v>
      </c>
      <c r="I23" s="31">
        <f t="shared" si="4"/>
        <v>55547.661773874999</v>
      </c>
      <c r="J23" s="31">
        <f t="shared" si="5"/>
        <v>57769.568244829999</v>
      </c>
      <c r="K23" s="12">
        <v>18</v>
      </c>
      <c r="L23" s="15">
        <v>55518.493499999997</v>
      </c>
      <c r="M23" s="16">
        <f t="shared" si="6"/>
        <v>57184.048304999997</v>
      </c>
      <c r="N23" s="31">
        <f t="shared" si="7"/>
        <v>58613.649512624994</v>
      </c>
      <c r="O23" s="31">
        <f t="shared" si="8"/>
        <v>60958.195493129992</v>
      </c>
      <c r="P23" s="12">
        <v>18</v>
      </c>
      <c r="Q23" s="15">
        <v>57591.085249999996</v>
      </c>
      <c r="R23" s="16">
        <f t="shared" si="9"/>
        <v>59318.817807499996</v>
      </c>
      <c r="S23" s="31">
        <f t="shared" si="10"/>
        <v>60801.788252687496</v>
      </c>
      <c r="T23" s="31">
        <f t="shared" si="11"/>
        <v>63233.859782795</v>
      </c>
      <c r="U23" s="12">
        <v>18</v>
      </c>
      <c r="V23" s="13">
        <f t="shared" si="12"/>
        <v>63406.889867499995</v>
      </c>
      <c r="W23" s="32">
        <v>61560.087249999997</v>
      </c>
      <c r="X23" s="33">
        <f t="shared" si="13"/>
        <v>64992.062114187494</v>
      </c>
      <c r="Y23" s="33">
        <f t="shared" si="14"/>
        <v>67591.744598754987</v>
      </c>
    </row>
    <row r="24" spans="1:25" ht="15.75" x14ac:dyDescent="0.25">
      <c r="A24" s="39">
        <v>19</v>
      </c>
      <c r="B24" s="14">
        <v>48429.02925</v>
      </c>
      <c r="C24" s="11">
        <f t="shared" si="0"/>
        <v>49881.900127499997</v>
      </c>
      <c r="D24" s="30">
        <f t="shared" si="1"/>
        <v>51128.9476306875</v>
      </c>
      <c r="E24" s="30">
        <f t="shared" si="2"/>
        <v>53174.105535914998</v>
      </c>
      <c r="F24" s="12">
        <v>19</v>
      </c>
      <c r="G24" s="15">
        <v>53464.235749999993</v>
      </c>
      <c r="H24" s="16">
        <f t="shared" si="3"/>
        <v>55068.162822499995</v>
      </c>
      <c r="I24" s="31">
        <f t="shared" si="4"/>
        <v>56444.866893062492</v>
      </c>
      <c r="J24" s="31">
        <f t="shared" si="5"/>
        <v>58702.661568784992</v>
      </c>
      <c r="K24" s="12">
        <v>19</v>
      </c>
      <c r="L24" s="15">
        <v>56684.273249999998</v>
      </c>
      <c r="M24" s="16">
        <f t="shared" si="6"/>
        <v>58384.801447499995</v>
      </c>
      <c r="N24" s="31">
        <f t="shared" si="7"/>
        <v>59844.421483687496</v>
      </c>
      <c r="O24" s="31">
        <f t="shared" si="8"/>
        <v>62238.198343034994</v>
      </c>
      <c r="P24" s="12">
        <v>19</v>
      </c>
      <c r="Q24" s="15">
        <v>58536.033000000003</v>
      </c>
      <c r="R24" s="16">
        <f t="shared" si="9"/>
        <v>60292.113990000005</v>
      </c>
      <c r="S24" s="31">
        <f t="shared" si="10"/>
        <v>61799.416839750003</v>
      </c>
      <c r="T24" s="31">
        <f t="shared" si="11"/>
        <v>64271.393513340001</v>
      </c>
      <c r="U24" s="12">
        <v>19</v>
      </c>
      <c r="V24" s="13">
        <f t="shared" si="12"/>
        <v>64493.251467499998</v>
      </c>
      <c r="W24" s="32">
        <v>62614.807249999998</v>
      </c>
      <c r="X24" s="33">
        <f t="shared" si="13"/>
        <v>66105.582754187504</v>
      </c>
      <c r="Y24" s="33">
        <f t="shared" si="14"/>
        <v>68749.806064354998</v>
      </c>
    </row>
    <row r="25" spans="1:25" ht="15.75" x14ac:dyDescent="0.25">
      <c r="A25" s="39">
        <v>20</v>
      </c>
      <c r="B25" s="14">
        <v>49025.399250000002</v>
      </c>
      <c r="C25" s="11">
        <f t="shared" si="0"/>
        <v>50496.161227500001</v>
      </c>
      <c r="D25" s="30">
        <f t="shared" si="1"/>
        <v>51758.565258187504</v>
      </c>
      <c r="E25" s="30">
        <f t="shared" si="2"/>
        <v>53828.907868515002</v>
      </c>
      <c r="F25" s="12">
        <v>20</v>
      </c>
      <c r="G25" s="15">
        <v>53464.235749999993</v>
      </c>
      <c r="H25" s="16">
        <f t="shared" si="3"/>
        <v>55068.162822499995</v>
      </c>
      <c r="I25" s="31">
        <f t="shared" si="4"/>
        <v>56444.866893062492</v>
      </c>
      <c r="J25" s="31">
        <f t="shared" si="5"/>
        <v>58702.661568784992</v>
      </c>
      <c r="K25" s="12">
        <v>20</v>
      </c>
      <c r="L25" s="15">
        <v>56686.333249999996</v>
      </c>
      <c r="M25" s="16">
        <f t="shared" si="6"/>
        <v>58386.923247499995</v>
      </c>
      <c r="N25" s="31">
        <f t="shared" si="7"/>
        <v>59846.596328687498</v>
      </c>
      <c r="O25" s="31">
        <f t="shared" si="8"/>
        <v>62240.460181834998</v>
      </c>
      <c r="P25" s="12">
        <v>20</v>
      </c>
      <c r="Q25" s="15">
        <v>58536.033000000003</v>
      </c>
      <c r="R25" s="16">
        <f t="shared" si="9"/>
        <v>60292.113990000005</v>
      </c>
      <c r="S25" s="31">
        <f t="shared" si="10"/>
        <v>61799.416839750003</v>
      </c>
      <c r="T25" s="31">
        <f t="shared" si="11"/>
        <v>64271.393513340001</v>
      </c>
      <c r="U25" s="12">
        <v>20</v>
      </c>
      <c r="V25" s="13">
        <f t="shared" si="12"/>
        <v>64493.251467499998</v>
      </c>
      <c r="W25" s="32">
        <v>62614.807249999998</v>
      </c>
      <c r="X25" s="33">
        <f t="shared" si="13"/>
        <v>66105.582754187504</v>
      </c>
      <c r="Y25" s="33">
        <f t="shared" si="14"/>
        <v>68749.806064354998</v>
      </c>
    </row>
    <row r="26" spans="1:25" ht="15" customHeight="1" x14ac:dyDescent="0.2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</row>
    <row r="27" spans="1:25" x14ac:dyDescent="0.25">
      <c r="K27" s="8"/>
      <c r="L27" s="8"/>
      <c r="M27" s="8"/>
      <c r="N27" s="8"/>
      <c r="O27" s="8"/>
    </row>
    <row r="28" spans="1:25" x14ac:dyDescent="0.25">
      <c r="K28" s="9"/>
      <c r="L28" s="9"/>
      <c r="M28" s="9"/>
      <c r="N28" s="9"/>
      <c r="O28" s="9"/>
    </row>
    <row r="29" spans="1:25" x14ac:dyDescent="0.25">
      <c r="K29" s="10"/>
      <c r="L29" s="10"/>
      <c r="M29" s="10"/>
      <c r="N29" s="10"/>
      <c r="O29" s="10"/>
    </row>
    <row r="30" spans="1:25" x14ac:dyDescent="0.25">
      <c r="K30" s="10"/>
      <c r="L30" s="10"/>
      <c r="M30" s="10"/>
      <c r="N30" s="10"/>
      <c r="O30" s="10"/>
    </row>
    <row r="31" spans="1:25" x14ac:dyDescent="0.25">
      <c r="K31" s="10"/>
      <c r="L31" s="10"/>
      <c r="M31" s="10"/>
      <c r="N31" s="10"/>
      <c r="O31" s="10"/>
    </row>
    <row r="32" spans="1:25" x14ac:dyDescent="0.25">
      <c r="K32" s="10"/>
      <c r="L32" s="10"/>
      <c r="M32" s="10"/>
      <c r="N32" s="10"/>
      <c r="O32" s="10"/>
    </row>
    <row r="33" spans="11:15" x14ac:dyDescent="0.25">
      <c r="K33" s="10"/>
      <c r="L33" s="10"/>
      <c r="M33" s="10"/>
      <c r="N33" s="10"/>
      <c r="O33" s="10"/>
    </row>
    <row r="34" spans="11:15" x14ac:dyDescent="0.25">
      <c r="K34" s="10"/>
      <c r="L34" s="10"/>
      <c r="M34" s="10"/>
      <c r="N34" s="10"/>
      <c r="O34" s="10"/>
    </row>
    <row r="35" spans="11:15" x14ac:dyDescent="0.25">
      <c r="K35" s="10"/>
      <c r="L35" s="10"/>
      <c r="M35" s="10"/>
      <c r="N35" s="10"/>
      <c r="O35" s="10"/>
    </row>
    <row r="36" spans="11:15" x14ac:dyDescent="0.25">
      <c r="K36" s="10"/>
      <c r="L36" s="10"/>
      <c r="M36" s="10"/>
      <c r="N36" s="10"/>
      <c r="O36" s="10"/>
    </row>
    <row r="37" spans="11:15" x14ac:dyDescent="0.25">
      <c r="K37" s="10"/>
      <c r="L37" s="10"/>
      <c r="M37" s="10"/>
      <c r="N37" s="10"/>
      <c r="O37" s="10"/>
    </row>
    <row r="38" spans="11:15" x14ac:dyDescent="0.25">
      <c r="K38" s="10"/>
      <c r="L38" s="10"/>
      <c r="M38" s="10"/>
      <c r="N38" s="10"/>
      <c r="O38" s="10"/>
    </row>
    <row r="39" spans="11:15" x14ac:dyDescent="0.25">
      <c r="K39" s="10"/>
      <c r="L39" s="10"/>
      <c r="M39" s="10"/>
      <c r="N39" s="10"/>
      <c r="O39" s="10"/>
    </row>
    <row r="40" spans="11:15" x14ac:dyDescent="0.25">
      <c r="K40" s="10"/>
      <c r="L40" s="10"/>
      <c r="M40" s="10"/>
      <c r="N40" s="10"/>
      <c r="O40" s="10"/>
    </row>
    <row r="41" spans="11:15" x14ac:dyDescent="0.25">
      <c r="K41" s="10"/>
      <c r="L41" s="10"/>
      <c r="M41" s="10"/>
      <c r="N41" s="10"/>
      <c r="O41" s="10"/>
    </row>
    <row r="42" spans="11:15" x14ac:dyDescent="0.25">
      <c r="K42" s="10"/>
      <c r="L42" s="10"/>
      <c r="M42" s="10"/>
      <c r="N42" s="10"/>
      <c r="O42" s="10"/>
    </row>
    <row r="43" spans="11:15" x14ac:dyDescent="0.25">
      <c r="K43" s="10"/>
      <c r="L43" s="10"/>
      <c r="M43" s="10"/>
      <c r="N43" s="10"/>
      <c r="O43" s="10"/>
    </row>
    <row r="44" spans="11:15" x14ac:dyDescent="0.25">
      <c r="K44" s="10"/>
      <c r="L44" s="10"/>
      <c r="M44" s="10"/>
      <c r="N44" s="10"/>
      <c r="O44" s="10"/>
    </row>
    <row r="45" spans="11:15" x14ac:dyDescent="0.25">
      <c r="K45" s="10"/>
      <c r="L45" s="10"/>
      <c r="M45" s="10"/>
      <c r="N45" s="10"/>
      <c r="O45" s="10"/>
    </row>
    <row r="46" spans="11:15" x14ac:dyDescent="0.25">
      <c r="K46" s="10"/>
      <c r="L46" s="10"/>
      <c r="M46" s="10"/>
      <c r="N46" s="10"/>
      <c r="O46" s="10"/>
    </row>
    <row r="47" spans="11:15" x14ac:dyDescent="0.25">
      <c r="K47" s="10"/>
      <c r="L47" s="10"/>
      <c r="M47" s="10"/>
      <c r="N47" s="10"/>
      <c r="O47" s="10"/>
    </row>
    <row r="48" spans="11:15" x14ac:dyDescent="0.25">
      <c r="K48" s="10"/>
      <c r="L48" s="10"/>
      <c r="M48" s="10"/>
      <c r="N48" s="10"/>
      <c r="O48" s="10"/>
    </row>
    <row r="49" spans="11:15" x14ac:dyDescent="0.25">
      <c r="K49" s="10"/>
      <c r="L49" s="10"/>
      <c r="M49" s="10"/>
      <c r="N49" s="10"/>
      <c r="O49" s="10"/>
    </row>
  </sheetData>
  <mergeCells count="8">
    <mergeCell ref="A2:Y2"/>
    <mergeCell ref="A1:Y1"/>
    <mergeCell ref="A26:W26"/>
    <mergeCell ref="A3:E3"/>
    <mergeCell ref="F3:J3"/>
    <mergeCell ref="K3:O3"/>
    <mergeCell ref="P3:T3"/>
    <mergeCell ref="U3:Y3"/>
  </mergeCells>
  <printOptions gridLines="1"/>
  <pageMargins left="0.7" right="0.7" top="0.75" bottom="0.75" header="0.3" footer="0.3"/>
  <pageSetup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Teachers and Principals</vt:lpstr>
      <vt:lpstr>System Wide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Jonna Moore</dc:creator>
  <cp:lastModifiedBy>Amelia Floyd</cp:lastModifiedBy>
  <cp:lastPrinted>2021-03-16T14:57:54Z</cp:lastPrinted>
  <dcterms:created xsi:type="dcterms:W3CDTF">2018-05-04T18:12:26Z</dcterms:created>
  <dcterms:modified xsi:type="dcterms:W3CDTF">2022-07-30T17:46:13Z</dcterms:modified>
</cp:coreProperties>
</file>