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28D3271D-CA4F-48A9-A52D-3E8FCFD398B0}" xr6:coauthVersionLast="47" xr6:coauthVersionMax="47" xr10:uidLastSave="{00000000-0000-0000-0000-000000000000}"/>
  <bookViews>
    <workbookView xWindow="2250" yWindow="2250" windowWidth="28800" windowHeight="8370" activeTab="3" xr2:uid="{00000000-000D-0000-FFFF-FFFF00000000}"/>
  </bookViews>
  <sheets>
    <sheet name="Work Copy" sheetId="1" r:id="rId1"/>
    <sheet name="3% total" sheetId="2" r:id="rId2"/>
    <sheet name="2.5% Total" sheetId="3" r:id="rId3"/>
    <sheet name="5% 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62" i="1" l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62" i="1"/>
  <c r="A57" i="1"/>
  <c r="A51" i="1"/>
  <c r="A46" i="1"/>
  <c r="A40" i="1"/>
  <c r="A35" i="1"/>
  <c r="A29" i="1"/>
  <c r="A24" i="1"/>
  <c r="A18" i="1"/>
  <c r="C63" i="1" l="1"/>
  <c r="C64" i="1" s="1"/>
  <c r="D63" i="1"/>
  <c r="D64" i="1" s="1"/>
  <c r="E63" i="1"/>
  <c r="E64" i="1" s="1"/>
  <c r="F63" i="1"/>
  <c r="F64" i="1" s="1"/>
  <c r="G63" i="1"/>
  <c r="G64" i="1" s="1"/>
  <c r="H63" i="1"/>
  <c r="H64" i="1" s="1"/>
  <c r="I63" i="1"/>
  <c r="I64" i="1" s="1"/>
  <c r="J63" i="1"/>
  <c r="J64" i="1" s="1"/>
  <c r="K63" i="1"/>
  <c r="K64" i="1" s="1"/>
  <c r="L63" i="1"/>
  <c r="L64" i="1" s="1"/>
  <c r="M63" i="1"/>
  <c r="M64" i="1" s="1"/>
  <c r="N63" i="1"/>
  <c r="N64" i="1" s="1"/>
  <c r="O63" i="1"/>
  <c r="O64" i="1" s="1"/>
  <c r="P63" i="1"/>
  <c r="P64" i="1" s="1"/>
  <c r="Q63" i="1"/>
  <c r="Q64" i="1" s="1"/>
  <c r="R63" i="1"/>
  <c r="R64" i="1" s="1"/>
  <c r="S63" i="1"/>
  <c r="S64" i="1" s="1"/>
  <c r="T63" i="1"/>
  <c r="T64" i="1" s="1"/>
  <c r="U63" i="1"/>
  <c r="U64" i="1" s="1"/>
  <c r="V63" i="1"/>
  <c r="V64" i="1" s="1"/>
  <c r="B63" i="1"/>
  <c r="B64" i="1" s="1"/>
  <c r="C58" i="1"/>
  <c r="C59" i="1" s="1"/>
  <c r="D58" i="1"/>
  <c r="D59" i="1" s="1"/>
  <c r="E58" i="1"/>
  <c r="E59" i="1" s="1"/>
  <c r="F58" i="1"/>
  <c r="F59" i="1" s="1"/>
  <c r="G58" i="1"/>
  <c r="G59" i="1" s="1"/>
  <c r="H58" i="1"/>
  <c r="H59" i="1" s="1"/>
  <c r="I58" i="1"/>
  <c r="I59" i="1" s="1"/>
  <c r="J58" i="1"/>
  <c r="J59" i="1" s="1"/>
  <c r="K58" i="1"/>
  <c r="K59" i="1" s="1"/>
  <c r="L58" i="1"/>
  <c r="L59" i="1" s="1"/>
  <c r="M58" i="1"/>
  <c r="M59" i="1" s="1"/>
  <c r="N58" i="1"/>
  <c r="N59" i="1" s="1"/>
  <c r="O58" i="1"/>
  <c r="O59" i="1" s="1"/>
  <c r="P58" i="1"/>
  <c r="P59" i="1" s="1"/>
  <c r="Q58" i="1"/>
  <c r="Q59" i="1" s="1"/>
  <c r="R58" i="1"/>
  <c r="R59" i="1" s="1"/>
  <c r="S58" i="1"/>
  <c r="S59" i="1" s="1"/>
  <c r="T58" i="1"/>
  <c r="T59" i="1" s="1"/>
  <c r="U58" i="1"/>
  <c r="U59" i="1" s="1"/>
  <c r="V58" i="1"/>
  <c r="V59" i="1" s="1"/>
  <c r="B58" i="1"/>
  <c r="B59" i="1" s="1"/>
  <c r="C52" i="1"/>
  <c r="C53" i="1" s="1"/>
  <c r="D52" i="1"/>
  <c r="D53" i="1" s="1"/>
  <c r="E52" i="1"/>
  <c r="E53" i="1" s="1"/>
  <c r="F52" i="1"/>
  <c r="F53" i="1" s="1"/>
  <c r="G52" i="1"/>
  <c r="G53" i="1" s="1"/>
  <c r="H52" i="1"/>
  <c r="H53" i="1" s="1"/>
  <c r="I52" i="1"/>
  <c r="I53" i="1" s="1"/>
  <c r="J52" i="1"/>
  <c r="J53" i="1" s="1"/>
  <c r="K52" i="1"/>
  <c r="K53" i="1" s="1"/>
  <c r="L52" i="1"/>
  <c r="L53" i="1" s="1"/>
  <c r="M52" i="1"/>
  <c r="M53" i="1" s="1"/>
  <c r="N52" i="1"/>
  <c r="N53" i="1" s="1"/>
  <c r="O52" i="1"/>
  <c r="O53" i="1" s="1"/>
  <c r="P52" i="1"/>
  <c r="P53" i="1" s="1"/>
  <c r="Q52" i="1"/>
  <c r="Q53" i="1" s="1"/>
  <c r="R52" i="1"/>
  <c r="R53" i="1" s="1"/>
  <c r="S52" i="1"/>
  <c r="S53" i="1" s="1"/>
  <c r="T52" i="1"/>
  <c r="T53" i="1" s="1"/>
  <c r="U52" i="1"/>
  <c r="U53" i="1" s="1"/>
  <c r="V52" i="1"/>
  <c r="V53" i="1" s="1"/>
  <c r="B52" i="1"/>
  <c r="B53" i="1" s="1"/>
  <c r="C47" i="1"/>
  <c r="C48" i="1" s="1"/>
  <c r="D47" i="1"/>
  <c r="D48" i="1" s="1"/>
  <c r="E47" i="1"/>
  <c r="E48" i="1" s="1"/>
  <c r="F47" i="1"/>
  <c r="F48" i="1" s="1"/>
  <c r="G47" i="1"/>
  <c r="G48" i="1" s="1"/>
  <c r="H47" i="1"/>
  <c r="H48" i="1" s="1"/>
  <c r="I47" i="1"/>
  <c r="I48" i="1" s="1"/>
  <c r="J47" i="1"/>
  <c r="J48" i="1" s="1"/>
  <c r="K47" i="1"/>
  <c r="K48" i="1" s="1"/>
  <c r="L47" i="1"/>
  <c r="L48" i="1" s="1"/>
  <c r="M47" i="1"/>
  <c r="M48" i="1" s="1"/>
  <c r="N47" i="1"/>
  <c r="N48" i="1" s="1"/>
  <c r="O47" i="1"/>
  <c r="O48" i="1" s="1"/>
  <c r="P47" i="1"/>
  <c r="P48" i="1" s="1"/>
  <c r="Q47" i="1"/>
  <c r="Q48" i="1" s="1"/>
  <c r="R47" i="1"/>
  <c r="R48" i="1" s="1"/>
  <c r="S47" i="1"/>
  <c r="S48" i="1" s="1"/>
  <c r="T47" i="1"/>
  <c r="T48" i="1" s="1"/>
  <c r="U47" i="1"/>
  <c r="U48" i="1" s="1"/>
  <c r="V47" i="1"/>
  <c r="V48" i="1" s="1"/>
  <c r="B47" i="1"/>
  <c r="B48" i="1" s="1"/>
  <c r="C41" i="1"/>
  <c r="C42" i="1" s="1"/>
  <c r="D41" i="1"/>
  <c r="D42" i="1" s="1"/>
  <c r="E41" i="1"/>
  <c r="E42" i="1" s="1"/>
  <c r="F41" i="1"/>
  <c r="F42" i="1" s="1"/>
  <c r="G41" i="1"/>
  <c r="G42" i="1" s="1"/>
  <c r="H41" i="1"/>
  <c r="H42" i="1" s="1"/>
  <c r="I41" i="1"/>
  <c r="I42" i="1" s="1"/>
  <c r="J41" i="1"/>
  <c r="J42" i="1" s="1"/>
  <c r="K41" i="1"/>
  <c r="K42" i="1" s="1"/>
  <c r="L41" i="1"/>
  <c r="L42" i="1" s="1"/>
  <c r="M41" i="1"/>
  <c r="M42" i="1" s="1"/>
  <c r="N41" i="1"/>
  <c r="N42" i="1" s="1"/>
  <c r="O41" i="1"/>
  <c r="O42" i="1" s="1"/>
  <c r="P41" i="1"/>
  <c r="P42" i="1" s="1"/>
  <c r="Q41" i="1"/>
  <c r="Q42" i="1" s="1"/>
  <c r="R41" i="1"/>
  <c r="R42" i="1" s="1"/>
  <c r="S41" i="1"/>
  <c r="S42" i="1" s="1"/>
  <c r="T41" i="1"/>
  <c r="T42" i="1" s="1"/>
  <c r="U41" i="1"/>
  <c r="U42" i="1" s="1"/>
  <c r="V41" i="1"/>
  <c r="V42" i="1" s="1"/>
  <c r="B41" i="1"/>
  <c r="B42" i="1" s="1"/>
  <c r="C36" i="1"/>
  <c r="C37" i="1" s="1"/>
  <c r="D36" i="1"/>
  <c r="D37" i="1" s="1"/>
  <c r="E36" i="1"/>
  <c r="E37" i="1" s="1"/>
  <c r="F36" i="1"/>
  <c r="F37" i="1" s="1"/>
  <c r="G36" i="1"/>
  <c r="G37" i="1" s="1"/>
  <c r="H36" i="1"/>
  <c r="H37" i="1" s="1"/>
  <c r="I36" i="1"/>
  <c r="I37" i="1" s="1"/>
  <c r="J36" i="1"/>
  <c r="J37" i="1" s="1"/>
  <c r="K36" i="1"/>
  <c r="K37" i="1" s="1"/>
  <c r="L36" i="1"/>
  <c r="L37" i="1" s="1"/>
  <c r="M36" i="1"/>
  <c r="M37" i="1" s="1"/>
  <c r="N36" i="1"/>
  <c r="N37" i="1" s="1"/>
  <c r="O36" i="1"/>
  <c r="O37" i="1" s="1"/>
  <c r="P36" i="1"/>
  <c r="P37" i="1" s="1"/>
  <c r="Q36" i="1"/>
  <c r="Q37" i="1" s="1"/>
  <c r="R36" i="1"/>
  <c r="R37" i="1" s="1"/>
  <c r="S36" i="1"/>
  <c r="S37" i="1" s="1"/>
  <c r="T36" i="1"/>
  <c r="T37" i="1" s="1"/>
  <c r="U36" i="1"/>
  <c r="U37" i="1" s="1"/>
  <c r="V36" i="1"/>
  <c r="V37" i="1" s="1"/>
  <c r="B36" i="1"/>
  <c r="B37" i="1" s="1"/>
  <c r="C30" i="1"/>
  <c r="C31" i="1" s="1"/>
  <c r="D30" i="1"/>
  <c r="D31" i="1" s="1"/>
  <c r="E30" i="1"/>
  <c r="E31" i="1" s="1"/>
  <c r="F30" i="1"/>
  <c r="F31" i="1" s="1"/>
  <c r="G30" i="1"/>
  <c r="G31" i="1" s="1"/>
  <c r="H30" i="1"/>
  <c r="H31" i="1" s="1"/>
  <c r="I30" i="1"/>
  <c r="I31" i="1" s="1"/>
  <c r="J30" i="1"/>
  <c r="J31" i="1" s="1"/>
  <c r="K30" i="1"/>
  <c r="K31" i="1" s="1"/>
  <c r="L30" i="1"/>
  <c r="L31" i="1" s="1"/>
  <c r="M30" i="1"/>
  <c r="M31" i="1" s="1"/>
  <c r="N30" i="1"/>
  <c r="N31" i="1" s="1"/>
  <c r="O30" i="1"/>
  <c r="O31" i="1" s="1"/>
  <c r="P30" i="1"/>
  <c r="P31" i="1" s="1"/>
  <c r="Q30" i="1"/>
  <c r="Q31" i="1" s="1"/>
  <c r="R30" i="1"/>
  <c r="R31" i="1" s="1"/>
  <c r="S30" i="1"/>
  <c r="S31" i="1" s="1"/>
  <c r="T30" i="1"/>
  <c r="T31" i="1" s="1"/>
  <c r="U30" i="1"/>
  <c r="U31" i="1" s="1"/>
  <c r="V30" i="1"/>
  <c r="V31" i="1" s="1"/>
  <c r="B30" i="1"/>
  <c r="B31" i="1" s="1"/>
  <c r="C25" i="1"/>
  <c r="C26" i="1" s="1"/>
  <c r="D25" i="1"/>
  <c r="D26" i="1" s="1"/>
  <c r="E25" i="1"/>
  <c r="E26" i="1" s="1"/>
  <c r="F25" i="1"/>
  <c r="F26" i="1" s="1"/>
  <c r="G25" i="1"/>
  <c r="G26" i="1" s="1"/>
  <c r="H25" i="1"/>
  <c r="H26" i="1" s="1"/>
  <c r="I25" i="1"/>
  <c r="I26" i="1" s="1"/>
  <c r="J25" i="1"/>
  <c r="J26" i="1" s="1"/>
  <c r="K25" i="1"/>
  <c r="K26" i="1" s="1"/>
  <c r="L25" i="1"/>
  <c r="L26" i="1" s="1"/>
  <c r="M25" i="1"/>
  <c r="M26" i="1" s="1"/>
  <c r="N25" i="1"/>
  <c r="N26" i="1" s="1"/>
  <c r="O25" i="1"/>
  <c r="O26" i="1" s="1"/>
  <c r="P25" i="1"/>
  <c r="P26" i="1" s="1"/>
  <c r="Q25" i="1"/>
  <c r="Q26" i="1" s="1"/>
  <c r="R25" i="1"/>
  <c r="R26" i="1" s="1"/>
  <c r="S25" i="1"/>
  <c r="S26" i="1" s="1"/>
  <c r="T25" i="1"/>
  <c r="T26" i="1" s="1"/>
  <c r="U25" i="1"/>
  <c r="U26" i="1" s="1"/>
  <c r="V25" i="1"/>
  <c r="V26" i="1" s="1"/>
  <c r="B25" i="1"/>
  <c r="B26" i="1" s="1"/>
  <c r="C19" i="1"/>
  <c r="C20" i="1" s="1"/>
  <c r="D19" i="1"/>
  <c r="D20" i="1" s="1"/>
  <c r="E19" i="1"/>
  <c r="E20" i="1" s="1"/>
  <c r="F19" i="1"/>
  <c r="F20" i="1" s="1"/>
  <c r="G19" i="1"/>
  <c r="G20" i="1" s="1"/>
  <c r="H19" i="1"/>
  <c r="H20" i="1" s="1"/>
  <c r="I19" i="1"/>
  <c r="I20" i="1" s="1"/>
  <c r="J19" i="1"/>
  <c r="J20" i="1" s="1"/>
  <c r="K19" i="1"/>
  <c r="K20" i="1" s="1"/>
  <c r="L19" i="1"/>
  <c r="L20" i="1" s="1"/>
  <c r="M19" i="1"/>
  <c r="M20" i="1" s="1"/>
  <c r="N19" i="1"/>
  <c r="N20" i="1" s="1"/>
  <c r="O19" i="1"/>
  <c r="O20" i="1" s="1"/>
  <c r="P19" i="1"/>
  <c r="P20" i="1" s="1"/>
  <c r="Q19" i="1"/>
  <c r="Q20" i="1" s="1"/>
  <c r="R19" i="1"/>
  <c r="R20" i="1" s="1"/>
  <c r="S19" i="1"/>
  <c r="S20" i="1" s="1"/>
  <c r="T19" i="1"/>
  <c r="T20" i="1" s="1"/>
  <c r="U19" i="1"/>
  <c r="U20" i="1" s="1"/>
  <c r="V19" i="1"/>
  <c r="V20" i="1" s="1"/>
  <c r="B19" i="1"/>
  <c r="B20" i="1" s="1"/>
  <c r="C14" i="1"/>
  <c r="C15" i="1" s="1"/>
  <c r="D14" i="1"/>
  <c r="D15" i="1" s="1"/>
  <c r="J14" i="1"/>
  <c r="J15" i="1" s="1"/>
  <c r="B14" i="1"/>
  <c r="B15" i="1" s="1"/>
  <c r="L14" i="1" l="1"/>
  <c r="L15" i="1" s="1"/>
  <c r="K14" i="1"/>
  <c r="K15" i="1" s="1"/>
  <c r="H14" i="1"/>
  <c r="H15" i="1" s="1"/>
  <c r="I14" i="1"/>
  <c r="I15" i="1" s="1"/>
  <c r="G14" i="1"/>
  <c r="G15" i="1" s="1"/>
  <c r="F14" i="1"/>
  <c r="F15" i="1" s="1"/>
  <c r="M14" i="1"/>
  <c r="M15" i="1" s="1"/>
  <c r="E14" i="1"/>
  <c r="E15" i="1" s="1"/>
  <c r="N14" i="1" l="1"/>
  <c r="N15" i="1" s="1"/>
  <c r="O14" i="1"/>
  <c r="O15" i="1" s="1"/>
  <c r="R14" i="1" l="1"/>
  <c r="R15" i="1" s="1"/>
  <c r="Q14" i="1"/>
  <c r="Q15" i="1" s="1"/>
  <c r="P14" i="1"/>
  <c r="P15" i="1" s="1"/>
  <c r="S14" i="1" l="1"/>
  <c r="S15" i="1" s="1"/>
  <c r="U14" i="1"/>
  <c r="U15" i="1" s="1"/>
  <c r="T14" i="1"/>
  <c r="T15" i="1" s="1"/>
  <c r="V14" i="1"/>
  <c r="V15" i="1" s="1"/>
</calcChain>
</file>

<file path=xl/sharedStrings.xml><?xml version="1.0" encoding="utf-8"?>
<sst xmlns="http://schemas.openxmlformats.org/spreadsheetml/2006/main" count="112" uniqueCount="21">
  <si>
    <t>TENNESSEE DEPARTMENT OF EDUCATION</t>
  </si>
  <si>
    <t>BASIC EDUCATION PROGRAM SALARY SCHEDULE</t>
  </si>
  <si>
    <t>LICENSED INSTRUCTIONAL PERSONNEL</t>
  </si>
  <si>
    <t>LEWIS COUNTY</t>
  </si>
  <si>
    <t>YEARS OF EXPERIENCE</t>
  </si>
  <si>
    <t>DESCRIPTION OF TRAINING</t>
  </si>
  <si>
    <t>DOCTORATE</t>
  </si>
  <si>
    <t>Teachers &amp; Principals</t>
  </si>
  <si>
    <t>System-Wide Personnel</t>
  </si>
  <si>
    <t>EDUCATION SPECIALIST</t>
  </si>
  <si>
    <t>MASTER'S + 30 SEMESTER HOURS</t>
  </si>
  <si>
    <t>MASTER</t>
  </si>
  <si>
    <t>BACHELOR</t>
  </si>
  <si>
    <t>*Beginning FY19 base salary includes bonus and equalization transition funds</t>
  </si>
  <si>
    <t>Total</t>
  </si>
  <si>
    <t>Rounded Total</t>
  </si>
  <si>
    <r>
      <t xml:space="preserve">Effective July 1, 2022 </t>
    </r>
    <r>
      <rPr>
        <b/>
        <sz val="16"/>
        <color rgb="FFFF0000"/>
        <rFont val="Times New Roman"/>
        <family val="1"/>
      </rPr>
      <t xml:space="preserve"> 3%</t>
    </r>
    <r>
      <rPr>
        <b/>
        <sz val="16"/>
        <rFont val="Times New Roman"/>
        <family val="1"/>
      </rPr>
      <t xml:space="preserve"> Increase </t>
    </r>
  </si>
  <si>
    <t xml:space="preserve">MASTER'S + </t>
  </si>
  <si>
    <r>
      <t xml:space="preserve">Effective July 1, 2022 </t>
    </r>
    <r>
      <rPr>
        <b/>
        <sz val="16"/>
        <color rgb="FFFF0000"/>
        <rFont val="Times New Roman"/>
        <family val="1"/>
      </rPr>
      <t xml:space="preserve"> </t>
    </r>
    <r>
      <rPr>
        <b/>
        <sz val="16"/>
        <rFont val="Times New Roman"/>
        <family val="1"/>
      </rPr>
      <t xml:space="preserve">2.5% Increase </t>
    </r>
  </si>
  <si>
    <r>
      <t xml:space="preserve">Effective July 1, 2022 </t>
    </r>
    <r>
      <rPr>
        <b/>
        <sz val="16"/>
        <color rgb="FFFF0000"/>
        <rFont val="Times New Roman"/>
        <family val="1"/>
      </rPr>
      <t>5%</t>
    </r>
    <r>
      <rPr>
        <b/>
        <sz val="16"/>
        <rFont val="Times New Roman"/>
        <family val="1"/>
      </rPr>
      <t xml:space="preserve"> Increase DRAFT</t>
    </r>
  </si>
  <si>
    <r>
      <t xml:space="preserve">Effective July 1, 2022 </t>
    </r>
    <r>
      <rPr>
        <b/>
        <sz val="16"/>
        <color rgb="FFFF0000"/>
        <rFont val="Times New Roman"/>
        <family val="1"/>
      </rPr>
      <t xml:space="preserve"> </t>
    </r>
    <r>
      <rPr>
        <b/>
        <sz val="16"/>
        <rFont val="Times New Roman"/>
        <family val="1"/>
      </rPr>
      <t xml:space="preserve">5% Increase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</si>
</sst>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sz val="14"/>
      <name val="Arial"/>
      <family val="2"/>
    </font>
    <font>
      <i/>
      <sz val="9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fill"/>
    </xf>
    <xf numFmtId="0" fontId="2" fillId="0" borderId="0" xfId="0" applyFont="1" applyBorder="1" applyAlignment="1" applyProtection="1">
      <alignment horizontal="fill"/>
    </xf>
    <xf numFmtId="0" fontId="3" fillId="0" borderId="0" xfId="0" applyFont="1" applyBorder="1"/>
    <xf numFmtId="0" fontId="3" fillId="2" borderId="0" xfId="0" applyFont="1" applyFill="1" applyBorder="1"/>
    <xf numFmtId="0" fontId="3" fillId="2" borderId="5" xfId="0" applyFont="1" applyFill="1" applyBorder="1"/>
    <xf numFmtId="0" fontId="4" fillId="0" borderId="4" xfId="0" applyFont="1" applyBorder="1" applyAlignment="1" applyProtection="1">
      <alignment horizontal="left"/>
    </xf>
    <xf numFmtId="3" fontId="2" fillId="2" borderId="0" xfId="0" applyNumberFormat="1" applyFont="1" applyFill="1" applyBorder="1"/>
    <xf numFmtId="3" fontId="2" fillId="0" borderId="0" xfId="0" applyNumberFormat="1" applyFont="1" applyBorder="1"/>
    <xf numFmtId="3" fontId="2" fillId="2" borderId="5" xfId="0" applyNumberFormat="1" applyFont="1" applyFill="1" applyBorder="1"/>
    <xf numFmtId="0" fontId="2" fillId="0" borderId="4" xfId="0" applyFont="1" applyFill="1" applyBorder="1" applyAlignment="1">
      <alignment horizontal="right"/>
    </xf>
    <xf numFmtId="3" fontId="2" fillId="0" borderId="0" xfId="0" applyNumberFormat="1" applyFont="1" applyFill="1" applyBorder="1"/>
    <xf numFmtId="3" fontId="5" fillId="0" borderId="0" xfId="0" applyNumberFormat="1" applyFont="1" applyFill="1"/>
    <xf numFmtId="0" fontId="0" fillId="0" borderId="0" xfId="0" applyFill="1"/>
    <xf numFmtId="3" fontId="5" fillId="0" borderId="0" xfId="0" applyNumberFormat="1" applyFont="1"/>
    <xf numFmtId="0" fontId="2" fillId="0" borderId="7" xfId="0" applyFont="1" applyFill="1" applyBorder="1" applyAlignment="1">
      <alignment horizontal="right"/>
    </xf>
    <xf numFmtId="3" fontId="2" fillId="2" borderId="8" xfId="0" applyNumberFormat="1" applyFont="1" applyFill="1" applyBorder="1"/>
    <xf numFmtId="3" fontId="2" fillId="0" borderId="8" xfId="0" applyNumberFormat="1" applyFont="1" applyFill="1" applyBorder="1"/>
    <xf numFmtId="3" fontId="2" fillId="2" borderId="9" xfId="0" applyNumberFormat="1" applyFont="1" applyFill="1" applyBorder="1"/>
    <xf numFmtId="0" fontId="6" fillId="0" borderId="0" xfId="0" applyFont="1" applyFill="1" applyBorder="1" applyAlignment="1">
      <alignment horizontal="left"/>
    </xf>
    <xf numFmtId="0" fontId="0" fillId="0" borderId="0" xfId="0" applyBorder="1"/>
    <xf numFmtId="0" fontId="2" fillId="0" borderId="7" xfId="0" applyFont="1" applyBorder="1" applyAlignment="1">
      <alignment horizontal="right"/>
    </xf>
    <xf numFmtId="3" fontId="2" fillId="0" borderId="8" xfId="0" applyNumberFormat="1" applyFont="1" applyBorder="1"/>
    <xf numFmtId="0" fontId="0" fillId="0" borderId="0" xfId="0" applyFill="1" applyBorder="1"/>
    <xf numFmtId="0" fontId="2" fillId="0" borderId="7" xfId="0" applyFont="1" applyBorder="1"/>
    <xf numFmtId="3" fontId="3" fillId="0" borderId="0" xfId="0" applyNumberFormat="1" applyFont="1" applyFill="1"/>
    <xf numFmtId="0" fontId="7" fillId="0" borderId="0" xfId="0" applyFont="1" applyFill="1"/>
    <xf numFmtId="3" fontId="3" fillId="2" borderId="0" xfId="0" applyNumberFormat="1" applyFont="1" applyFill="1" applyBorder="1"/>
    <xf numFmtId="3" fontId="3" fillId="0" borderId="0" xfId="0" applyNumberFormat="1" applyFont="1" applyFill="1" applyBorder="1"/>
    <xf numFmtId="3" fontId="3" fillId="2" borderId="5" xfId="0" applyNumberFormat="1" applyFont="1" applyFill="1" applyBorder="1"/>
    <xf numFmtId="0" fontId="4" fillId="0" borderId="10" xfId="0" applyFont="1" applyBorder="1" applyAlignment="1" applyProtection="1">
      <alignment horizontal="left"/>
    </xf>
    <xf numFmtId="3" fontId="2" fillId="2" borderId="11" xfId="0" applyNumberFormat="1" applyFont="1" applyFill="1" applyBorder="1"/>
    <xf numFmtId="3" fontId="2" fillId="0" borderId="11" xfId="0" applyNumberFormat="1" applyFont="1" applyFill="1" applyBorder="1"/>
    <xf numFmtId="3" fontId="2" fillId="2" borderId="12" xfId="0" applyNumberFormat="1" applyFont="1" applyFill="1" applyBorder="1"/>
    <xf numFmtId="3" fontId="3" fillId="0" borderId="5" xfId="0" applyNumberFormat="1" applyFont="1" applyFill="1" applyBorder="1"/>
    <xf numFmtId="3" fontId="2" fillId="0" borderId="11" xfId="0" applyNumberFormat="1" applyFont="1" applyBorder="1"/>
    <xf numFmtId="0" fontId="2" fillId="0" borderId="10" xfId="0" applyFont="1" applyBorder="1" applyAlignment="1" applyProtection="1">
      <alignment horizontal="center"/>
    </xf>
    <xf numFmtId="0" fontId="2" fillId="2" borderId="11" xfId="0" applyFont="1" applyFill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3" fontId="7" fillId="0" borderId="0" xfId="0" applyNumberFormat="1" applyFont="1" applyBorder="1"/>
    <xf numFmtId="3" fontId="7" fillId="0" borderId="5" xfId="0" applyNumberFormat="1" applyFont="1" applyBorder="1"/>
    <xf numFmtId="3" fontId="2" fillId="0" borderId="5" xfId="0" applyNumberFormat="1" applyFont="1" applyFill="1" applyBorder="1"/>
    <xf numFmtId="164" fontId="2" fillId="0" borderId="4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6"/>
  <sheetViews>
    <sheetView workbookViewId="0">
      <selection activeCell="A14" sqref="A14"/>
    </sheetView>
  </sheetViews>
  <sheetFormatPr defaultRowHeight="15" x14ac:dyDescent="0.25"/>
  <cols>
    <col min="1" max="1" width="38.7109375" customWidth="1"/>
    <col min="2" max="21" width="9.85546875" customWidth="1"/>
    <col min="22" max="22" width="9.28515625" customWidth="1"/>
    <col min="23" max="23" width="11.5703125" bestFit="1" customWidth="1"/>
    <col min="24" max="24" width="15.7109375" bestFit="1" customWidth="1"/>
  </cols>
  <sheetData>
    <row r="1" spans="1:24" ht="20.25" x14ac:dyDescent="0.3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4" ht="20.25" x14ac:dyDescent="0.3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4" ht="20.25" x14ac:dyDescent="0.3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4" ht="20.25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ht="20.25" x14ac:dyDescent="0.3">
      <c r="A5" s="53" t="s">
        <v>19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4" ht="16.5" thickBot="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4" ht="16.5" thickBot="1" x14ac:dyDescent="0.3">
      <c r="A7" s="4" t="s">
        <v>4</v>
      </c>
      <c r="B7" s="5">
        <v>0</v>
      </c>
      <c r="C7" s="6">
        <v>1</v>
      </c>
      <c r="D7" s="5">
        <v>2</v>
      </c>
      <c r="E7" s="6">
        <v>3</v>
      </c>
      <c r="F7" s="5">
        <v>4</v>
      </c>
      <c r="G7" s="6">
        <v>5</v>
      </c>
      <c r="H7" s="5">
        <v>6</v>
      </c>
      <c r="I7" s="6">
        <v>7</v>
      </c>
      <c r="J7" s="5">
        <v>8</v>
      </c>
      <c r="K7" s="6">
        <v>9</v>
      </c>
      <c r="L7" s="5">
        <v>10</v>
      </c>
      <c r="M7" s="6">
        <v>11</v>
      </c>
      <c r="N7" s="5">
        <v>12</v>
      </c>
      <c r="O7" s="6">
        <v>13</v>
      </c>
      <c r="P7" s="5">
        <v>14</v>
      </c>
      <c r="Q7" s="6">
        <v>15</v>
      </c>
      <c r="R7" s="5">
        <v>16</v>
      </c>
      <c r="S7" s="6">
        <v>17</v>
      </c>
      <c r="T7" s="5">
        <v>18</v>
      </c>
      <c r="U7" s="6">
        <v>19</v>
      </c>
      <c r="V7" s="7">
        <v>20</v>
      </c>
    </row>
    <row r="8" spans="1:24" ht="16.5" thickBot="1" x14ac:dyDescent="0.3">
      <c r="A8" s="45"/>
      <c r="B8" s="46"/>
      <c r="C8" s="47"/>
      <c r="D8" s="46"/>
      <c r="E8" s="47"/>
      <c r="F8" s="46"/>
      <c r="G8" s="47"/>
      <c r="H8" s="46"/>
      <c r="I8" s="47"/>
      <c r="J8" s="46"/>
      <c r="K8" s="47"/>
      <c r="L8" s="46"/>
      <c r="M8" s="47"/>
      <c r="N8" s="46"/>
      <c r="O8" s="47"/>
      <c r="P8" s="46"/>
      <c r="Q8" s="47"/>
      <c r="R8" s="46"/>
      <c r="S8" s="47"/>
      <c r="T8" s="46"/>
      <c r="U8" s="47"/>
      <c r="V8" s="48"/>
    </row>
    <row r="9" spans="1:24" ht="16.5" thickBot="1" x14ac:dyDescent="0.3">
      <c r="A9" s="9" t="s">
        <v>5</v>
      </c>
      <c r="B9" s="10"/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2"/>
      <c r="R9" s="13"/>
      <c r="S9" s="12"/>
      <c r="T9" s="13"/>
      <c r="U9" s="12"/>
      <c r="V9" s="14"/>
    </row>
    <row r="10" spans="1:24" ht="15.75" x14ac:dyDescent="0.25">
      <c r="A10" s="8"/>
      <c r="B10" s="10"/>
      <c r="C10" s="11"/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2"/>
      <c r="R10" s="13"/>
      <c r="S10" s="12"/>
      <c r="T10" s="13"/>
      <c r="U10" s="12"/>
      <c r="V10" s="14"/>
    </row>
    <row r="11" spans="1:24" ht="15.75" x14ac:dyDescent="0.25">
      <c r="A11" s="15" t="s">
        <v>6</v>
      </c>
      <c r="B11" s="16"/>
      <c r="C11" s="17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8"/>
    </row>
    <row r="12" spans="1:24" s="22" customFormat="1" ht="18" x14ac:dyDescent="0.25">
      <c r="A12" s="19" t="s">
        <v>7</v>
      </c>
      <c r="B12" s="36">
        <v>49780</v>
      </c>
      <c r="C12" s="37">
        <v>51075</v>
      </c>
      <c r="D12" s="36">
        <v>51195</v>
      </c>
      <c r="E12" s="37">
        <v>51490</v>
      </c>
      <c r="F12" s="36">
        <v>52155</v>
      </c>
      <c r="G12" s="37">
        <v>52785</v>
      </c>
      <c r="H12" s="36">
        <v>54180</v>
      </c>
      <c r="I12" s="37">
        <v>55365</v>
      </c>
      <c r="J12" s="36">
        <v>57080</v>
      </c>
      <c r="K12" s="37">
        <v>58350</v>
      </c>
      <c r="L12" s="36">
        <v>58625</v>
      </c>
      <c r="M12" s="37">
        <v>59920</v>
      </c>
      <c r="N12" s="36">
        <v>60250</v>
      </c>
      <c r="O12" s="37">
        <v>61580</v>
      </c>
      <c r="P12" s="36">
        <v>61890</v>
      </c>
      <c r="Q12" s="37">
        <v>63275</v>
      </c>
      <c r="R12" s="36">
        <v>63365</v>
      </c>
      <c r="S12" s="37">
        <v>64580</v>
      </c>
      <c r="T12" s="36">
        <v>64680</v>
      </c>
      <c r="U12" s="37">
        <v>65940</v>
      </c>
      <c r="V12" s="38">
        <v>66060</v>
      </c>
      <c r="W12" s="21"/>
      <c r="X12" s="21"/>
    </row>
    <row r="13" spans="1:24" s="22" customFormat="1" ht="18" x14ac:dyDescent="0.25">
      <c r="A13" s="52">
        <v>0.05</v>
      </c>
      <c r="B13" s="36">
        <f>A13*B12</f>
        <v>2489</v>
      </c>
      <c r="C13" s="36">
        <f>A13*C12</f>
        <v>2553.75</v>
      </c>
      <c r="D13" s="36">
        <f>A13*D12</f>
        <v>2559.75</v>
      </c>
      <c r="E13" s="36">
        <f>A13*E12</f>
        <v>2574.5</v>
      </c>
      <c r="F13" s="36">
        <f>A13*F12</f>
        <v>2607.75</v>
      </c>
      <c r="G13" s="36">
        <f>A13*G12</f>
        <v>2639.25</v>
      </c>
      <c r="H13" s="36">
        <f>A13*H12</f>
        <v>2709</v>
      </c>
      <c r="I13" s="36">
        <f>A13*I12</f>
        <v>2768.25</v>
      </c>
      <c r="J13" s="36">
        <f>A13*J12</f>
        <v>2854</v>
      </c>
      <c r="K13" s="36">
        <f>A13*K12</f>
        <v>2917.5</v>
      </c>
      <c r="L13" s="36">
        <f>A13*L12</f>
        <v>2931.25</v>
      </c>
      <c r="M13" s="36">
        <f>A13*M12</f>
        <v>2996</v>
      </c>
      <c r="N13" s="36">
        <f>A13*N12</f>
        <v>3012.5</v>
      </c>
      <c r="O13" s="36">
        <f>A13*O12</f>
        <v>3079</v>
      </c>
      <c r="P13" s="36">
        <f>A13*P12</f>
        <v>3094.5</v>
      </c>
      <c r="Q13" s="36">
        <f>A13*Q12</f>
        <v>3163.75</v>
      </c>
      <c r="R13" s="36">
        <f>A13*R12</f>
        <v>3168.25</v>
      </c>
      <c r="S13" s="36">
        <f>A13*S12</f>
        <v>3229</v>
      </c>
      <c r="T13" s="36">
        <f>A13*T12</f>
        <v>3234</v>
      </c>
      <c r="U13" s="36">
        <f>A13*U12</f>
        <v>3297</v>
      </c>
      <c r="V13" s="38">
        <f>A13*V12</f>
        <v>3303</v>
      </c>
      <c r="W13" s="21"/>
      <c r="X13" s="21"/>
    </row>
    <row r="14" spans="1:24" s="35" customFormat="1" ht="15.75" x14ac:dyDescent="0.25">
      <c r="A14" s="19" t="s">
        <v>14</v>
      </c>
      <c r="B14" s="49">
        <f>SUM(B12:B13)</f>
        <v>52269</v>
      </c>
      <c r="C14" s="49">
        <f t="shared" ref="C14:V14" si="0">SUM(C12:C13)</f>
        <v>53628.75</v>
      </c>
      <c r="D14" s="49">
        <f t="shared" si="0"/>
        <v>53754.75</v>
      </c>
      <c r="E14" s="49">
        <f t="shared" si="0"/>
        <v>54064.5</v>
      </c>
      <c r="F14" s="49">
        <f t="shared" si="0"/>
        <v>54762.75</v>
      </c>
      <c r="G14" s="49">
        <f t="shared" si="0"/>
        <v>55424.25</v>
      </c>
      <c r="H14" s="49">
        <f t="shared" si="0"/>
        <v>56889</v>
      </c>
      <c r="I14" s="49">
        <f t="shared" si="0"/>
        <v>58133.25</v>
      </c>
      <c r="J14" s="49">
        <f t="shared" si="0"/>
        <v>59934</v>
      </c>
      <c r="K14" s="49">
        <f t="shared" si="0"/>
        <v>61267.5</v>
      </c>
      <c r="L14" s="49">
        <f t="shared" si="0"/>
        <v>61556.25</v>
      </c>
      <c r="M14" s="49">
        <f t="shared" si="0"/>
        <v>62916</v>
      </c>
      <c r="N14" s="49">
        <f t="shared" si="0"/>
        <v>63262.5</v>
      </c>
      <c r="O14" s="49">
        <f t="shared" si="0"/>
        <v>64659</v>
      </c>
      <c r="P14" s="49">
        <f t="shared" si="0"/>
        <v>64984.5</v>
      </c>
      <c r="Q14" s="49">
        <f t="shared" si="0"/>
        <v>66438.75</v>
      </c>
      <c r="R14" s="49">
        <f t="shared" si="0"/>
        <v>66533.25</v>
      </c>
      <c r="S14" s="49">
        <f t="shared" si="0"/>
        <v>67809</v>
      </c>
      <c r="T14" s="49">
        <f t="shared" si="0"/>
        <v>67914</v>
      </c>
      <c r="U14" s="49">
        <f t="shared" si="0"/>
        <v>69237</v>
      </c>
      <c r="V14" s="50">
        <f t="shared" si="0"/>
        <v>69363</v>
      </c>
      <c r="W14" s="34"/>
      <c r="X14" s="34"/>
    </row>
    <row r="15" spans="1:24" ht="18" x14ac:dyDescent="0.25">
      <c r="A15" s="19" t="s">
        <v>15</v>
      </c>
      <c r="B15" s="16">
        <f>CEILING(B14,5)</f>
        <v>52270</v>
      </c>
      <c r="C15" s="16">
        <f t="shared" ref="C15:V15" si="1">CEILING(C14,5)</f>
        <v>53630</v>
      </c>
      <c r="D15" s="16">
        <f t="shared" si="1"/>
        <v>53755</v>
      </c>
      <c r="E15" s="16">
        <f t="shared" si="1"/>
        <v>54065</v>
      </c>
      <c r="F15" s="16">
        <f t="shared" si="1"/>
        <v>54765</v>
      </c>
      <c r="G15" s="16">
        <f t="shared" si="1"/>
        <v>55425</v>
      </c>
      <c r="H15" s="16">
        <f t="shared" si="1"/>
        <v>56890</v>
      </c>
      <c r="I15" s="16">
        <f t="shared" si="1"/>
        <v>58135</v>
      </c>
      <c r="J15" s="16">
        <f t="shared" si="1"/>
        <v>59935</v>
      </c>
      <c r="K15" s="16">
        <f t="shared" si="1"/>
        <v>61270</v>
      </c>
      <c r="L15" s="16">
        <f t="shared" si="1"/>
        <v>61560</v>
      </c>
      <c r="M15" s="16">
        <f t="shared" si="1"/>
        <v>62920</v>
      </c>
      <c r="N15" s="16">
        <f t="shared" si="1"/>
        <v>63265</v>
      </c>
      <c r="O15" s="16">
        <f t="shared" si="1"/>
        <v>64660</v>
      </c>
      <c r="P15" s="16">
        <f t="shared" si="1"/>
        <v>64985</v>
      </c>
      <c r="Q15" s="16">
        <f t="shared" si="1"/>
        <v>66440</v>
      </c>
      <c r="R15" s="16">
        <f t="shared" si="1"/>
        <v>66535</v>
      </c>
      <c r="S15" s="16">
        <f t="shared" si="1"/>
        <v>67810</v>
      </c>
      <c r="T15" s="16">
        <f t="shared" si="1"/>
        <v>67915</v>
      </c>
      <c r="U15" s="16">
        <f t="shared" si="1"/>
        <v>69240</v>
      </c>
      <c r="V15" s="18">
        <f t="shared" si="1"/>
        <v>69365</v>
      </c>
      <c r="W15" s="23"/>
      <c r="X15" s="23"/>
    </row>
    <row r="16" spans="1:24" s="22" customFormat="1" ht="18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51"/>
      <c r="W16" s="21"/>
      <c r="X16" s="21"/>
    </row>
    <row r="17" spans="1:24" s="22" customFormat="1" ht="15.75" x14ac:dyDescent="0.25">
      <c r="A17" s="19" t="s">
        <v>8</v>
      </c>
      <c r="B17" s="36">
        <v>50945</v>
      </c>
      <c r="C17" s="37">
        <v>52255</v>
      </c>
      <c r="D17" s="36">
        <v>52380</v>
      </c>
      <c r="E17" s="37">
        <v>52680</v>
      </c>
      <c r="F17" s="36">
        <v>53385</v>
      </c>
      <c r="G17" s="37">
        <v>54040</v>
      </c>
      <c r="H17" s="36">
        <v>55465</v>
      </c>
      <c r="I17" s="37">
        <v>56680</v>
      </c>
      <c r="J17" s="36">
        <v>58415</v>
      </c>
      <c r="K17" s="37">
        <v>59725</v>
      </c>
      <c r="L17" s="36">
        <v>60010</v>
      </c>
      <c r="M17" s="37">
        <v>61345</v>
      </c>
      <c r="N17" s="36">
        <v>61655</v>
      </c>
      <c r="O17" s="37">
        <v>63040</v>
      </c>
      <c r="P17" s="36">
        <v>63340</v>
      </c>
      <c r="Q17" s="37">
        <v>64760</v>
      </c>
      <c r="R17" s="36">
        <v>64855</v>
      </c>
      <c r="S17" s="37">
        <v>66090</v>
      </c>
      <c r="T17" s="36">
        <v>66190</v>
      </c>
      <c r="U17" s="37">
        <v>67480</v>
      </c>
      <c r="V17" s="38">
        <v>67600</v>
      </c>
    </row>
    <row r="18" spans="1:24" s="22" customFormat="1" ht="15.75" x14ac:dyDescent="0.25">
      <c r="A18" s="52">
        <f>A13</f>
        <v>0.05</v>
      </c>
      <c r="B18" s="36">
        <f>A13*B17</f>
        <v>2547.25</v>
      </c>
      <c r="C18" s="36">
        <f>A13*C17</f>
        <v>2612.75</v>
      </c>
      <c r="D18" s="36">
        <f>A13*D17</f>
        <v>2619</v>
      </c>
      <c r="E18" s="36">
        <f>A13*E17</f>
        <v>2634</v>
      </c>
      <c r="F18" s="36">
        <f>A13*F17</f>
        <v>2669.25</v>
      </c>
      <c r="G18" s="36">
        <f>A13*G17</f>
        <v>2702</v>
      </c>
      <c r="H18" s="36">
        <f>A13*H17</f>
        <v>2773.25</v>
      </c>
      <c r="I18" s="36">
        <f>A13*I17</f>
        <v>2834</v>
      </c>
      <c r="J18" s="36">
        <f>A13*J17</f>
        <v>2920.75</v>
      </c>
      <c r="K18" s="36">
        <f>A13*K17</f>
        <v>2986.25</v>
      </c>
      <c r="L18" s="36">
        <f>A13*L17</f>
        <v>3000.5</v>
      </c>
      <c r="M18" s="36">
        <f>A13*M17</f>
        <v>3067.25</v>
      </c>
      <c r="N18" s="36">
        <f>A13*N17</f>
        <v>3082.75</v>
      </c>
      <c r="O18" s="36">
        <f>A13*O17</f>
        <v>3152</v>
      </c>
      <c r="P18" s="36">
        <f>A13*P17</f>
        <v>3167</v>
      </c>
      <c r="Q18" s="36">
        <f>A13*Q17</f>
        <v>3238</v>
      </c>
      <c r="R18" s="36">
        <f>A13*R17</f>
        <v>3242.75</v>
      </c>
      <c r="S18" s="36">
        <f>A13*S17</f>
        <v>3304.5</v>
      </c>
      <c r="T18" s="36">
        <f>A13*T17</f>
        <v>3309.5</v>
      </c>
      <c r="U18" s="36">
        <f>A13*U17</f>
        <v>3374</v>
      </c>
      <c r="V18" s="38">
        <f>A13*V17</f>
        <v>3380</v>
      </c>
    </row>
    <row r="19" spans="1:24" s="22" customFormat="1" ht="15.75" x14ac:dyDescent="0.25">
      <c r="A19" s="19" t="s">
        <v>14</v>
      </c>
      <c r="B19" s="37">
        <f>SUM(B17:B18)</f>
        <v>53492.25</v>
      </c>
      <c r="C19" s="37">
        <f t="shared" ref="C19:V19" si="2">SUM(C17:C18)</f>
        <v>54867.75</v>
      </c>
      <c r="D19" s="37">
        <f t="shared" si="2"/>
        <v>54999</v>
      </c>
      <c r="E19" s="37">
        <f t="shared" si="2"/>
        <v>55314</v>
      </c>
      <c r="F19" s="37">
        <f t="shared" si="2"/>
        <v>56054.25</v>
      </c>
      <c r="G19" s="37">
        <f t="shared" si="2"/>
        <v>56742</v>
      </c>
      <c r="H19" s="37">
        <f t="shared" si="2"/>
        <v>58238.25</v>
      </c>
      <c r="I19" s="37">
        <f t="shared" si="2"/>
        <v>59514</v>
      </c>
      <c r="J19" s="37">
        <f t="shared" si="2"/>
        <v>61335.75</v>
      </c>
      <c r="K19" s="37">
        <f t="shared" si="2"/>
        <v>62711.25</v>
      </c>
      <c r="L19" s="37">
        <f t="shared" si="2"/>
        <v>63010.5</v>
      </c>
      <c r="M19" s="37">
        <f t="shared" si="2"/>
        <v>64412.25</v>
      </c>
      <c r="N19" s="37">
        <f t="shared" si="2"/>
        <v>64737.75</v>
      </c>
      <c r="O19" s="37">
        <f t="shared" si="2"/>
        <v>66192</v>
      </c>
      <c r="P19" s="37">
        <f t="shared" si="2"/>
        <v>66507</v>
      </c>
      <c r="Q19" s="37">
        <f t="shared" si="2"/>
        <v>67998</v>
      </c>
      <c r="R19" s="37">
        <f t="shared" si="2"/>
        <v>68097.75</v>
      </c>
      <c r="S19" s="37">
        <f t="shared" si="2"/>
        <v>69394.5</v>
      </c>
      <c r="T19" s="37">
        <f t="shared" si="2"/>
        <v>69499.5</v>
      </c>
      <c r="U19" s="37">
        <f t="shared" si="2"/>
        <v>70854</v>
      </c>
      <c r="V19" s="43">
        <f t="shared" si="2"/>
        <v>70980</v>
      </c>
    </row>
    <row r="20" spans="1:24" s="22" customFormat="1" ht="15.75" x14ac:dyDescent="0.25">
      <c r="A20" s="19" t="s">
        <v>15</v>
      </c>
      <c r="B20" s="16">
        <f>CEILING(B19, 5)</f>
        <v>53495</v>
      </c>
      <c r="C20" s="16">
        <f t="shared" ref="C20:V20" si="3">CEILING(C19, 5)</f>
        <v>54870</v>
      </c>
      <c r="D20" s="16">
        <f t="shared" si="3"/>
        <v>55000</v>
      </c>
      <c r="E20" s="16">
        <f t="shared" si="3"/>
        <v>55315</v>
      </c>
      <c r="F20" s="16">
        <f t="shared" si="3"/>
        <v>56055</v>
      </c>
      <c r="G20" s="16">
        <f t="shared" si="3"/>
        <v>56745</v>
      </c>
      <c r="H20" s="16">
        <f t="shared" si="3"/>
        <v>58240</v>
      </c>
      <c r="I20" s="16">
        <f t="shared" si="3"/>
        <v>59515</v>
      </c>
      <c r="J20" s="16">
        <f t="shared" si="3"/>
        <v>61340</v>
      </c>
      <c r="K20" s="16">
        <f t="shared" si="3"/>
        <v>62715</v>
      </c>
      <c r="L20" s="16">
        <f t="shared" si="3"/>
        <v>63015</v>
      </c>
      <c r="M20" s="16">
        <f t="shared" si="3"/>
        <v>64415</v>
      </c>
      <c r="N20" s="16">
        <f t="shared" si="3"/>
        <v>64740</v>
      </c>
      <c r="O20" s="16">
        <f t="shared" si="3"/>
        <v>66195</v>
      </c>
      <c r="P20" s="16">
        <f t="shared" si="3"/>
        <v>66510</v>
      </c>
      <c r="Q20" s="16">
        <f t="shared" si="3"/>
        <v>68000</v>
      </c>
      <c r="R20" s="16">
        <f t="shared" si="3"/>
        <v>68100</v>
      </c>
      <c r="S20" s="16">
        <f t="shared" si="3"/>
        <v>69395</v>
      </c>
      <c r="T20" s="16">
        <f t="shared" si="3"/>
        <v>69500</v>
      </c>
      <c r="U20" s="16">
        <f t="shared" si="3"/>
        <v>70855</v>
      </c>
      <c r="V20" s="18">
        <f t="shared" si="3"/>
        <v>70980</v>
      </c>
    </row>
    <row r="21" spans="1:24" ht="16.5" thickBot="1" x14ac:dyDescent="0.3">
      <c r="A21" s="30"/>
      <c r="B21" s="25"/>
      <c r="C21" s="31"/>
      <c r="D21" s="25"/>
      <c r="E21" s="31"/>
      <c r="F21" s="25"/>
      <c r="G21" s="31"/>
      <c r="H21" s="25"/>
      <c r="I21" s="31"/>
      <c r="J21" s="25"/>
      <c r="K21" s="31"/>
      <c r="L21" s="25"/>
      <c r="M21" s="31"/>
      <c r="N21" s="25"/>
      <c r="O21" s="31"/>
      <c r="P21" s="25"/>
      <c r="Q21" s="31"/>
      <c r="R21" s="25"/>
      <c r="S21" s="31"/>
      <c r="T21" s="25"/>
      <c r="U21" s="31"/>
      <c r="V21" s="27"/>
    </row>
    <row r="22" spans="1:24" ht="15.75" x14ac:dyDescent="0.25">
      <c r="A22" s="39" t="s">
        <v>9</v>
      </c>
      <c r="B22" s="40"/>
      <c r="C22" s="44"/>
      <c r="D22" s="40"/>
      <c r="E22" s="44"/>
      <c r="F22" s="40"/>
      <c r="G22" s="44"/>
      <c r="H22" s="40"/>
      <c r="I22" s="44"/>
      <c r="J22" s="40"/>
      <c r="K22" s="44"/>
      <c r="L22" s="40"/>
      <c r="M22" s="44"/>
      <c r="N22" s="40"/>
      <c r="O22" s="44"/>
      <c r="P22" s="40"/>
      <c r="Q22" s="44"/>
      <c r="R22" s="40"/>
      <c r="S22" s="44"/>
      <c r="T22" s="40"/>
      <c r="U22" s="44"/>
      <c r="V22" s="42"/>
    </row>
    <row r="23" spans="1:24" s="22" customFormat="1" ht="18" x14ac:dyDescent="0.25">
      <c r="A23" s="19" t="s">
        <v>7</v>
      </c>
      <c r="B23" s="36">
        <v>46610</v>
      </c>
      <c r="C23" s="37">
        <v>47900</v>
      </c>
      <c r="D23" s="36">
        <v>48020</v>
      </c>
      <c r="E23" s="37">
        <v>48295</v>
      </c>
      <c r="F23" s="36">
        <v>48885</v>
      </c>
      <c r="G23" s="37">
        <v>49520</v>
      </c>
      <c r="H23" s="36">
        <v>50285</v>
      </c>
      <c r="I23" s="37">
        <v>50985</v>
      </c>
      <c r="J23" s="36">
        <v>52540</v>
      </c>
      <c r="K23" s="37">
        <v>53715</v>
      </c>
      <c r="L23" s="36">
        <v>53985</v>
      </c>
      <c r="M23" s="37">
        <v>55190</v>
      </c>
      <c r="N23" s="36">
        <v>55490</v>
      </c>
      <c r="O23" s="37">
        <v>56720</v>
      </c>
      <c r="P23" s="36">
        <v>57020</v>
      </c>
      <c r="Q23" s="37">
        <v>58300</v>
      </c>
      <c r="R23" s="36">
        <v>58385</v>
      </c>
      <c r="S23" s="37">
        <v>59485</v>
      </c>
      <c r="T23" s="36">
        <v>59580</v>
      </c>
      <c r="U23" s="37">
        <v>60715</v>
      </c>
      <c r="V23" s="38">
        <v>60820</v>
      </c>
      <c r="W23" s="21"/>
      <c r="X23" s="21"/>
    </row>
    <row r="24" spans="1:24" s="22" customFormat="1" ht="18" x14ac:dyDescent="0.25">
      <c r="A24" s="52">
        <f>A13</f>
        <v>0.05</v>
      </c>
      <c r="B24" s="36">
        <f>A13*B23</f>
        <v>2330.5</v>
      </c>
      <c r="C24" s="36">
        <f>A13*C23</f>
        <v>2395</v>
      </c>
      <c r="D24" s="36">
        <f>A13*D23</f>
        <v>2401</v>
      </c>
      <c r="E24" s="36">
        <f>A13*E23</f>
        <v>2414.75</v>
      </c>
      <c r="F24" s="36">
        <f>A13*F23</f>
        <v>2444.25</v>
      </c>
      <c r="G24" s="36">
        <f>A13*G23</f>
        <v>2476</v>
      </c>
      <c r="H24" s="36">
        <f>A13*H23</f>
        <v>2514.25</v>
      </c>
      <c r="I24" s="36">
        <f>A13*I23</f>
        <v>2549.25</v>
      </c>
      <c r="J24" s="36">
        <f>A13*J23</f>
        <v>2627</v>
      </c>
      <c r="K24" s="36">
        <f>A13*K23</f>
        <v>2685.75</v>
      </c>
      <c r="L24" s="36">
        <f>A13*L23</f>
        <v>2699.25</v>
      </c>
      <c r="M24" s="36">
        <f>A13*M23</f>
        <v>2759.5</v>
      </c>
      <c r="N24" s="36">
        <f>A13*N23</f>
        <v>2774.5</v>
      </c>
      <c r="O24" s="36">
        <f>A13*O23</f>
        <v>2836</v>
      </c>
      <c r="P24" s="36">
        <f>A13*P23</f>
        <v>2851</v>
      </c>
      <c r="Q24" s="36">
        <f>A13*Q23</f>
        <v>2915</v>
      </c>
      <c r="R24" s="36">
        <f>A13*R23</f>
        <v>2919.25</v>
      </c>
      <c r="S24" s="36">
        <f>A13*S23</f>
        <v>2974.25</v>
      </c>
      <c r="T24" s="36">
        <f>A13*T23</f>
        <v>2979</v>
      </c>
      <c r="U24" s="36">
        <f>A13*U23</f>
        <v>3035.75</v>
      </c>
      <c r="V24" s="38">
        <f>A13*V23</f>
        <v>3041</v>
      </c>
      <c r="W24" s="21"/>
      <c r="X24" s="21"/>
    </row>
    <row r="25" spans="1:24" s="22" customFormat="1" ht="18" x14ac:dyDescent="0.25">
      <c r="A25" s="19" t="s">
        <v>14</v>
      </c>
      <c r="B25" s="37">
        <f>SUM(B23:B24)</f>
        <v>48940.5</v>
      </c>
      <c r="C25" s="37">
        <f t="shared" ref="C25:V25" si="4">SUM(C23:C24)</f>
        <v>50295</v>
      </c>
      <c r="D25" s="37">
        <f t="shared" si="4"/>
        <v>50421</v>
      </c>
      <c r="E25" s="37">
        <f t="shared" si="4"/>
        <v>50709.75</v>
      </c>
      <c r="F25" s="37">
        <f t="shared" si="4"/>
        <v>51329.25</v>
      </c>
      <c r="G25" s="37">
        <f t="shared" si="4"/>
        <v>51996</v>
      </c>
      <c r="H25" s="37">
        <f t="shared" si="4"/>
        <v>52799.25</v>
      </c>
      <c r="I25" s="37">
        <f t="shared" si="4"/>
        <v>53534.25</v>
      </c>
      <c r="J25" s="37">
        <f t="shared" si="4"/>
        <v>55167</v>
      </c>
      <c r="K25" s="37">
        <f t="shared" si="4"/>
        <v>56400.75</v>
      </c>
      <c r="L25" s="37">
        <f t="shared" si="4"/>
        <v>56684.25</v>
      </c>
      <c r="M25" s="37">
        <f t="shared" si="4"/>
        <v>57949.5</v>
      </c>
      <c r="N25" s="37">
        <f t="shared" si="4"/>
        <v>58264.5</v>
      </c>
      <c r="O25" s="37">
        <f t="shared" si="4"/>
        <v>59556</v>
      </c>
      <c r="P25" s="37">
        <f t="shared" si="4"/>
        <v>59871</v>
      </c>
      <c r="Q25" s="37">
        <f t="shared" si="4"/>
        <v>61215</v>
      </c>
      <c r="R25" s="37">
        <f t="shared" si="4"/>
        <v>61304.25</v>
      </c>
      <c r="S25" s="37">
        <f t="shared" si="4"/>
        <v>62459.25</v>
      </c>
      <c r="T25" s="37">
        <f t="shared" si="4"/>
        <v>62559</v>
      </c>
      <c r="U25" s="37">
        <f t="shared" si="4"/>
        <v>63750.75</v>
      </c>
      <c r="V25" s="43">
        <f t="shared" si="4"/>
        <v>63861</v>
      </c>
      <c r="W25" s="21"/>
      <c r="X25" s="21"/>
    </row>
    <row r="26" spans="1:24" ht="18" x14ac:dyDescent="0.25">
      <c r="A26" s="19" t="s">
        <v>15</v>
      </c>
      <c r="B26" s="16">
        <f>CEILING(B25, 5)</f>
        <v>48945</v>
      </c>
      <c r="C26" s="16">
        <f t="shared" ref="C26:V26" si="5">CEILING(C25, 5)</f>
        <v>50295</v>
      </c>
      <c r="D26" s="16">
        <f t="shared" si="5"/>
        <v>50425</v>
      </c>
      <c r="E26" s="16">
        <f t="shared" si="5"/>
        <v>50710</v>
      </c>
      <c r="F26" s="16">
        <f t="shared" si="5"/>
        <v>51330</v>
      </c>
      <c r="G26" s="16">
        <f t="shared" si="5"/>
        <v>52000</v>
      </c>
      <c r="H26" s="16">
        <f t="shared" si="5"/>
        <v>52800</v>
      </c>
      <c r="I26" s="16">
        <f t="shared" si="5"/>
        <v>53535</v>
      </c>
      <c r="J26" s="16">
        <f t="shared" si="5"/>
        <v>55170</v>
      </c>
      <c r="K26" s="16">
        <f t="shared" si="5"/>
        <v>56405</v>
      </c>
      <c r="L26" s="16">
        <f t="shared" si="5"/>
        <v>56685</v>
      </c>
      <c r="M26" s="16">
        <f t="shared" si="5"/>
        <v>57950</v>
      </c>
      <c r="N26" s="16">
        <f t="shared" si="5"/>
        <v>58265</v>
      </c>
      <c r="O26" s="16">
        <f t="shared" si="5"/>
        <v>59560</v>
      </c>
      <c r="P26" s="16">
        <f t="shared" si="5"/>
        <v>59875</v>
      </c>
      <c r="Q26" s="16">
        <f t="shared" si="5"/>
        <v>61215</v>
      </c>
      <c r="R26" s="16">
        <f t="shared" si="5"/>
        <v>61305</v>
      </c>
      <c r="S26" s="16">
        <f t="shared" si="5"/>
        <v>62460</v>
      </c>
      <c r="T26" s="16">
        <f t="shared" si="5"/>
        <v>62560</v>
      </c>
      <c r="U26" s="16">
        <f t="shared" si="5"/>
        <v>63755</v>
      </c>
      <c r="V26" s="18">
        <f t="shared" si="5"/>
        <v>63865</v>
      </c>
      <c r="W26" s="23"/>
      <c r="X26" s="23"/>
    </row>
    <row r="27" spans="1:24" s="22" customFormat="1" ht="18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51"/>
      <c r="W27" s="21"/>
      <c r="X27" s="21"/>
    </row>
    <row r="28" spans="1:24" s="22" customFormat="1" ht="15.75" x14ac:dyDescent="0.25">
      <c r="A28" s="19" t="s">
        <v>8</v>
      </c>
      <c r="B28" s="36">
        <v>48185</v>
      </c>
      <c r="C28" s="37">
        <v>49500</v>
      </c>
      <c r="D28" s="36">
        <v>49620</v>
      </c>
      <c r="E28" s="37">
        <v>49930</v>
      </c>
      <c r="F28" s="36">
        <v>50555</v>
      </c>
      <c r="G28" s="37">
        <v>51210</v>
      </c>
      <c r="H28" s="36">
        <v>52010</v>
      </c>
      <c r="I28" s="37">
        <v>52755</v>
      </c>
      <c r="J28" s="36">
        <v>54380</v>
      </c>
      <c r="K28" s="37">
        <v>55580</v>
      </c>
      <c r="L28" s="36">
        <v>55870</v>
      </c>
      <c r="M28" s="37">
        <v>57095</v>
      </c>
      <c r="N28" s="36">
        <v>57415</v>
      </c>
      <c r="O28" s="37">
        <v>58680</v>
      </c>
      <c r="P28" s="36">
        <v>59005</v>
      </c>
      <c r="Q28" s="37">
        <v>60315</v>
      </c>
      <c r="R28" s="36">
        <v>60400</v>
      </c>
      <c r="S28" s="37">
        <v>61540</v>
      </c>
      <c r="T28" s="36">
        <v>61635</v>
      </c>
      <c r="U28" s="37">
        <v>62800</v>
      </c>
      <c r="V28" s="38">
        <v>62905</v>
      </c>
    </row>
    <row r="29" spans="1:24" s="22" customFormat="1" ht="15.75" x14ac:dyDescent="0.25">
      <c r="A29" s="52">
        <f>A13</f>
        <v>0.05</v>
      </c>
      <c r="B29" s="36">
        <f>A13*B28</f>
        <v>2409.25</v>
      </c>
      <c r="C29" s="36">
        <f>A13*C28</f>
        <v>2475</v>
      </c>
      <c r="D29" s="36">
        <f>A13*D28</f>
        <v>2481</v>
      </c>
      <c r="E29" s="36">
        <f>A13*E28</f>
        <v>2496.5</v>
      </c>
      <c r="F29" s="36">
        <f>A13*F28</f>
        <v>2527.75</v>
      </c>
      <c r="G29" s="36">
        <f>A13*G28</f>
        <v>2560.5</v>
      </c>
      <c r="H29" s="36">
        <f>A13*H28</f>
        <v>2600.5</v>
      </c>
      <c r="I29" s="36">
        <f>A13*I28</f>
        <v>2637.75</v>
      </c>
      <c r="J29" s="36">
        <f>A13*J28</f>
        <v>2719</v>
      </c>
      <c r="K29" s="36">
        <f>A13*K28</f>
        <v>2779</v>
      </c>
      <c r="L29" s="36">
        <f>A13*L28</f>
        <v>2793.5</v>
      </c>
      <c r="M29" s="36">
        <f>A13*M28</f>
        <v>2854.75</v>
      </c>
      <c r="N29" s="36">
        <f>A13*N28</f>
        <v>2870.75</v>
      </c>
      <c r="O29" s="36">
        <f>A13*O28</f>
        <v>2934</v>
      </c>
      <c r="P29" s="36">
        <f>A13*P28</f>
        <v>2950.25</v>
      </c>
      <c r="Q29" s="36">
        <f>A13*Q28</f>
        <v>3015.75</v>
      </c>
      <c r="R29" s="36">
        <f>A13*R28</f>
        <v>3020</v>
      </c>
      <c r="S29" s="36">
        <f>A13*S28</f>
        <v>3077</v>
      </c>
      <c r="T29" s="36">
        <f>A13*T28</f>
        <v>3081.75</v>
      </c>
      <c r="U29" s="36">
        <f>A13*U28</f>
        <v>3140</v>
      </c>
      <c r="V29" s="38">
        <f>A13*V28</f>
        <v>3145.25</v>
      </c>
    </row>
    <row r="30" spans="1:24" s="22" customFormat="1" ht="15.75" x14ac:dyDescent="0.25">
      <c r="A30" s="19" t="s">
        <v>14</v>
      </c>
      <c r="B30" s="37">
        <f>SUM(B28:B29)</f>
        <v>50594.25</v>
      </c>
      <c r="C30" s="37">
        <f t="shared" ref="C30:V30" si="6">SUM(C28:C29)</f>
        <v>51975</v>
      </c>
      <c r="D30" s="37">
        <f t="shared" si="6"/>
        <v>52101</v>
      </c>
      <c r="E30" s="37">
        <f t="shared" si="6"/>
        <v>52426.5</v>
      </c>
      <c r="F30" s="37">
        <f t="shared" si="6"/>
        <v>53082.75</v>
      </c>
      <c r="G30" s="37">
        <f t="shared" si="6"/>
        <v>53770.5</v>
      </c>
      <c r="H30" s="37">
        <f t="shared" si="6"/>
        <v>54610.5</v>
      </c>
      <c r="I30" s="37">
        <f t="shared" si="6"/>
        <v>55392.75</v>
      </c>
      <c r="J30" s="37">
        <f t="shared" si="6"/>
        <v>57099</v>
      </c>
      <c r="K30" s="37">
        <f t="shared" si="6"/>
        <v>58359</v>
      </c>
      <c r="L30" s="37">
        <f t="shared" si="6"/>
        <v>58663.5</v>
      </c>
      <c r="M30" s="37">
        <f t="shared" si="6"/>
        <v>59949.75</v>
      </c>
      <c r="N30" s="37">
        <f t="shared" si="6"/>
        <v>60285.75</v>
      </c>
      <c r="O30" s="37">
        <f t="shared" si="6"/>
        <v>61614</v>
      </c>
      <c r="P30" s="37">
        <f t="shared" si="6"/>
        <v>61955.25</v>
      </c>
      <c r="Q30" s="37">
        <f t="shared" si="6"/>
        <v>63330.75</v>
      </c>
      <c r="R30" s="37">
        <f t="shared" si="6"/>
        <v>63420</v>
      </c>
      <c r="S30" s="37">
        <f t="shared" si="6"/>
        <v>64617</v>
      </c>
      <c r="T30" s="37">
        <f t="shared" si="6"/>
        <v>64716.75</v>
      </c>
      <c r="U30" s="37">
        <f t="shared" si="6"/>
        <v>65940</v>
      </c>
      <c r="V30" s="43">
        <f t="shared" si="6"/>
        <v>66050.25</v>
      </c>
    </row>
    <row r="31" spans="1:24" s="22" customFormat="1" ht="15.75" x14ac:dyDescent="0.25">
      <c r="A31" s="19" t="s">
        <v>15</v>
      </c>
      <c r="B31" s="16">
        <f>CEILING(B30, 5)</f>
        <v>50595</v>
      </c>
      <c r="C31" s="16">
        <f t="shared" ref="C31:V31" si="7">CEILING(C30, 5)</f>
        <v>51975</v>
      </c>
      <c r="D31" s="16">
        <f t="shared" si="7"/>
        <v>52105</v>
      </c>
      <c r="E31" s="16">
        <f t="shared" si="7"/>
        <v>52430</v>
      </c>
      <c r="F31" s="16">
        <f t="shared" si="7"/>
        <v>53085</v>
      </c>
      <c r="G31" s="16">
        <f t="shared" si="7"/>
        <v>53775</v>
      </c>
      <c r="H31" s="16">
        <f t="shared" si="7"/>
        <v>54615</v>
      </c>
      <c r="I31" s="16">
        <f t="shared" si="7"/>
        <v>55395</v>
      </c>
      <c r="J31" s="16">
        <f t="shared" si="7"/>
        <v>57100</v>
      </c>
      <c r="K31" s="16">
        <f t="shared" si="7"/>
        <v>58360</v>
      </c>
      <c r="L31" s="16">
        <f t="shared" si="7"/>
        <v>58665</v>
      </c>
      <c r="M31" s="16">
        <f t="shared" si="7"/>
        <v>59950</v>
      </c>
      <c r="N31" s="16">
        <f t="shared" si="7"/>
        <v>60290</v>
      </c>
      <c r="O31" s="16">
        <f t="shared" si="7"/>
        <v>61615</v>
      </c>
      <c r="P31" s="16">
        <f t="shared" si="7"/>
        <v>61960</v>
      </c>
      <c r="Q31" s="16">
        <f t="shared" si="7"/>
        <v>63335</v>
      </c>
      <c r="R31" s="16">
        <f t="shared" si="7"/>
        <v>63420</v>
      </c>
      <c r="S31" s="16">
        <f t="shared" si="7"/>
        <v>64620</v>
      </c>
      <c r="T31" s="16">
        <f t="shared" si="7"/>
        <v>64720</v>
      </c>
      <c r="U31" s="16">
        <f t="shared" si="7"/>
        <v>65940</v>
      </c>
      <c r="V31" s="18">
        <f t="shared" si="7"/>
        <v>66055</v>
      </c>
    </row>
    <row r="32" spans="1:24" s="22" customFormat="1" ht="16.5" thickBot="1" x14ac:dyDescent="0.3">
      <c r="A32" s="24"/>
      <c r="B32" s="25"/>
      <c r="C32" s="26"/>
      <c r="D32" s="25"/>
      <c r="E32" s="26"/>
      <c r="F32" s="25"/>
      <c r="G32" s="26"/>
      <c r="H32" s="25"/>
      <c r="I32" s="26"/>
      <c r="J32" s="25"/>
      <c r="K32" s="26"/>
      <c r="L32" s="25"/>
      <c r="M32" s="26"/>
      <c r="N32" s="25"/>
      <c r="O32" s="26"/>
      <c r="P32" s="25"/>
      <c r="Q32" s="26"/>
      <c r="R32" s="25"/>
      <c r="S32" s="26"/>
      <c r="T32" s="25"/>
      <c r="U32" s="26"/>
      <c r="V32" s="27"/>
    </row>
    <row r="33" spans="1:24" ht="15.75" x14ac:dyDescent="0.25">
      <c r="A33" s="39" t="s">
        <v>10</v>
      </c>
      <c r="B33" s="40"/>
      <c r="C33" s="44"/>
      <c r="D33" s="40"/>
      <c r="E33" s="44"/>
      <c r="F33" s="40"/>
      <c r="G33" s="44"/>
      <c r="H33" s="40"/>
      <c r="I33" s="44"/>
      <c r="J33" s="40"/>
      <c r="K33" s="44"/>
      <c r="L33" s="40"/>
      <c r="M33" s="44"/>
      <c r="N33" s="40"/>
      <c r="O33" s="44"/>
      <c r="P33" s="40"/>
      <c r="Q33" s="44"/>
      <c r="R33" s="40"/>
      <c r="S33" s="44"/>
      <c r="T33" s="40"/>
      <c r="U33" s="44"/>
      <c r="V33" s="42"/>
    </row>
    <row r="34" spans="1:24" s="22" customFormat="1" ht="18" x14ac:dyDescent="0.25">
      <c r="A34" s="19" t="s">
        <v>7</v>
      </c>
      <c r="B34" s="36">
        <v>45160</v>
      </c>
      <c r="C34" s="37">
        <v>46475</v>
      </c>
      <c r="D34" s="36">
        <v>46590</v>
      </c>
      <c r="E34" s="37">
        <v>46810</v>
      </c>
      <c r="F34" s="36">
        <v>47395</v>
      </c>
      <c r="G34" s="37">
        <v>48090</v>
      </c>
      <c r="H34" s="36">
        <v>48800</v>
      </c>
      <c r="I34" s="37">
        <v>49450</v>
      </c>
      <c r="J34" s="36">
        <v>50420</v>
      </c>
      <c r="K34" s="37">
        <v>51545</v>
      </c>
      <c r="L34" s="36">
        <v>51830</v>
      </c>
      <c r="M34" s="37">
        <v>52990</v>
      </c>
      <c r="N34" s="36">
        <v>53250</v>
      </c>
      <c r="O34" s="37">
        <v>54445</v>
      </c>
      <c r="P34" s="36">
        <v>54740</v>
      </c>
      <c r="Q34" s="37">
        <v>55955</v>
      </c>
      <c r="R34" s="36">
        <v>56030</v>
      </c>
      <c r="S34" s="37">
        <v>57065</v>
      </c>
      <c r="T34" s="36">
        <v>57160</v>
      </c>
      <c r="U34" s="37">
        <v>58235</v>
      </c>
      <c r="V34" s="38">
        <v>58335</v>
      </c>
      <c r="W34" s="21"/>
      <c r="X34" s="21"/>
    </row>
    <row r="35" spans="1:24" s="22" customFormat="1" ht="18" x14ac:dyDescent="0.25">
      <c r="A35" s="52">
        <f>A13</f>
        <v>0.05</v>
      </c>
      <c r="B35" s="36">
        <f>A13*B34</f>
        <v>2258</v>
      </c>
      <c r="C35" s="36">
        <f>A13*C34</f>
        <v>2323.75</v>
      </c>
      <c r="D35" s="36">
        <f>A13*D34</f>
        <v>2329.5</v>
      </c>
      <c r="E35" s="36">
        <f>A13*E34</f>
        <v>2340.5</v>
      </c>
      <c r="F35" s="36">
        <f>A13*F34</f>
        <v>2369.75</v>
      </c>
      <c r="G35" s="36">
        <f>A13*G34</f>
        <v>2404.5</v>
      </c>
      <c r="H35" s="36">
        <f>A13*H34</f>
        <v>2440</v>
      </c>
      <c r="I35" s="36">
        <f>A13*I34</f>
        <v>2472.5</v>
      </c>
      <c r="J35" s="36">
        <f>A13*J34</f>
        <v>2521</v>
      </c>
      <c r="K35" s="36">
        <f>A13*K34</f>
        <v>2577.25</v>
      </c>
      <c r="L35" s="36">
        <f>A13*L34</f>
        <v>2591.5</v>
      </c>
      <c r="M35" s="36">
        <f>A13*M34</f>
        <v>2649.5</v>
      </c>
      <c r="N35" s="36">
        <f>A13*N34</f>
        <v>2662.5</v>
      </c>
      <c r="O35" s="36">
        <f>A13*O34</f>
        <v>2722.25</v>
      </c>
      <c r="P35" s="36">
        <f>A13*P34</f>
        <v>2737</v>
      </c>
      <c r="Q35" s="36">
        <f>A13*Q34</f>
        <v>2797.75</v>
      </c>
      <c r="R35" s="36">
        <f>A13*R34</f>
        <v>2801.5</v>
      </c>
      <c r="S35" s="36">
        <f>A13*S34</f>
        <v>2853.25</v>
      </c>
      <c r="T35" s="36">
        <f>A13*T34</f>
        <v>2858</v>
      </c>
      <c r="U35" s="36">
        <f>A13*U34</f>
        <v>2911.75</v>
      </c>
      <c r="V35" s="38">
        <f>A13*V34</f>
        <v>2916.75</v>
      </c>
      <c r="W35" s="21"/>
      <c r="X35" s="21"/>
    </row>
    <row r="36" spans="1:24" s="22" customFormat="1" ht="18" x14ac:dyDescent="0.25">
      <c r="A36" s="19" t="s">
        <v>14</v>
      </c>
      <c r="B36" s="37">
        <f>SUM(B34:B35)</f>
        <v>47418</v>
      </c>
      <c r="C36" s="37">
        <f t="shared" ref="C36:V36" si="8">SUM(C34:C35)</f>
        <v>48798.75</v>
      </c>
      <c r="D36" s="37">
        <f t="shared" si="8"/>
        <v>48919.5</v>
      </c>
      <c r="E36" s="37">
        <f t="shared" si="8"/>
        <v>49150.5</v>
      </c>
      <c r="F36" s="37">
        <f t="shared" si="8"/>
        <v>49764.75</v>
      </c>
      <c r="G36" s="37">
        <f t="shared" si="8"/>
        <v>50494.5</v>
      </c>
      <c r="H36" s="37">
        <f t="shared" si="8"/>
        <v>51240</v>
      </c>
      <c r="I36" s="37">
        <f t="shared" si="8"/>
        <v>51922.5</v>
      </c>
      <c r="J36" s="37">
        <f t="shared" si="8"/>
        <v>52941</v>
      </c>
      <c r="K36" s="37">
        <f t="shared" si="8"/>
        <v>54122.25</v>
      </c>
      <c r="L36" s="37">
        <f t="shared" si="8"/>
        <v>54421.5</v>
      </c>
      <c r="M36" s="37">
        <f t="shared" si="8"/>
        <v>55639.5</v>
      </c>
      <c r="N36" s="37">
        <f t="shared" si="8"/>
        <v>55912.5</v>
      </c>
      <c r="O36" s="37">
        <f t="shared" si="8"/>
        <v>57167.25</v>
      </c>
      <c r="P36" s="37">
        <f t="shared" si="8"/>
        <v>57477</v>
      </c>
      <c r="Q36" s="37">
        <f t="shared" si="8"/>
        <v>58752.75</v>
      </c>
      <c r="R36" s="37">
        <f t="shared" si="8"/>
        <v>58831.5</v>
      </c>
      <c r="S36" s="37">
        <f t="shared" si="8"/>
        <v>59918.25</v>
      </c>
      <c r="T36" s="37">
        <f t="shared" si="8"/>
        <v>60018</v>
      </c>
      <c r="U36" s="37">
        <f t="shared" si="8"/>
        <v>61146.75</v>
      </c>
      <c r="V36" s="43">
        <f t="shared" si="8"/>
        <v>61251.75</v>
      </c>
      <c r="W36" s="21"/>
      <c r="X36" s="21"/>
    </row>
    <row r="37" spans="1:24" s="22" customFormat="1" ht="18" x14ac:dyDescent="0.25">
      <c r="A37" s="19" t="s">
        <v>15</v>
      </c>
      <c r="B37" s="16">
        <f>CEILING(B36, 5)</f>
        <v>47420</v>
      </c>
      <c r="C37" s="16">
        <f t="shared" ref="C37:V37" si="9">CEILING(C36, 5)</f>
        <v>48800</v>
      </c>
      <c r="D37" s="16">
        <f t="shared" si="9"/>
        <v>48920</v>
      </c>
      <c r="E37" s="16">
        <f t="shared" si="9"/>
        <v>49155</v>
      </c>
      <c r="F37" s="16">
        <f t="shared" si="9"/>
        <v>49765</v>
      </c>
      <c r="G37" s="16">
        <f t="shared" si="9"/>
        <v>50495</v>
      </c>
      <c r="H37" s="16">
        <f t="shared" si="9"/>
        <v>51240</v>
      </c>
      <c r="I37" s="16">
        <f t="shared" si="9"/>
        <v>51925</v>
      </c>
      <c r="J37" s="16">
        <f t="shared" si="9"/>
        <v>52945</v>
      </c>
      <c r="K37" s="16">
        <f t="shared" si="9"/>
        <v>54125</v>
      </c>
      <c r="L37" s="16">
        <f t="shared" si="9"/>
        <v>54425</v>
      </c>
      <c r="M37" s="16">
        <f t="shared" si="9"/>
        <v>55640</v>
      </c>
      <c r="N37" s="16">
        <f t="shared" si="9"/>
        <v>55915</v>
      </c>
      <c r="O37" s="16">
        <f t="shared" si="9"/>
        <v>57170</v>
      </c>
      <c r="P37" s="16">
        <f t="shared" si="9"/>
        <v>57480</v>
      </c>
      <c r="Q37" s="16">
        <f t="shared" si="9"/>
        <v>58755</v>
      </c>
      <c r="R37" s="16">
        <f t="shared" si="9"/>
        <v>58835</v>
      </c>
      <c r="S37" s="16">
        <f t="shared" si="9"/>
        <v>59920</v>
      </c>
      <c r="T37" s="16">
        <f t="shared" si="9"/>
        <v>60020</v>
      </c>
      <c r="U37" s="16">
        <f t="shared" si="9"/>
        <v>61150</v>
      </c>
      <c r="V37" s="18">
        <f t="shared" si="9"/>
        <v>61255</v>
      </c>
      <c r="W37" s="21"/>
      <c r="X37" s="21"/>
    </row>
    <row r="38" spans="1:24" s="22" customFormat="1" ht="18" x14ac:dyDescent="0.2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51"/>
      <c r="W38" s="21"/>
      <c r="X38" s="21"/>
    </row>
    <row r="39" spans="1:24" s="22" customFormat="1" ht="15.75" x14ac:dyDescent="0.25">
      <c r="A39" s="19" t="s">
        <v>8</v>
      </c>
      <c r="B39" s="36">
        <v>46690</v>
      </c>
      <c r="C39" s="37">
        <v>48030</v>
      </c>
      <c r="D39" s="36">
        <v>48145</v>
      </c>
      <c r="E39" s="37">
        <v>48430</v>
      </c>
      <c r="F39" s="36">
        <v>49015</v>
      </c>
      <c r="G39" s="37">
        <v>49740</v>
      </c>
      <c r="H39" s="36">
        <v>50490</v>
      </c>
      <c r="I39" s="37">
        <v>51185</v>
      </c>
      <c r="J39" s="36">
        <v>52190</v>
      </c>
      <c r="K39" s="37">
        <v>53370</v>
      </c>
      <c r="L39" s="36">
        <v>53655</v>
      </c>
      <c r="M39" s="37">
        <v>54865</v>
      </c>
      <c r="N39" s="36">
        <v>55125</v>
      </c>
      <c r="O39" s="37">
        <v>56365</v>
      </c>
      <c r="P39" s="36">
        <v>56655</v>
      </c>
      <c r="Q39" s="37">
        <v>57915</v>
      </c>
      <c r="R39" s="36">
        <v>57995</v>
      </c>
      <c r="S39" s="37">
        <v>59060</v>
      </c>
      <c r="T39" s="36">
        <v>59150</v>
      </c>
      <c r="U39" s="37">
        <v>60265</v>
      </c>
      <c r="V39" s="38">
        <v>60365</v>
      </c>
    </row>
    <row r="40" spans="1:24" s="32" customFormat="1" ht="15.75" x14ac:dyDescent="0.25">
      <c r="A40" s="52">
        <f>A13</f>
        <v>0.05</v>
      </c>
      <c r="B40" s="36">
        <f>A13*B39</f>
        <v>2334.5</v>
      </c>
      <c r="C40" s="36">
        <f>A13*C39</f>
        <v>2401.5</v>
      </c>
      <c r="D40" s="36">
        <f>A13*D39</f>
        <v>2407.25</v>
      </c>
      <c r="E40" s="36">
        <f>A13*E39</f>
        <v>2421.5</v>
      </c>
      <c r="F40" s="36">
        <f>A13*F39</f>
        <v>2450.75</v>
      </c>
      <c r="G40" s="36">
        <f>A13*G39</f>
        <v>2487</v>
      </c>
      <c r="H40" s="36">
        <f>A13*H39</f>
        <v>2524.5</v>
      </c>
      <c r="I40" s="36">
        <f>A13*I39</f>
        <v>2559.25</v>
      </c>
      <c r="J40" s="36">
        <f>A13*J39</f>
        <v>2609.5</v>
      </c>
      <c r="K40" s="36">
        <f>A13*K39</f>
        <v>2668.5</v>
      </c>
      <c r="L40" s="36">
        <f>A13*L39</f>
        <v>2682.75</v>
      </c>
      <c r="M40" s="36">
        <f>A13*M39</f>
        <v>2743.25</v>
      </c>
      <c r="N40" s="36">
        <f>A13*N39</f>
        <v>2756.25</v>
      </c>
      <c r="O40" s="36">
        <f>A13*O39</f>
        <v>2818.25</v>
      </c>
      <c r="P40" s="36">
        <f>A13*P39</f>
        <v>2832.75</v>
      </c>
      <c r="Q40" s="36">
        <f>A13*Q39</f>
        <v>2895.75</v>
      </c>
      <c r="R40" s="36">
        <f>A13*R39</f>
        <v>2899.75</v>
      </c>
      <c r="S40" s="36">
        <f>A13*S39</f>
        <v>2953</v>
      </c>
      <c r="T40" s="36">
        <f>A13*T39</f>
        <v>2957.5</v>
      </c>
      <c r="U40" s="36">
        <f>A13*U39</f>
        <v>3013.25</v>
      </c>
      <c r="V40" s="38">
        <f>A13*V39</f>
        <v>3018.25</v>
      </c>
    </row>
    <row r="41" spans="1:24" s="22" customFormat="1" ht="15.75" x14ac:dyDescent="0.25">
      <c r="A41" s="19" t="s">
        <v>14</v>
      </c>
      <c r="B41" s="37">
        <f>SUM(B39:B40)</f>
        <v>49024.5</v>
      </c>
      <c r="C41" s="37">
        <f t="shared" ref="C41:V41" si="10">SUM(C39:C40)</f>
        <v>50431.5</v>
      </c>
      <c r="D41" s="37">
        <f t="shared" si="10"/>
        <v>50552.25</v>
      </c>
      <c r="E41" s="37">
        <f t="shared" si="10"/>
        <v>50851.5</v>
      </c>
      <c r="F41" s="37">
        <f t="shared" si="10"/>
        <v>51465.75</v>
      </c>
      <c r="G41" s="37">
        <f t="shared" si="10"/>
        <v>52227</v>
      </c>
      <c r="H41" s="37">
        <f t="shared" si="10"/>
        <v>53014.5</v>
      </c>
      <c r="I41" s="37">
        <f t="shared" si="10"/>
        <v>53744.25</v>
      </c>
      <c r="J41" s="37">
        <f t="shared" si="10"/>
        <v>54799.5</v>
      </c>
      <c r="K41" s="37">
        <f t="shared" si="10"/>
        <v>56038.5</v>
      </c>
      <c r="L41" s="37">
        <f t="shared" si="10"/>
        <v>56337.75</v>
      </c>
      <c r="M41" s="37">
        <f t="shared" si="10"/>
        <v>57608.25</v>
      </c>
      <c r="N41" s="37">
        <f t="shared" si="10"/>
        <v>57881.25</v>
      </c>
      <c r="O41" s="37">
        <f t="shared" si="10"/>
        <v>59183.25</v>
      </c>
      <c r="P41" s="37">
        <f t="shared" si="10"/>
        <v>59487.75</v>
      </c>
      <c r="Q41" s="37">
        <f t="shared" si="10"/>
        <v>60810.75</v>
      </c>
      <c r="R41" s="37">
        <f t="shared" si="10"/>
        <v>60894.75</v>
      </c>
      <c r="S41" s="37">
        <f t="shared" si="10"/>
        <v>62013</v>
      </c>
      <c r="T41" s="37">
        <f t="shared" si="10"/>
        <v>62107.5</v>
      </c>
      <c r="U41" s="37">
        <f t="shared" si="10"/>
        <v>63278.25</v>
      </c>
      <c r="V41" s="43">
        <f t="shared" si="10"/>
        <v>63383.25</v>
      </c>
    </row>
    <row r="42" spans="1:24" s="22" customFormat="1" ht="15.75" x14ac:dyDescent="0.25">
      <c r="A42" s="19" t="s">
        <v>15</v>
      </c>
      <c r="B42" s="16">
        <f>CEILING(B41, 5)</f>
        <v>49025</v>
      </c>
      <c r="C42" s="16">
        <f t="shared" ref="C42:V42" si="11">CEILING(C41, 5)</f>
        <v>50435</v>
      </c>
      <c r="D42" s="16">
        <f t="shared" si="11"/>
        <v>50555</v>
      </c>
      <c r="E42" s="16">
        <f t="shared" si="11"/>
        <v>50855</v>
      </c>
      <c r="F42" s="16">
        <f t="shared" si="11"/>
        <v>51470</v>
      </c>
      <c r="G42" s="16">
        <f t="shared" si="11"/>
        <v>52230</v>
      </c>
      <c r="H42" s="16">
        <f t="shared" si="11"/>
        <v>53015</v>
      </c>
      <c r="I42" s="16">
        <f t="shared" si="11"/>
        <v>53745</v>
      </c>
      <c r="J42" s="16">
        <f t="shared" si="11"/>
        <v>54800</v>
      </c>
      <c r="K42" s="16">
        <f t="shared" si="11"/>
        <v>56040</v>
      </c>
      <c r="L42" s="16">
        <f t="shared" si="11"/>
        <v>56340</v>
      </c>
      <c r="M42" s="16">
        <f t="shared" si="11"/>
        <v>57610</v>
      </c>
      <c r="N42" s="16">
        <f t="shared" si="11"/>
        <v>57885</v>
      </c>
      <c r="O42" s="16">
        <f t="shared" si="11"/>
        <v>59185</v>
      </c>
      <c r="P42" s="16">
        <f t="shared" si="11"/>
        <v>59490</v>
      </c>
      <c r="Q42" s="16">
        <f t="shared" si="11"/>
        <v>60815</v>
      </c>
      <c r="R42" s="16">
        <f t="shared" si="11"/>
        <v>60895</v>
      </c>
      <c r="S42" s="16">
        <f t="shared" si="11"/>
        <v>62015</v>
      </c>
      <c r="T42" s="16">
        <f t="shared" si="11"/>
        <v>62110</v>
      </c>
      <c r="U42" s="16">
        <f t="shared" si="11"/>
        <v>63280</v>
      </c>
      <c r="V42" s="18">
        <f t="shared" si="11"/>
        <v>63385</v>
      </c>
    </row>
    <row r="43" spans="1:24" ht="16.5" thickBot="1" x14ac:dyDescent="0.3">
      <c r="A43" s="33"/>
      <c r="B43" s="25"/>
      <c r="C43" s="31"/>
      <c r="D43" s="25"/>
      <c r="E43" s="31"/>
      <c r="F43" s="25"/>
      <c r="G43" s="31"/>
      <c r="H43" s="25"/>
      <c r="I43" s="31"/>
      <c r="J43" s="25"/>
      <c r="K43" s="31"/>
      <c r="L43" s="25"/>
      <c r="M43" s="31"/>
      <c r="N43" s="25"/>
      <c r="O43" s="31"/>
      <c r="P43" s="25"/>
      <c r="Q43" s="31"/>
      <c r="R43" s="25"/>
      <c r="S43" s="31"/>
      <c r="T43" s="25"/>
      <c r="U43" s="31"/>
      <c r="V43" s="27"/>
    </row>
    <row r="44" spans="1:24" ht="15.75" x14ac:dyDescent="0.25">
      <c r="A44" s="39" t="s">
        <v>11</v>
      </c>
      <c r="B44" s="40"/>
      <c r="C44" s="44"/>
      <c r="D44" s="40"/>
      <c r="E44" s="44"/>
      <c r="F44" s="40"/>
      <c r="G44" s="44"/>
      <c r="H44" s="40"/>
      <c r="I44" s="44"/>
      <c r="J44" s="40"/>
      <c r="K44" s="44"/>
      <c r="L44" s="40"/>
      <c r="M44" s="44"/>
      <c r="N44" s="40"/>
      <c r="O44" s="44"/>
      <c r="P44" s="40"/>
      <c r="Q44" s="44"/>
      <c r="R44" s="40"/>
      <c r="S44" s="44"/>
      <c r="T44" s="40"/>
      <c r="U44" s="44"/>
      <c r="V44" s="42"/>
    </row>
    <row r="45" spans="1:24" s="22" customFormat="1" ht="18" x14ac:dyDescent="0.25">
      <c r="A45" s="19" t="s">
        <v>7</v>
      </c>
      <c r="B45" s="36">
        <v>42880</v>
      </c>
      <c r="C45" s="37">
        <v>43520</v>
      </c>
      <c r="D45" s="36">
        <v>43640</v>
      </c>
      <c r="E45" s="37">
        <v>43890</v>
      </c>
      <c r="F45" s="36">
        <v>44465</v>
      </c>
      <c r="G45" s="37">
        <v>45120</v>
      </c>
      <c r="H45" s="36">
        <v>46425</v>
      </c>
      <c r="I45" s="37">
        <v>46945</v>
      </c>
      <c r="J45" s="36">
        <v>47480</v>
      </c>
      <c r="K45" s="37">
        <v>48525</v>
      </c>
      <c r="L45" s="36">
        <v>48795</v>
      </c>
      <c r="M45" s="37">
        <v>50425</v>
      </c>
      <c r="N45" s="36">
        <v>50485</v>
      </c>
      <c r="O45" s="37">
        <v>51290</v>
      </c>
      <c r="P45" s="36">
        <v>51610</v>
      </c>
      <c r="Q45" s="37">
        <v>52745</v>
      </c>
      <c r="R45" s="36">
        <v>52825</v>
      </c>
      <c r="S45" s="37">
        <v>53800</v>
      </c>
      <c r="T45" s="36">
        <v>53890</v>
      </c>
      <c r="U45" s="37">
        <v>54890</v>
      </c>
      <c r="V45" s="38">
        <v>54985</v>
      </c>
      <c r="W45" s="21"/>
      <c r="X45" s="21"/>
    </row>
    <row r="46" spans="1:24" s="22" customFormat="1" ht="18" x14ac:dyDescent="0.25">
      <c r="A46" s="52">
        <f>A13</f>
        <v>0.05</v>
      </c>
      <c r="B46" s="36">
        <f>A13*B45</f>
        <v>2144</v>
      </c>
      <c r="C46" s="36">
        <f>A13*C45</f>
        <v>2176</v>
      </c>
      <c r="D46" s="36">
        <f>A13*D45</f>
        <v>2182</v>
      </c>
      <c r="E46" s="36">
        <f>A13*E45</f>
        <v>2194.5</v>
      </c>
      <c r="F46" s="36">
        <f>A13*F45</f>
        <v>2223.25</v>
      </c>
      <c r="G46" s="36">
        <f>A13*G45</f>
        <v>2256</v>
      </c>
      <c r="H46" s="36">
        <f>A13*H45</f>
        <v>2321.25</v>
      </c>
      <c r="I46" s="36">
        <f>A13*I45</f>
        <v>2347.25</v>
      </c>
      <c r="J46" s="36">
        <f>A13*J45</f>
        <v>2374</v>
      </c>
      <c r="K46" s="36">
        <f>A13*K45</f>
        <v>2426.25</v>
      </c>
      <c r="L46" s="36">
        <f>A13*L45</f>
        <v>2439.75</v>
      </c>
      <c r="M46" s="36">
        <f>A13*M45</f>
        <v>2521.25</v>
      </c>
      <c r="N46" s="36">
        <f>A13*N45</f>
        <v>2524.25</v>
      </c>
      <c r="O46" s="36">
        <f>A13*O45</f>
        <v>2564.5</v>
      </c>
      <c r="P46" s="36">
        <f>A13*P45</f>
        <v>2580.5</v>
      </c>
      <c r="Q46" s="36">
        <f>A13*Q45</f>
        <v>2637.25</v>
      </c>
      <c r="R46" s="36">
        <f>A13*R45</f>
        <v>2641.25</v>
      </c>
      <c r="S46" s="36">
        <f>A13*S45</f>
        <v>2690</v>
      </c>
      <c r="T46" s="36">
        <f>A13*T45</f>
        <v>2694.5</v>
      </c>
      <c r="U46" s="36">
        <f>A13*U45</f>
        <v>2744.5</v>
      </c>
      <c r="V46" s="38">
        <f>A13*V45</f>
        <v>2749.25</v>
      </c>
      <c r="W46" s="21"/>
      <c r="X46" s="21"/>
    </row>
    <row r="47" spans="1:24" s="22" customFormat="1" ht="18" x14ac:dyDescent="0.25">
      <c r="A47" s="19" t="s">
        <v>14</v>
      </c>
      <c r="B47" s="37">
        <f>SUM(B45:B46)</f>
        <v>45024</v>
      </c>
      <c r="C47" s="37">
        <f t="shared" ref="C47:V47" si="12">SUM(C45:C46)</f>
        <v>45696</v>
      </c>
      <c r="D47" s="37">
        <f t="shared" si="12"/>
        <v>45822</v>
      </c>
      <c r="E47" s="37">
        <f t="shared" si="12"/>
        <v>46084.5</v>
      </c>
      <c r="F47" s="37">
        <f t="shared" si="12"/>
        <v>46688.25</v>
      </c>
      <c r="G47" s="37">
        <f t="shared" si="12"/>
        <v>47376</v>
      </c>
      <c r="H47" s="37">
        <f t="shared" si="12"/>
        <v>48746.25</v>
      </c>
      <c r="I47" s="37">
        <f t="shared" si="12"/>
        <v>49292.25</v>
      </c>
      <c r="J47" s="37">
        <f t="shared" si="12"/>
        <v>49854</v>
      </c>
      <c r="K47" s="37">
        <f t="shared" si="12"/>
        <v>50951.25</v>
      </c>
      <c r="L47" s="37">
        <f t="shared" si="12"/>
        <v>51234.75</v>
      </c>
      <c r="M47" s="37">
        <f t="shared" si="12"/>
        <v>52946.25</v>
      </c>
      <c r="N47" s="37">
        <f t="shared" si="12"/>
        <v>53009.25</v>
      </c>
      <c r="O47" s="37">
        <f t="shared" si="12"/>
        <v>53854.5</v>
      </c>
      <c r="P47" s="37">
        <f t="shared" si="12"/>
        <v>54190.5</v>
      </c>
      <c r="Q47" s="37">
        <f t="shared" si="12"/>
        <v>55382.25</v>
      </c>
      <c r="R47" s="37">
        <f t="shared" si="12"/>
        <v>55466.25</v>
      </c>
      <c r="S47" s="37">
        <f t="shared" si="12"/>
        <v>56490</v>
      </c>
      <c r="T47" s="37">
        <f t="shared" si="12"/>
        <v>56584.5</v>
      </c>
      <c r="U47" s="37">
        <f t="shared" si="12"/>
        <v>57634.5</v>
      </c>
      <c r="V47" s="43">
        <f t="shared" si="12"/>
        <v>57734.25</v>
      </c>
      <c r="W47" s="21"/>
      <c r="X47" s="21"/>
    </row>
    <row r="48" spans="1:24" s="22" customFormat="1" ht="18" x14ac:dyDescent="0.25">
      <c r="A48" s="19" t="s">
        <v>15</v>
      </c>
      <c r="B48" s="16">
        <f>CEILING(B47, 5)</f>
        <v>45025</v>
      </c>
      <c r="C48" s="16">
        <f t="shared" ref="C48:V48" si="13">CEILING(C47, 5)</f>
        <v>45700</v>
      </c>
      <c r="D48" s="16">
        <f t="shared" si="13"/>
        <v>45825</v>
      </c>
      <c r="E48" s="16">
        <f t="shared" si="13"/>
        <v>46085</v>
      </c>
      <c r="F48" s="16">
        <f t="shared" si="13"/>
        <v>46690</v>
      </c>
      <c r="G48" s="16">
        <f t="shared" si="13"/>
        <v>47380</v>
      </c>
      <c r="H48" s="16">
        <f t="shared" si="13"/>
        <v>48750</v>
      </c>
      <c r="I48" s="16">
        <f t="shared" si="13"/>
        <v>49295</v>
      </c>
      <c r="J48" s="16">
        <f t="shared" si="13"/>
        <v>49855</v>
      </c>
      <c r="K48" s="16">
        <f t="shared" si="13"/>
        <v>50955</v>
      </c>
      <c r="L48" s="16">
        <f t="shared" si="13"/>
        <v>51235</v>
      </c>
      <c r="M48" s="16">
        <f t="shared" si="13"/>
        <v>52950</v>
      </c>
      <c r="N48" s="16">
        <f t="shared" si="13"/>
        <v>53010</v>
      </c>
      <c r="O48" s="16">
        <f t="shared" si="13"/>
        <v>53855</v>
      </c>
      <c r="P48" s="16">
        <f t="shared" si="13"/>
        <v>54195</v>
      </c>
      <c r="Q48" s="16">
        <f t="shared" si="13"/>
        <v>55385</v>
      </c>
      <c r="R48" s="16">
        <f t="shared" si="13"/>
        <v>55470</v>
      </c>
      <c r="S48" s="16">
        <f t="shared" si="13"/>
        <v>56490</v>
      </c>
      <c r="T48" s="16">
        <f t="shared" si="13"/>
        <v>56585</v>
      </c>
      <c r="U48" s="16">
        <f t="shared" si="13"/>
        <v>57635</v>
      </c>
      <c r="V48" s="18">
        <f t="shared" si="13"/>
        <v>57735</v>
      </c>
      <c r="W48" s="21"/>
      <c r="X48" s="21"/>
    </row>
    <row r="49" spans="1:24" s="22" customFormat="1" ht="18" x14ac:dyDescent="0.2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51"/>
      <c r="W49" s="21"/>
      <c r="X49" s="21"/>
    </row>
    <row r="50" spans="1:24" s="22" customFormat="1" ht="15.75" x14ac:dyDescent="0.25">
      <c r="A50" s="19" t="s">
        <v>8</v>
      </c>
      <c r="B50" s="36">
        <v>42925</v>
      </c>
      <c r="C50" s="37">
        <v>45080</v>
      </c>
      <c r="D50" s="36">
        <v>45195</v>
      </c>
      <c r="E50" s="37">
        <v>45465</v>
      </c>
      <c r="F50" s="36">
        <v>46075</v>
      </c>
      <c r="G50" s="37">
        <v>46770</v>
      </c>
      <c r="H50" s="36">
        <v>47495</v>
      </c>
      <c r="I50" s="37">
        <v>48215</v>
      </c>
      <c r="J50" s="36">
        <v>49270</v>
      </c>
      <c r="K50" s="37">
        <v>50350</v>
      </c>
      <c r="L50" s="36">
        <v>50610</v>
      </c>
      <c r="M50" s="37">
        <v>51755</v>
      </c>
      <c r="N50" s="36">
        <v>52005</v>
      </c>
      <c r="O50" s="37">
        <v>53195</v>
      </c>
      <c r="P50" s="36">
        <v>53510</v>
      </c>
      <c r="Q50" s="37">
        <v>54710</v>
      </c>
      <c r="R50" s="36">
        <v>54785</v>
      </c>
      <c r="S50" s="37">
        <v>55780</v>
      </c>
      <c r="T50" s="36">
        <v>55870</v>
      </c>
      <c r="U50" s="37">
        <v>56915</v>
      </c>
      <c r="V50" s="38">
        <v>57010</v>
      </c>
    </row>
    <row r="51" spans="1:24" s="22" customFormat="1" ht="15.75" x14ac:dyDescent="0.25">
      <c r="A51" s="52">
        <f>A13</f>
        <v>0.05</v>
      </c>
      <c r="B51" s="36">
        <f>A13*B50</f>
        <v>2146.25</v>
      </c>
      <c r="C51" s="36">
        <f>A13*C50</f>
        <v>2254</v>
      </c>
      <c r="D51" s="36">
        <f>A13*D50</f>
        <v>2259.75</v>
      </c>
      <c r="E51" s="36">
        <f>A13*E50</f>
        <v>2273.25</v>
      </c>
      <c r="F51" s="36">
        <f>A13*F50</f>
        <v>2303.75</v>
      </c>
      <c r="G51" s="36">
        <f>A13*G50</f>
        <v>2338.5</v>
      </c>
      <c r="H51" s="36">
        <f>A13*H50</f>
        <v>2374.75</v>
      </c>
      <c r="I51" s="36">
        <f>A13*I50</f>
        <v>2410.75</v>
      </c>
      <c r="J51" s="36">
        <f>A13*J50</f>
        <v>2463.5</v>
      </c>
      <c r="K51" s="36">
        <f>A13*K50</f>
        <v>2517.5</v>
      </c>
      <c r="L51" s="36">
        <f>A13*L50</f>
        <v>2530.5</v>
      </c>
      <c r="M51" s="36">
        <f>A13*M50</f>
        <v>2587.75</v>
      </c>
      <c r="N51" s="36">
        <f>A13*N50</f>
        <v>2600.25</v>
      </c>
      <c r="O51" s="36">
        <f>A13*O50</f>
        <v>2659.75</v>
      </c>
      <c r="P51" s="36">
        <f>A13*P50</f>
        <v>2675.5</v>
      </c>
      <c r="Q51" s="36">
        <f>A13*Q50</f>
        <v>2735.5</v>
      </c>
      <c r="R51" s="36">
        <f>A13*R50</f>
        <v>2739.25</v>
      </c>
      <c r="S51" s="36">
        <f>A13*S50</f>
        <v>2789</v>
      </c>
      <c r="T51" s="36">
        <f>A13*T50</f>
        <v>2793.5</v>
      </c>
      <c r="U51" s="36">
        <f>A13*U50</f>
        <v>2845.75</v>
      </c>
      <c r="V51" s="38">
        <f>A13*V50</f>
        <v>2850.5</v>
      </c>
    </row>
    <row r="52" spans="1:24" s="22" customFormat="1" ht="15.75" x14ac:dyDescent="0.25">
      <c r="A52" s="19" t="s">
        <v>14</v>
      </c>
      <c r="B52" s="37">
        <f>SUM(B50:B51)</f>
        <v>45071.25</v>
      </c>
      <c r="C52" s="37">
        <f t="shared" ref="C52:V52" si="14">SUM(C50:C51)</f>
        <v>47334</v>
      </c>
      <c r="D52" s="37">
        <f t="shared" si="14"/>
        <v>47454.75</v>
      </c>
      <c r="E52" s="37">
        <f t="shared" si="14"/>
        <v>47738.25</v>
      </c>
      <c r="F52" s="37">
        <f t="shared" si="14"/>
        <v>48378.75</v>
      </c>
      <c r="G52" s="37">
        <f t="shared" si="14"/>
        <v>49108.5</v>
      </c>
      <c r="H52" s="37">
        <f t="shared" si="14"/>
        <v>49869.75</v>
      </c>
      <c r="I52" s="37">
        <f t="shared" si="14"/>
        <v>50625.75</v>
      </c>
      <c r="J52" s="37">
        <f t="shared" si="14"/>
        <v>51733.5</v>
      </c>
      <c r="K52" s="37">
        <f t="shared" si="14"/>
        <v>52867.5</v>
      </c>
      <c r="L52" s="37">
        <f t="shared" si="14"/>
        <v>53140.5</v>
      </c>
      <c r="M52" s="37">
        <f t="shared" si="14"/>
        <v>54342.75</v>
      </c>
      <c r="N52" s="37">
        <f t="shared" si="14"/>
        <v>54605.25</v>
      </c>
      <c r="O52" s="37">
        <f t="shared" si="14"/>
        <v>55854.75</v>
      </c>
      <c r="P52" s="37">
        <f t="shared" si="14"/>
        <v>56185.5</v>
      </c>
      <c r="Q52" s="37">
        <f t="shared" si="14"/>
        <v>57445.5</v>
      </c>
      <c r="R52" s="37">
        <f t="shared" si="14"/>
        <v>57524.25</v>
      </c>
      <c r="S52" s="37">
        <f t="shared" si="14"/>
        <v>58569</v>
      </c>
      <c r="T52" s="37">
        <f t="shared" si="14"/>
        <v>58663.5</v>
      </c>
      <c r="U52" s="37">
        <f t="shared" si="14"/>
        <v>59760.75</v>
      </c>
      <c r="V52" s="43">
        <f t="shared" si="14"/>
        <v>59860.5</v>
      </c>
    </row>
    <row r="53" spans="1:24" s="22" customFormat="1" ht="15.75" x14ac:dyDescent="0.25">
      <c r="A53" s="19" t="s">
        <v>15</v>
      </c>
      <c r="B53" s="16">
        <f>CEILING(B52,5)</f>
        <v>45075</v>
      </c>
      <c r="C53" s="16">
        <f t="shared" ref="C53:V53" si="15">CEILING(C52,5)</f>
        <v>47335</v>
      </c>
      <c r="D53" s="16">
        <f t="shared" si="15"/>
        <v>47455</v>
      </c>
      <c r="E53" s="16">
        <f t="shared" si="15"/>
        <v>47740</v>
      </c>
      <c r="F53" s="16">
        <f t="shared" si="15"/>
        <v>48380</v>
      </c>
      <c r="G53" s="16">
        <f t="shared" si="15"/>
        <v>49110</v>
      </c>
      <c r="H53" s="16">
        <f t="shared" si="15"/>
        <v>49870</v>
      </c>
      <c r="I53" s="16">
        <f t="shared" si="15"/>
        <v>50630</v>
      </c>
      <c r="J53" s="16">
        <f t="shared" si="15"/>
        <v>51735</v>
      </c>
      <c r="K53" s="16">
        <f t="shared" si="15"/>
        <v>52870</v>
      </c>
      <c r="L53" s="16">
        <f t="shared" si="15"/>
        <v>53145</v>
      </c>
      <c r="M53" s="16">
        <f t="shared" si="15"/>
        <v>54345</v>
      </c>
      <c r="N53" s="16">
        <f t="shared" si="15"/>
        <v>54610</v>
      </c>
      <c r="O53" s="16">
        <f t="shared" si="15"/>
        <v>55855</v>
      </c>
      <c r="P53" s="16">
        <f t="shared" si="15"/>
        <v>56190</v>
      </c>
      <c r="Q53" s="16">
        <f t="shared" si="15"/>
        <v>57450</v>
      </c>
      <c r="R53" s="16">
        <f t="shared" si="15"/>
        <v>57525</v>
      </c>
      <c r="S53" s="16">
        <f t="shared" si="15"/>
        <v>58570</v>
      </c>
      <c r="T53" s="16">
        <f t="shared" si="15"/>
        <v>58665</v>
      </c>
      <c r="U53" s="16">
        <f t="shared" si="15"/>
        <v>59765</v>
      </c>
      <c r="V53" s="18">
        <f t="shared" si="15"/>
        <v>59865</v>
      </c>
    </row>
    <row r="54" spans="1:24" s="29" customFormat="1" ht="16.5" thickBot="1" x14ac:dyDescent="0.3">
      <c r="A54" s="33"/>
      <c r="B54" s="25"/>
      <c r="C54" s="26"/>
      <c r="D54" s="25"/>
      <c r="E54" s="26"/>
      <c r="F54" s="25"/>
      <c r="G54" s="26"/>
      <c r="H54" s="25"/>
      <c r="I54" s="26"/>
      <c r="J54" s="25"/>
      <c r="K54" s="26"/>
      <c r="L54" s="25"/>
      <c r="M54" s="26"/>
      <c r="N54" s="25"/>
      <c r="O54" s="26"/>
      <c r="P54" s="25"/>
      <c r="Q54" s="26"/>
      <c r="R54" s="25"/>
      <c r="S54" s="26"/>
      <c r="T54" s="25"/>
      <c r="U54" s="26"/>
      <c r="V54" s="27"/>
    </row>
    <row r="55" spans="1:24" ht="15.75" x14ac:dyDescent="0.25">
      <c r="A55" s="39" t="s">
        <v>12</v>
      </c>
      <c r="B55" s="40"/>
      <c r="C55" s="41"/>
      <c r="D55" s="40"/>
      <c r="E55" s="41"/>
      <c r="F55" s="40"/>
      <c r="G55" s="41"/>
      <c r="H55" s="40"/>
      <c r="I55" s="41"/>
      <c r="J55" s="40"/>
      <c r="K55" s="41"/>
      <c r="L55" s="40"/>
      <c r="M55" s="41"/>
      <c r="N55" s="40"/>
      <c r="O55" s="41"/>
      <c r="P55" s="40"/>
      <c r="Q55" s="41"/>
      <c r="R55" s="40"/>
      <c r="S55" s="41"/>
      <c r="T55" s="40"/>
      <c r="U55" s="41"/>
      <c r="V55" s="42"/>
    </row>
    <row r="56" spans="1:24" s="22" customFormat="1" ht="18" x14ac:dyDescent="0.25">
      <c r="A56" s="19" t="s">
        <v>7</v>
      </c>
      <c r="B56" s="36">
        <v>40191</v>
      </c>
      <c r="C56" s="37">
        <v>40885</v>
      </c>
      <c r="D56" s="36">
        <v>41045</v>
      </c>
      <c r="E56" s="37">
        <v>41280</v>
      </c>
      <c r="F56" s="36">
        <v>41735</v>
      </c>
      <c r="G56" s="37">
        <v>42280</v>
      </c>
      <c r="H56" s="36">
        <v>42935</v>
      </c>
      <c r="I56" s="37">
        <v>43500</v>
      </c>
      <c r="J56" s="36">
        <v>44145</v>
      </c>
      <c r="K56" s="37">
        <v>44380</v>
      </c>
      <c r="L56" s="36">
        <v>45875</v>
      </c>
      <c r="M56" s="37">
        <v>45940</v>
      </c>
      <c r="N56" s="36">
        <v>46235</v>
      </c>
      <c r="O56" s="37">
        <v>46340</v>
      </c>
      <c r="P56" s="36">
        <v>46850</v>
      </c>
      <c r="Q56" s="37">
        <v>47515</v>
      </c>
      <c r="R56" s="36">
        <v>47585</v>
      </c>
      <c r="S56" s="37">
        <v>48205</v>
      </c>
      <c r="T56" s="36">
        <v>48285</v>
      </c>
      <c r="U56" s="37">
        <v>49155</v>
      </c>
      <c r="V56" s="38">
        <v>49250</v>
      </c>
      <c r="W56" s="21"/>
      <c r="X56" s="21"/>
    </row>
    <row r="57" spans="1:24" s="22" customFormat="1" ht="18" x14ac:dyDescent="0.25">
      <c r="A57" s="52">
        <f>A13</f>
        <v>0.05</v>
      </c>
      <c r="B57" s="36">
        <f>A13*B56</f>
        <v>2009.5500000000002</v>
      </c>
      <c r="C57" s="36">
        <f>A13*C56</f>
        <v>2044.25</v>
      </c>
      <c r="D57" s="36">
        <f>A13*D56</f>
        <v>2052.25</v>
      </c>
      <c r="E57" s="36">
        <f>A13*E56</f>
        <v>2064</v>
      </c>
      <c r="F57" s="36">
        <f>A13*F56</f>
        <v>2086.75</v>
      </c>
      <c r="G57" s="36">
        <f>A13*G56</f>
        <v>2114</v>
      </c>
      <c r="H57" s="36">
        <f>A13*H56</f>
        <v>2146.75</v>
      </c>
      <c r="I57" s="36">
        <f>A13*I56</f>
        <v>2175</v>
      </c>
      <c r="J57" s="36">
        <f>A13*J56</f>
        <v>2207.25</v>
      </c>
      <c r="K57" s="36">
        <f>A13*K56</f>
        <v>2219</v>
      </c>
      <c r="L57" s="36">
        <f>A13*L56</f>
        <v>2293.75</v>
      </c>
      <c r="M57" s="36">
        <f>A13*M56</f>
        <v>2297</v>
      </c>
      <c r="N57" s="36">
        <f>A13*N56</f>
        <v>2311.75</v>
      </c>
      <c r="O57" s="36">
        <f>A13*O56</f>
        <v>2317</v>
      </c>
      <c r="P57" s="36">
        <f>A13*P56</f>
        <v>2342.5</v>
      </c>
      <c r="Q57" s="36">
        <f>A13*Q56</f>
        <v>2375.75</v>
      </c>
      <c r="R57" s="36">
        <f>A13*R56</f>
        <v>2379.25</v>
      </c>
      <c r="S57" s="36">
        <f>A13*S56</f>
        <v>2410.25</v>
      </c>
      <c r="T57" s="36">
        <f>A13*T56</f>
        <v>2414.25</v>
      </c>
      <c r="U57" s="36">
        <f>A13*U56</f>
        <v>2457.75</v>
      </c>
      <c r="V57" s="38">
        <f>A13*V56</f>
        <v>2462.5</v>
      </c>
      <c r="W57" s="21"/>
      <c r="X57" s="21"/>
    </row>
    <row r="58" spans="1:24" s="22" customFormat="1" ht="18" x14ac:dyDescent="0.25">
      <c r="A58" s="19" t="s">
        <v>14</v>
      </c>
      <c r="B58" s="37">
        <f>SUM(B56:B57)</f>
        <v>42200.55</v>
      </c>
      <c r="C58" s="37">
        <f t="shared" ref="C58:V58" si="16">SUM(C56:C57)</f>
        <v>42929.25</v>
      </c>
      <c r="D58" s="37">
        <f t="shared" si="16"/>
        <v>43097.25</v>
      </c>
      <c r="E58" s="37">
        <f t="shared" si="16"/>
        <v>43344</v>
      </c>
      <c r="F58" s="37">
        <f t="shared" si="16"/>
        <v>43821.75</v>
      </c>
      <c r="G58" s="37">
        <f t="shared" si="16"/>
        <v>44394</v>
      </c>
      <c r="H58" s="37">
        <f t="shared" si="16"/>
        <v>45081.75</v>
      </c>
      <c r="I58" s="37">
        <f t="shared" si="16"/>
        <v>45675</v>
      </c>
      <c r="J58" s="37">
        <f t="shared" si="16"/>
        <v>46352.25</v>
      </c>
      <c r="K58" s="37">
        <f t="shared" si="16"/>
        <v>46599</v>
      </c>
      <c r="L58" s="37">
        <f t="shared" si="16"/>
        <v>48168.75</v>
      </c>
      <c r="M58" s="37">
        <f t="shared" si="16"/>
        <v>48237</v>
      </c>
      <c r="N58" s="37">
        <f t="shared" si="16"/>
        <v>48546.75</v>
      </c>
      <c r="O58" s="37">
        <f t="shared" si="16"/>
        <v>48657</v>
      </c>
      <c r="P58" s="37">
        <f t="shared" si="16"/>
        <v>49192.5</v>
      </c>
      <c r="Q58" s="37">
        <f t="shared" si="16"/>
        <v>49890.75</v>
      </c>
      <c r="R58" s="37">
        <f t="shared" si="16"/>
        <v>49964.25</v>
      </c>
      <c r="S58" s="37">
        <f t="shared" si="16"/>
        <v>50615.25</v>
      </c>
      <c r="T58" s="37">
        <f t="shared" si="16"/>
        <v>50699.25</v>
      </c>
      <c r="U58" s="37">
        <f t="shared" si="16"/>
        <v>51612.75</v>
      </c>
      <c r="V58" s="43">
        <f t="shared" si="16"/>
        <v>51712.5</v>
      </c>
      <c r="W58" s="21"/>
      <c r="X58" s="21"/>
    </row>
    <row r="59" spans="1:24" s="22" customFormat="1" ht="18" x14ac:dyDescent="0.25">
      <c r="A59" s="19" t="s">
        <v>15</v>
      </c>
      <c r="B59" s="16">
        <f>CEILING(B58,5)</f>
        <v>42205</v>
      </c>
      <c r="C59" s="16">
        <f t="shared" ref="C59:V59" si="17">CEILING(C58,5)</f>
        <v>42930</v>
      </c>
      <c r="D59" s="16">
        <f t="shared" si="17"/>
        <v>43100</v>
      </c>
      <c r="E59" s="16">
        <f t="shared" si="17"/>
        <v>43345</v>
      </c>
      <c r="F59" s="16">
        <f t="shared" si="17"/>
        <v>43825</v>
      </c>
      <c r="G59" s="16">
        <f t="shared" si="17"/>
        <v>44395</v>
      </c>
      <c r="H59" s="16">
        <f t="shared" si="17"/>
        <v>45085</v>
      </c>
      <c r="I59" s="16">
        <f t="shared" si="17"/>
        <v>45675</v>
      </c>
      <c r="J59" s="16">
        <f t="shared" si="17"/>
        <v>46355</v>
      </c>
      <c r="K59" s="16">
        <f t="shared" si="17"/>
        <v>46600</v>
      </c>
      <c r="L59" s="16">
        <f t="shared" si="17"/>
        <v>48170</v>
      </c>
      <c r="M59" s="16">
        <f t="shared" si="17"/>
        <v>48240</v>
      </c>
      <c r="N59" s="16">
        <f t="shared" si="17"/>
        <v>48550</v>
      </c>
      <c r="O59" s="16">
        <f t="shared" si="17"/>
        <v>48660</v>
      </c>
      <c r="P59" s="16">
        <f t="shared" si="17"/>
        <v>49195</v>
      </c>
      <c r="Q59" s="16">
        <f t="shared" si="17"/>
        <v>49895</v>
      </c>
      <c r="R59" s="16">
        <f t="shared" si="17"/>
        <v>49965</v>
      </c>
      <c r="S59" s="16">
        <f t="shared" si="17"/>
        <v>50620</v>
      </c>
      <c r="T59" s="16">
        <f t="shared" si="17"/>
        <v>50700</v>
      </c>
      <c r="U59" s="16">
        <f t="shared" si="17"/>
        <v>51615</v>
      </c>
      <c r="V59" s="18">
        <f t="shared" si="17"/>
        <v>51715</v>
      </c>
      <c r="W59" s="21"/>
      <c r="X59" s="21"/>
    </row>
    <row r="60" spans="1:24" s="22" customFormat="1" ht="18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51"/>
      <c r="W60" s="21"/>
      <c r="X60" s="21"/>
    </row>
    <row r="61" spans="1:24" s="22" customFormat="1" ht="15.75" x14ac:dyDescent="0.25">
      <c r="A61" s="19" t="s">
        <v>8</v>
      </c>
      <c r="B61" s="36">
        <v>40355</v>
      </c>
      <c r="C61" s="37">
        <v>41730</v>
      </c>
      <c r="D61" s="36">
        <v>41900</v>
      </c>
      <c r="E61" s="37">
        <v>42155</v>
      </c>
      <c r="F61" s="36">
        <v>42675</v>
      </c>
      <c r="G61" s="37">
        <v>43275</v>
      </c>
      <c r="H61" s="36">
        <v>43955</v>
      </c>
      <c r="I61" s="37">
        <v>44585</v>
      </c>
      <c r="J61" s="36">
        <v>45305</v>
      </c>
      <c r="K61" s="37">
        <v>45930</v>
      </c>
      <c r="L61" s="36">
        <v>46405</v>
      </c>
      <c r="M61" s="37">
        <v>47090</v>
      </c>
      <c r="N61" s="36">
        <v>47595</v>
      </c>
      <c r="O61" s="37">
        <v>48255</v>
      </c>
      <c r="P61" s="36">
        <v>48760</v>
      </c>
      <c r="Q61" s="37">
        <v>49455</v>
      </c>
      <c r="R61" s="36">
        <v>49530</v>
      </c>
      <c r="S61" s="37">
        <v>50180</v>
      </c>
      <c r="T61" s="36">
        <v>50265</v>
      </c>
      <c r="U61" s="37">
        <v>51175</v>
      </c>
      <c r="V61" s="38">
        <v>51310</v>
      </c>
    </row>
    <row r="62" spans="1:24" s="22" customFormat="1" ht="15.75" x14ac:dyDescent="0.25">
      <c r="A62" s="52">
        <f>A13</f>
        <v>0.05</v>
      </c>
      <c r="B62" s="36">
        <f>A13*B61</f>
        <v>2017.75</v>
      </c>
      <c r="C62" s="36">
        <f>A13*C61</f>
        <v>2086.5</v>
      </c>
      <c r="D62" s="36">
        <f>A13*D61</f>
        <v>2095</v>
      </c>
      <c r="E62" s="36">
        <f>A13*E61</f>
        <v>2107.75</v>
      </c>
      <c r="F62" s="36">
        <f>A13*F61</f>
        <v>2133.75</v>
      </c>
      <c r="G62" s="36">
        <f>A13*G61</f>
        <v>2163.75</v>
      </c>
      <c r="H62" s="36">
        <f>A13*H61</f>
        <v>2197.75</v>
      </c>
      <c r="I62" s="36">
        <f>A13*I61</f>
        <v>2229.25</v>
      </c>
      <c r="J62" s="36">
        <f>A13*J61</f>
        <v>2265.25</v>
      </c>
      <c r="K62" s="36">
        <f>A13*K61</f>
        <v>2296.5</v>
      </c>
      <c r="L62" s="36">
        <f>A13*L61</f>
        <v>2320.25</v>
      </c>
      <c r="M62" s="36">
        <f>A13*M61</f>
        <v>2354.5</v>
      </c>
      <c r="N62" s="36">
        <f>A13*N61</f>
        <v>2379.75</v>
      </c>
      <c r="O62" s="36">
        <f>A13*O61</f>
        <v>2412.75</v>
      </c>
      <c r="P62" s="36">
        <f>A13*P61</f>
        <v>2438</v>
      </c>
      <c r="Q62" s="36">
        <f>A13*Q61</f>
        <v>2472.75</v>
      </c>
      <c r="R62" s="36">
        <f>A13*R61</f>
        <v>2476.5</v>
      </c>
      <c r="S62" s="36">
        <f>A13*S61</f>
        <v>2509</v>
      </c>
      <c r="T62" s="36">
        <f>A13*T61</f>
        <v>2513.25</v>
      </c>
      <c r="U62" s="36">
        <f>A13*U61</f>
        <v>2558.75</v>
      </c>
      <c r="V62" s="38">
        <f>A13*V61</f>
        <v>2565.5</v>
      </c>
    </row>
    <row r="63" spans="1:24" s="22" customFormat="1" ht="15.75" x14ac:dyDescent="0.25">
      <c r="A63" s="19" t="s">
        <v>14</v>
      </c>
      <c r="B63" s="37">
        <f>SUM(B61:B62)</f>
        <v>42372.75</v>
      </c>
      <c r="C63" s="37">
        <f t="shared" ref="C63:V63" si="18">SUM(C61:C62)</f>
        <v>43816.5</v>
      </c>
      <c r="D63" s="37">
        <f t="shared" si="18"/>
        <v>43995</v>
      </c>
      <c r="E63" s="37">
        <f t="shared" si="18"/>
        <v>44262.75</v>
      </c>
      <c r="F63" s="37">
        <f t="shared" si="18"/>
        <v>44808.75</v>
      </c>
      <c r="G63" s="37">
        <f t="shared" si="18"/>
        <v>45438.75</v>
      </c>
      <c r="H63" s="37">
        <f t="shared" si="18"/>
        <v>46152.75</v>
      </c>
      <c r="I63" s="37">
        <f t="shared" si="18"/>
        <v>46814.25</v>
      </c>
      <c r="J63" s="37">
        <f t="shared" si="18"/>
        <v>47570.25</v>
      </c>
      <c r="K63" s="37">
        <f t="shared" si="18"/>
        <v>48226.5</v>
      </c>
      <c r="L63" s="37">
        <f t="shared" si="18"/>
        <v>48725.25</v>
      </c>
      <c r="M63" s="37">
        <f t="shared" si="18"/>
        <v>49444.5</v>
      </c>
      <c r="N63" s="37">
        <f t="shared" si="18"/>
        <v>49974.75</v>
      </c>
      <c r="O63" s="37">
        <f t="shared" si="18"/>
        <v>50667.75</v>
      </c>
      <c r="P63" s="37">
        <f t="shared" si="18"/>
        <v>51198</v>
      </c>
      <c r="Q63" s="37">
        <f t="shared" si="18"/>
        <v>51927.75</v>
      </c>
      <c r="R63" s="37">
        <f t="shared" si="18"/>
        <v>52006.5</v>
      </c>
      <c r="S63" s="37">
        <f t="shared" si="18"/>
        <v>52689</v>
      </c>
      <c r="T63" s="37">
        <f t="shared" si="18"/>
        <v>52778.25</v>
      </c>
      <c r="U63" s="37">
        <f t="shared" si="18"/>
        <v>53733.75</v>
      </c>
      <c r="V63" s="43">
        <f t="shared" si="18"/>
        <v>53875.5</v>
      </c>
    </row>
    <row r="64" spans="1:24" s="22" customFormat="1" ht="16.5" thickBot="1" x14ac:dyDescent="0.3">
      <c r="A64" s="24" t="s">
        <v>15</v>
      </c>
      <c r="B64" s="25">
        <f>CEILING(B63,5)</f>
        <v>42375</v>
      </c>
      <c r="C64" s="25">
        <f t="shared" ref="C64:V64" si="19">CEILING(C63,5)</f>
        <v>43820</v>
      </c>
      <c r="D64" s="25">
        <f t="shared" si="19"/>
        <v>43995</v>
      </c>
      <c r="E64" s="25">
        <f t="shared" si="19"/>
        <v>44265</v>
      </c>
      <c r="F64" s="25">
        <f t="shared" si="19"/>
        <v>44810</v>
      </c>
      <c r="G64" s="25">
        <f t="shared" si="19"/>
        <v>45440</v>
      </c>
      <c r="H64" s="25">
        <f t="shared" si="19"/>
        <v>46155</v>
      </c>
      <c r="I64" s="25">
        <f t="shared" si="19"/>
        <v>46815</v>
      </c>
      <c r="J64" s="25">
        <f t="shared" si="19"/>
        <v>47575</v>
      </c>
      <c r="K64" s="25">
        <f t="shared" si="19"/>
        <v>48230</v>
      </c>
      <c r="L64" s="25">
        <f t="shared" si="19"/>
        <v>48730</v>
      </c>
      <c r="M64" s="25">
        <f t="shared" si="19"/>
        <v>49445</v>
      </c>
      <c r="N64" s="25">
        <f t="shared" si="19"/>
        <v>49975</v>
      </c>
      <c r="O64" s="25">
        <f t="shared" si="19"/>
        <v>50670</v>
      </c>
      <c r="P64" s="25">
        <f t="shared" si="19"/>
        <v>51200</v>
      </c>
      <c r="Q64" s="25">
        <f t="shared" si="19"/>
        <v>51930</v>
      </c>
      <c r="R64" s="25">
        <f t="shared" si="19"/>
        <v>52010</v>
      </c>
      <c r="S64" s="25">
        <f t="shared" si="19"/>
        <v>52690</v>
      </c>
      <c r="T64" s="25">
        <f t="shared" si="19"/>
        <v>52780</v>
      </c>
      <c r="U64" s="25">
        <f t="shared" si="19"/>
        <v>53735</v>
      </c>
      <c r="V64" s="27">
        <f t="shared" si="19"/>
        <v>53880</v>
      </c>
    </row>
    <row r="65" spans="1:1" s="29" customFormat="1" x14ac:dyDescent="0.25"/>
    <row r="66" spans="1:1" x14ac:dyDescent="0.25">
      <c r="A66" s="28" t="s">
        <v>13</v>
      </c>
    </row>
  </sheetData>
  <mergeCells count="4">
    <mergeCell ref="A1:V1"/>
    <mergeCell ref="A2:V2"/>
    <mergeCell ref="A3:V3"/>
    <mergeCell ref="A5:V5"/>
  </mergeCells>
  <printOptions horizontalCentered="1"/>
  <pageMargins left="0" right="0" top="0.5" bottom="0.5" header="0.3" footer="0.3"/>
  <pageSetup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E9CA-3237-4261-8E27-5AE83B994EEB}">
  <sheetPr>
    <pageSetUpPr fitToPage="1"/>
  </sheetPr>
  <dimension ref="A1:X36"/>
  <sheetViews>
    <sheetView zoomScale="80" zoomScaleNormal="80" workbookViewId="0">
      <selection sqref="A1:XFD1048576"/>
    </sheetView>
  </sheetViews>
  <sheetFormatPr defaultRowHeight="15" x14ac:dyDescent="0.25"/>
  <cols>
    <col min="1" max="1" width="37.28515625" customWidth="1"/>
    <col min="2" max="22" width="9.85546875" customWidth="1"/>
    <col min="23" max="23" width="11.5703125" bestFit="1" customWidth="1"/>
    <col min="24" max="24" width="15.7109375" bestFit="1" customWidth="1"/>
  </cols>
  <sheetData>
    <row r="1" spans="1:24" ht="20.25" x14ac:dyDescent="0.3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4" ht="20.25" x14ac:dyDescent="0.3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4" ht="20.25" x14ac:dyDescent="0.3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4" ht="20.25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ht="20.25" x14ac:dyDescent="0.3">
      <c r="A5" s="53" t="s">
        <v>16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4" ht="16.5" thickBot="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4" ht="16.5" thickBot="1" x14ac:dyDescent="0.3">
      <c r="A7" s="4" t="s">
        <v>4</v>
      </c>
      <c r="B7" s="5">
        <v>0</v>
      </c>
      <c r="C7" s="6">
        <v>1</v>
      </c>
      <c r="D7" s="5">
        <v>2</v>
      </c>
      <c r="E7" s="6">
        <v>3</v>
      </c>
      <c r="F7" s="5">
        <v>4</v>
      </c>
      <c r="G7" s="6">
        <v>5</v>
      </c>
      <c r="H7" s="5">
        <v>6</v>
      </c>
      <c r="I7" s="6">
        <v>7</v>
      </c>
      <c r="J7" s="5">
        <v>8</v>
      </c>
      <c r="K7" s="6">
        <v>9</v>
      </c>
      <c r="L7" s="5">
        <v>10</v>
      </c>
      <c r="M7" s="6">
        <v>11</v>
      </c>
      <c r="N7" s="5">
        <v>12</v>
      </c>
      <c r="O7" s="6">
        <v>13</v>
      </c>
      <c r="P7" s="5">
        <v>14</v>
      </c>
      <c r="Q7" s="6">
        <v>15</v>
      </c>
      <c r="R7" s="5">
        <v>16</v>
      </c>
      <c r="S7" s="6">
        <v>17</v>
      </c>
      <c r="T7" s="5">
        <v>18</v>
      </c>
      <c r="U7" s="6">
        <v>19</v>
      </c>
      <c r="V7" s="7">
        <v>20</v>
      </c>
    </row>
    <row r="8" spans="1:24" ht="16.5" thickBot="1" x14ac:dyDescent="0.3">
      <c r="A8" s="45"/>
      <c r="B8" s="46"/>
      <c r="C8" s="47"/>
      <c r="D8" s="46"/>
      <c r="E8" s="47"/>
      <c r="F8" s="46"/>
      <c r="G8" s="47"/>
      <c r="H8" s="46"/>
      <c r="I8" s="47"/>
      <c r="J8" s="46"/>
      <c r="K8" s="47"/>
      <c r="L8" s="46"/>
      <c r="M8" s="47"/>
      <c r="N8" s="46"/>
      <c r="O8" s="47"/>
      <c r="P8" s="46"/>
      <c r="Q8" s="47"/>
      <c r="R8" s="46"/>
      <c r="S8" s="47"/>
      <c r="T8" s="46"/>
      <c r="U8" s="47"/>
      <c r="V8" s="48"/>
    </row>
    <row r="9" spans="1:24" ht="16.5" thickBot="1" x14ac:dyDescent="0.3">
      <c r="A9" s="9" t="s">
        <v>5</v>
      </c>
      <c r="B9" s="10"/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2"/>
      <c r="R9" s="13"/>
      <c r="S9" s="12"/>
      <c r="T9" s="13"/>
      <c r="U9" s="12"/>
      <c r="V9" s="14"/>
    </row>
    <row r="10" spans="1:24" ht="15.75" x14ac:dyDescent="0.25">
      <c r="A10" s="8"/>
      <c r="B10" s="10"/>
      <c r="C10" s="11"/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2"/>
      <c r="R10" s="13"/>
      <c r="S10" s="12"/>
      <c r="T10" s="13"/>
      <c r="U10" s="12"/>
      <c r="V10" s="14"/>
    </row>
    <row r="11" spans="1:24" ht="15.75" x14ac:dyDescent="0.25">
      <c r="A11" s="15" t="s">
        <v>6</v>
      </c>
      <c r="B11" s="16"/>
      <c r="C11" s="17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8"/>
    </row>
    <row r="12" spans="1:24" s="22" customFormat="1" ht="18" x14ac:dyDescent="0.25">
      <c r="A12" s="19" t="s">
        <v>7</v>
      </c>
      <c r="B12" s="16">
        <v>51275</v>
      </c>
      <c r="C12" s="20">
        <v>52610</v>
      </c>
      <c r="D12" s="16">
        <v>52735</v>
      </c>
      <c r="E12" s="20">
        <v>53035</v>
      </c>
      <c r="F12" s="16">
        <v>53720</v>
      </c>
      <c r="G12" s="20">
        <v>54370</v>
      </c>
      <c r="H12" s="16">
        <v>55810</v>
      </c>
      <c r="I12" s="20">
        <v>57030</v>
      </c>
      <c r="J12" s="16">
        <v>58795</v>
      </c>
      <c r="K12" s="20">
        <v>60105</v>
      </c>
      <c r="L12" s="16">
        <v>60385</v>
      </c>
      <c r="M12" s="20">
        <v>61720</v>
      </c>
      <c r="N12" s="16">
        <v>62060</v>
      </c>
      <c r="O12" s="20">
        <v>63430</v>
      </c>
      <c r="P12" s="16">
        <v>63750</v>
      </c>
      <c r="Q12" s="20">
        <v>65175</v>
      </c>
      <c r="R12" s="16">
        <v>65270</v>
      </c>
      <c r="S12" s="20">
        <v>66520</v>
      </c>
      <c r="T12" s="16">
        <v>66625</v>
      </c>
      <c r="U12" s="20">
        <v>67920</v>
      </c>
      <c r="V12" s="18">
        <v>68045</v>
      </c>
      <c r="W12" s="21"/>
      <c r="X12" s="21"/>
    </row>
    <row r="13" spans="1:24" s="22" customFormat="1" ht="18" x14ac:dyDescent="0.25">
      <c r="A13" s="19"/>
      <c r="B13" s="16"/>
      <c r="C13" s="20"/>
      <c r="D13" s="16"/>
      <c r="E13" s="20"/>
      <c r="F13" s="16"/>
      <c r="G13" s="20"/>
      <c r="H13" s="16"/>
      <c r="I13" s="20"/>
      <c r="J13" s="16"/>
      <c r="K13" s="20"/>
      <c r="L13" s="16"/>
      <c r="M13" s="20"/>
      <c r="N13" s="16"/>
      <c r="O13" s="20"/>
      <c r="P13" s="16"/>
      <c r="Q13" s="20"/>
      <c r="R13" s="16"/>
      <c r="S13" s="20"/>
      <c r="T13" s="16"/>
      <c r="U13" s="20"/>
      <c r="V13" s="18"/>
      <c r="W13" s="21"/>
      <c r="X13" s="21"/>
    </row>
    <row r="14" spans="1:24" s="22" customFormat="1" ht="15.75" x14ac:dyDescent="0.25">
      <c r="A14" s="19" t="s">
        <v>8</v>
      </c>
      <c r="B14" s="16">
        <v>52475</v>
      </c>
      <c r="C14" s="20">
        <v>53825</v>
      </c>
      <c r="D14" s="16">
        <v>53955</v>
      </c>
      <c r="E14" s="20">
        <v>54265</v>
      </c>
      <c r="F14" s="16">
        <v>54990</v>
      </c>
      <c r="G14" s="20">
        <v>55665</v>
      </c>
      <c r="H14" s="16">
        <v>57130</v>
      </c>
      <c r="I14" s="20">
        <v>58385</v>
      </c>
      <c r="J14" s="16">
        <v>60170</v>
      </c>
      <c r="K14" s="20">
        <v>61520</v>
      </c>
      <c r="L14" s="16">
        <v>61815</v>
      </c>
      <c r="M14" s="20">
        <v>63190</v>
      </c>
      <c r="N14" s="16">
        <v>63505</v>
      </c>
      <c r="O14" s="20">
        <v>64935</v>
      </c>
      <c r="P14" s="16">
        <v>65245</v>
      </c>
      <c r="Q14" s="20">
        <v>66705</v>
      </c>
      <c r="R14" s="16">
        <v>66805</v>
      </c>
      <c r="S14" s="20">
        <v>68075</v>
      </c>
      <c r="T14" s="16">
        <v>68180</v>
      </c>
      <c r="U14" s="20">
        <v>69505</v>
      </c>
      <c r="V14" s="18">
        <v>69630</v>
      </c>
    </row>
    <row r="15" spans="1:24" ht="16.5" thickBot="1" x14ac:dyDescent="0.3">
      <c r="A15" s="30"/>
      <c r="B15" s="25"/>
      <c r="C15" s="31"/>
      <c r="D15" s="25"/>
      <c r="E15" s="31"/>
      <c r="F15" s="25"/>
      <c r="G15" s="31"/>
      <c r="H15" s="25"/>
      <c r="I15" s="31"/>
      <c r="J15" s="25"/>
      <c r="K15" s="31"/>
      <c r="L15" s="25"/>
      <c r="M15" s="31"/>
      <c r="N15" s="25"/>
      <c r="O15" s="31"/>
      <c r="P15" s="25"/>
      <c r="Q15" s="31"/>
      <c r="R15" s="25"/>
      <c r="S15" s="31"/>
      <c r="T15" s="25"/>
      <c r="U15" s="31"/>
      <c r="V15" s="27"/>
    </row>
    <row r="16" spans="1:24" ht="15.75" x14ac:dyDescent="0.25">
      <c r="A16" s="39" t="s">
        <v>9</v>
      </c>
      <c r="B16" s="40"/>
      <c r="C16" s="44"/>
      <c r="D16" s="40"/>
      <c r="E16" s="44"/>
      <c r="F16" s="40"/>
      <c r="G16" s="44"/>
      <c r="H16" s="40"/>
      <c r="I16" s="44"/>
      <c r="J16" s="40"/>
      <c r="K16" s="44"/>
      <c r="L16" s="40"/>
      <c r="M16" s="44"/>
      <c r="N16" s="40"/>
      <c r="O16" s="44"/>
      <c r="P16" s="40"/>
      <c r="Q16" s="44"/>
      <c r="R16" s="40"/>
      <c r="S16" s="44"/>
      <c r="T16" s="40"/>
      <c r="U16" s="44"/>
      <c r="V16" s="42"/>
    </row>
    <row r="17" spans="1:24" s="22" customFormat="1" ht="18" x14ac:dyDescent="0.25">
      <c r="A17" s="19" t="s">
        <v>7</v>
      </c>
      <c r="B17" s="16">
        <v>48010</v>
      </c>
      <c r="C17" s="20">
        <v>49340</v>
      </c>
      <c r="D17" s="16">
        <v>49465</v>
      </c>
      <c r="E17" s="20">
        <v>49745</v>
      </c>
      <c r="F17" s="16">
        <v>50355</v>
      </c>
      <c r="G17" s="20">
        <v>51010</v>
      </c>
      <c r="H17" s="16">
        <v>51795</v>
      </c>
      <c r="I17" s="20">
        <v>52515</v>
      </c>
      <c r="J17" s="16">
        <v>54120</v>
      </c>
      <c r="K17" s="20">
        <v>55330</v>
      </c>
      <c r="L17" s="16">
        <v>55605</v>
      </c>
      <c r="M17" s="20">
        <v>56850</v>
      </c>
      <c r="N17" s="16">
        <v>57155</v>
      </c>
      <c r="O17" s="20">
        <v>58425</v>
      </c>
      <c r="P17" s="16">
        <v>58735</v>
      </c>
      <c r="Q17" s="20">
        <v>60050</v>
      </c>
      <c r="R17" s="16">
        <v>60140</v>
      </c>
      <c r="S17" s="20">
        <v>61270</v>
      </c>
      <c r="T17" s="16">
        <v>61370</v>
      </c>
      <c r="U17" s="20">
        <v>62540</v>
      </c>
      <c r="V17" s="18">
        <v>62645</v>
      </c>
      <c r="W17" s="21"/>
      <c r="X17" s="21"/>
    </row>
    <row r="18" spans="1:24" s="22" customFormat="1" ht="18" x14ac:dyDescent="0.25">
      <c r="A18" s="19"/>
      <c r="B18" s="16"/>
      <c r="C18" s="20"/>
      <c r="D18" s="16"/>
      <c r="E18" s="20"/>
      <c r="F18" s="16"/>
      <c r="G18" s="20"/>
      <c r="H18" s="16"/>
      <c r="I18" s="20"/>
      <c r="J18" s="16"/>
      <c r="K18" s="20"/>
      <c r="L18" s="16"/>
      <c r="M18" s="20"/>
      <c r="N18" s="16"/>
      <c r="O18" s="20"/>
      <c r="P18" s="16"/>
      <c r="Q18" s="20"/>
      <c r="R18" s="16"/>
      <c r="S18" s="20"/>
      <c r="T18" s="16"/>
      <c r="U18" s="20"/>
      <c r="V18" s="18"/>
      <c r="W18" s="21"/>
      <c r="X18" s="21"/>
    </row>
    <row r="19" spans="1:24" s="22" customFormat="1" ht="15.75" x14ac:dyDescent="0.25">
      <c r="A19" s="19" t="s">
        <v>8</v>
      </c>
      <c r="B19" s="16">
        <v>49635</v>
      </c>
      <c r="C19" s="20">
        <v>50985</v>
      </c>
      <c r="D19" s="16">
        <v>51110</v>
      </c>
      <c r="E19" s="20">
        <v>51430</v>
      </c>
      <c r="F19" s="16">
        <v>52075</v>
      </c>
      <c r="G19" s="20">
        <v>52750</v>
      </c>
      <c r="H19" s="16">
        <v>53575</v>
      </c>
      <c r="I19" s="20">
        <v>54340</v>
      </c>
      <c r="J19" s="16">
        <v>56015</v>
      </c>
      <c r="K19" s="20">
        <v>57250</v>
      </c>
      <c r="L19" s="16">
        <v>57550</v>
      </c>
      <c r="M19" s="20">
        <v>58810</v>
      </c>
      <c r="N19" s="16">
        <v>59140</v>
      </c>
      <c r="O19" s="20">
        <v>60445</v>
      </c>
      <c r="P19" s="16">
        <v>60780</v>
      </c>
      <c r="Q19" s="20">
        <v>62125</v>
      </c>
      <c r="R19" s="16">
        <v>62215</v>
      </c>
      <c r="S19" s="20">
        <v>63390</v>
      </c>
      <c r="T19" s="16">
        <v>63485</v>
      </c>
      <c r="U19" s="20">
        <v>64685</v>
      </c>
      <c r="V19" s="18">
        <v>64795</v>
      </c>
    </row>
    <row r="20" spans="1:24" s="22" customFormat="1" ht="16.5" thickBot="1" x14ac:dyDescent="0.3">
      <c r="A20" s="24"/>
      <c r="B20" s="25"/>
      <c r="C20" s="26"/>
      <c r="D20" s="25"/>
      <c r="E20" s="26"/>
      <c r="F20" s="25"/>
      <c r="G20" s="26"/>
      <c r="H20" s="25"/>
      <c r="I20" s="26"/>
      <c r="J20" s="25"/>
      <c r="K20" s="26"/>
      <c r="L20" s="25"/>
      <c r="M20" s="26"/>
      <c r="N20" s="25"/>
      <c r="O20" s="26"/>
      <c r="P20" s="25"/>
      <c r="Q20" s="26"/>
      <c r="R20" s="25"/>
      <c r="S20" s="26"/>
      <c r="T20" s="25"/>
      <c r="U20" s="26"/>
      <c r="V20" s="27"/>
    </row>
    <row r="21" spans="1:24" ht="15.75" x14ac:dyDescent="0.25">
      <c r="A21" s="39" t="s">
        <v>17</v>
      </c>
      <c r="B21" s="40"/>
      <c r="C21" s="44"/>
      <c r="D21" s="40"/>
      <c r="E21" s="44"/>
      <c r="F21" s="40"/>
      <c r="G21" s="44"/>
      <c r="H21" s="40"/>
      <c r="I21" s="44"/>
      <c r="J21" s="40"/>
      <c r="K21" s="44"/>
      <c r="L21" s="40"/>
      <c r="M21" s="44"/>
      <c r="N21" s="40"/>
      <c r="O21" s="44"/>
      <c r="P21" s="40"/>
      <c r="Q21" s="44"/>
      <c r="R21" s="40"/>
      <c r="S21" s="44"/>
      <c r="T21" s="40"/>
      <c r="U21" s="44"/>
      <c r="V21" s="42"/>
    </row>
    <row r="22" spans="1:24" s="22" customFormat="1" ht="18" x14ac:dyDescent="0.25">
      <c r="A22" s="19" t="s">
        <v>7</v>
      </c>
      <c r="B22" s="16">
        <v>46515</v>
      </c>
      <c r="C22" s="20">
        <v>47870</v>
      </c>
      <c r="D22" s="16">
        <v>47990</v>
      </c>
      <c r="E22" s="20">
        <v>48215</v>
      </c>
      <c r="F22" s="16">
        <v>48820</v>
      </c>
      <c r="G22" s="20">
        <v>49535</v>
      </c>
      <c r="H22" s="16">
        <v>50265</v>
      </c>
      <c r="I22" s="20">
        <v>50935</v>
      </c>
      <c r="J22" s="16">
        <v>51935</v>
      </c>
      <c r="K22" s="20">
        <v>53095</v>
      </c>
      <c r="L22" s="16">
        <v>53385</v>
      </c>
      <c r="M22" s="20">
        <v>54580</v>
      </c>
      <c r="N22" s="16">
        <v>54850</v>
      </c>
      <c r="O22" s="20">
        <v>56080</v>
      </c>
      <c r="P22" s="16">
        <v>56385</v>
      </c>
      <c r="Q22" s="20">
        <v>57635</v>
      </c>
      <c r="R22" s="16">
        <v>57715</v>
      </c>
      <c r="S22" s="20">
        <v>58780</v>
      </c>
      <c r="T22" s="16">
        <v>58875</v>
      </c>
      <c r="U22" s="20">
        <v>59985</v>
      </c>
      <c r="V22" s="18">
        <v>60090</v>
      </c>
      <c r="W22" s="21"/>
      <c r="X22" s="21"/>
    </row>
    <row r="23" spans="1:24" s="22" customFormat="1" ht="18" x14ac:dyDescent="0.25">
      <c r="A23" s="19"/>
      <c r="B23" s="16"/>
      <c r="C23" s="20"/>
      <c r="D23" s="16"/>
      <c r="E23" s="20"/>
      <c r="F23" s="16"/>
      <c r="G23" s="20"/>
      <c r="H23" s="16"/>
      <c r="I23" s="20"/>
      <c r="J23" s="16"/>
      <c r="K23" s="20"/>
      <c r="L23" s="16"/>
      <c r="M23" s="20"/>
      <c r="N23" s="16"/>
      <c r="O23" s="20"/>
      <c r="P23" s="16"/>
      <c r="Q23" s="20"/>
      <c r="R23" s="16"/>
      <c r="S23" s="20"/>
      <c r="T23" s="16"/>
      <c r="U23" s="20"/>
      <c r="V23" s="18"/>
      <c r="W23" s="21"/>
      <c r="X23" s="21"/>
    </row>
    <row r="24" spans="1:24" s="22" customFormat="1" ht="15.75" x14ac:dyDescent="0.25">
      <c r="A24" s="19" t="s">
        <v>8</v>
      </c>
      <c r="B24" s="16">
        <v>48095</v>
      </c>
      <c r="C24" s="20">
        <v>49475</v>
      </c>
      <c r="D24" s="16">
        <v>49590</v>
      </c>
      <c r="E24" s="20">
        <v>49885</v>
      </c>
      <c r="F24" s="16">
        <v>50490</v>
      </c>
      <c r="G24" s="20">
        <v>51235</v>
      </c>
      <c r="H24" s="16">
        <v>52005</v>
      </c>
      <c r="I24" s="20">
        <v>52725</v>
      </c>
      <c r="J24" s="16">
        <v>53760</v>
      </c>
      <c r="K24" s="20">
        <v>54975</v>
      </c>
      <c r="L24" s="16">
        <v>55265</v>
      </c>
      <c r="M24" s="20">
        <v>56515</v>
      </c>
      <c r="N24" s="16">
        <v>56780</v>
      </c>
      <c r="O24" s="20">
        <v>58060</v>
      </c>
      <c r="P24" s="16">
        <v>58355</v>
      </c>
      <c r="Q24" s="20">
        <v>59655</v>
      </c>
      <c r="R24" s="16">
        <v>59735</v>
      </c>
      <c r="S24" s="20">
        <v>60835</v>
      </c>
      <c r="T24" s="16">
        <v>60925</v>
      </c>
      <c r="U24" s="20">
        <v>62075</v>
      </c>
      <c r="V24" s="18">
        <v>62180</v>
      </c>
    </row>
    <row r="25" spans="1:24" ht="16.5" thickBot="1" x14ac:dyDescent="0.3">
      <c r="A25" s="33"/>
      <c r="B25" s="25"/>
      <c r="C25" s="31"/>
      <c r="D25" s="25"/>
      <c r="E25" s="31"/>
      <c r="F25" s="25"/>
      <c r="G25" s="31"/>
      <c r="H25" s="25"/>
      <c r="I25" s="31"/>
      <c r="J25" s="25"/>
      <c r="K25" s="31"/>
      <c r="L25" s="25"/>
      <c r="M25" s="31"/>
      <c r="N25" s="25"/>
      <c r="O25" s="31"/>
      <c r="P25" s="25"/>
      <c r="Q25" s="31"/>
      <c r="R25" s="25"/>
      <c r="S25" s="31"/>
      <c r="T25" s="25"/>
      <c r="U25" s="31"/>
      <c r="V25" s="27"/>
    </row>
    <row r="26" spans="1:24" ht="15.75" x14ac:dyDescent="0.25">
      <c r="A26" s="39" t="s">
        <v>11</v>
      </c>
      <c r="B26" s="40"/>
      <c r="C26" s="44"/>
      <c r="D26" s="40"/>
      <c r="E26" s="44"/>
      <c r="F26" s="40"/>
      <c r="G26" s="44"/>
      <c r="H26" s="40"/>
      <c r="I26" s="44"/>
      <c r="J26" s="40"/>
      <c r="K26" s="44"/>
      <c r="L26" s="40"/>
      <c r="M26" s="44"/>
      <c r="N26" s="40"/>
      <c r="O26" s="44"/>
      <c r="P26" s="40"/>
      <c r="Q26" s="44"/>
      <c r="R26" s="40"/>
      <c r="S26" s="44"/>
      <c r="T26" s="40"/>
      <c r="U26" s="44"/>
      <c r="V26" s="42"/>
    </row>
    <row r="27" spans="1:24" s="22" customFormat="1" ht="18" x14ac:dyDescent="0.25">
      <c r="A27" s="19" t="s">
        <v>7</v>
      </c>
      <c r="B27" s="16">
        <v>44170</v>
      </c>
      <c r="C27" s="20">
        <v>44830</v>
      </c>
      <c r="D27" s="16">
        <v>44950</v>
      </c>
      <c r="E27" s="20">
        <v>45210</v>
      </c>
      <c r="F27" s="16">
        <v>45800</v>
      </c>
      <c r="G27" s="20">
        <v>46475</v>
      </c>
      <c r="H27" s="16">
        <v>47820</v>
      </c>
      <c r="I27" s="20">
        <v>48355</v>
      </c>
      <c r="J27" s="16">
        <v>48905</v>
      </c>
      <c r="K27" s="20">
        <v>49985</v>
      </c>
      <c r="L27" s="16">
        <v>50260</v>
      </c>
      <c r="M27" s="20">
        <v>51940</v>
      </c>
      <c r="N27" s="16">
        <v>52000</v>
      </c>
      <c r="O27" s="20">
        <v>52830</v>
      </c>
      <c r="P27" s="16">
        <v>53160</v>
      </c>
      <c r="Q27" s="20">
        <v>54330</v>
      </c>
      <c r="R27" s="16">
        <v>54410</v>
      </c>
      <c r="S27" s="20">
        <v>55415</v>
      </c>
      <c r="T27" s="16">
        <v>55510</v>
      </c>
      <c r="U27" s="20">
        <v>56540</v>
      </c>
      <c r="V27" s="18">
        <v>56635</v>
      </c>
      <c r="W27" s="21"/>
      <c r="X27" s="21"/>
    </row>
    <row r="28" spans="1:24" s="22" customFormat="1" ht="18" x14ac:dyDescent="0.25">
      <c r="A28" s="19"/>
      <c r="B28" s="16"/>
      <c r="C28" s="20"/>
      <c r="D28" s="16"/>
      <c r="E28" s="20"/>
      <c r="F28" s="16"/>
      <c r="G28" s="20"/>
      <c r="H28" s="16"/>
      <c r="I28" s="20"/>
      <c r="J28" s="16"/>
      <c r="K28" s="20"/>
      <c r="L28" s="16"/>
      <c r="M28" s="20"/>
      <c r="N28" s="16"/>
      <c r="O28" s="20"/>
      <c r="P28" s="16"/>
      <c r="Q28" s="20"/>
      <c r="R28" s="16"/>
      <c r="S28" s="20"/>
      <c r="T28" s="16"/>
      <c r="U28" s="20"/>
      <c r="V28" s="18"/>
      <c r="W28" s="21"/>
      <c r="X28" s="21"/>
    </row>
    <row r="29" spans="1:24" s="22" customFormat="1" ht="15.75" x14ac:dyDescent="0.25">
      <c r="A29" s="19" t="s">
        <v>8</v>
      </c>
      <c r="B29" s="16">
        <v>44215</v>
      </c>
      <c r="C29" s="20">
        <v>46435</v>
      </c>
      <c r="D29" s="16">
        <v>46555</v>
      </c>
      <c r="E29" s="20">
        <v>46830</v>
      </c>
      <c r="F29" s="16">
        <v>47460</v>
      </c>
      <c r="G29" s="20">
        <v>48175</v>
      </c>
      <c r="H29" s="16">
        <v>48920</v>
      </c>
      <c r="I29" s="20">
        <v>49665</v>
      </c>
      <c r="J29" s="16">
        <v>50750</v>
      </c>
      <c r="K29" s="20">
        <v>51865</v>
      </c>
      <c r="L29" s="16">
        <v>52130</v>
      </c>
      <c r="M29" s="20">
        <v>53310</v>
      </c>
      <c r="N29" s="16">
        <v>53570</v>
      </c>
      <c r="O29" s="20">
        <v>54795</v>
      </c>
      <c r="P29" s="16">
        <v>55120</v>
      </c>
      <c r="Q29" s="20">
        <v>56355</v>
      </c>
      <c r="R29" s="16">
        <v>56430</v>
      </c>
      <c r="S29" s="20">
        <v>57455</v>
      </c>
      <c r="T29" s="16">
        <v>57550</v>
      </c>
      <c r="U29" s="20">
        <v>58625</v>
      </c>
      <c r="V29" s="18">
        <v>58725</v>
      </c>
    </row>
    <row r="30" spans="1:24" s="29" customFormat="1" ht="16.5" thickBot="1" x14ac:dyDescent="0.3">
      <c r="A30" s="33"/>
      <c r="B30" s="25"/>
      <c r="C30" s="26"/>
      <c r="D30" s="25"/>
      <c r="E30" s="26"/>
      <c r="F30" s="25"/>
      <c r="G30" s="26"/>
      <c r="H30" s="25"/>
      <c r="I30" s="26"/>
      <c r="J30" s="25"/>
      <c r="K30" s="26"/>
      <c r="L30" s="25"/>
      <c r="M30" s="26"/>
      <c r="N30" s="25"/>
      <c r="O30" s="26"/>
      <c r="P30" s="25"/>
      <c r="Q30" s="26"/>
      <c r="R30" s="25"/>
      <c r="S30" s="26"/>
      <c r="T30" s="25"/>
      <c r="U30" s="26"/>
      <c r="V30" s="27"/>
    </row>
    <row r="31" spans="1:24" ht="15.75" x14ac:dyDescent="0.25">
      <c r="A31" s="39" t="s">
        <v>12</v>
      </c>
      <c r="B31" s="40"/>
      <c r="C31" s="41"/>
      <c r="D31" s="40"/>
      <c r="E31" s="41"/>
      <c r="F31" s="40"/>
      <c r="G31" s="41"/>
      <c r="H31" s="40"/>
      <c r="I31" s="41"/>
      <c r="J31" s="40"/>
      <c r="K31" s="41"/>
      <c r="L31" s="40"/>
      <c r="M31" s="41"/>
      <c r="N31" s="40"/>
      <c r="O31" s="41"/>
      <c r="P31" s="40"/>
      <c r="Q31" s="41"/>
      <c r="R31" s="40"/>
      <c r="S31" s="41"/>
      <c r="T31" s="40"/>
      <c r="U31" s="41"/>
      <c r="V31" s="42"/>
    </row>
    <row r="32" spans="1:24" s="22" customFormat="1" ht="18" x14ac:dyDescent="0.25">
      <c r="A32" s="19" t="s">
        <v>7</v>
      </c>
      <c r="B32" s="16">
        <v>41400</v>
      </c>
      <c r="C32" s="20">
        <v>42115</v>
      </c>
      <c r="D32" s="16">
        <v>42280</v>
      </c>
      <c r="E32" s="20">
        <v>42520</v>
      </c>
      <c r="F32" s="16">
        <v>42990</v>
      </c>
      <c r="G32" s="20">
        <v>43550</v>
      </c>
      <c r="H32" s="16">
        <v>44225</v>
      </c>
      <c r="I32" s="20">
        <v>44805</v>
      </c>
      <c r="J32" s="16">
        <v>45470</v>
      </c>
      <c r="K32" s="20">
        <v>45715</v>
      </c>
      <c r="L32" s="16">
        <v>47255</v>
      </c>
      <c r="M32" s="20">
        <v>47320</v>
      </c>
      <c r="N32" s="16">
        <v>47625</v>
      </c>
      <c r="O32" s="20">
        <v>47735</v>
      </c>
      <c r="P32" s="16">
        <v>48260</v>
      </c>
      <c r="Q32" s="20">
        <v>48945</v>
      </c>
      <c r="R32" s="16">
        <v>49015</v>
      </c>
      <c r="S32" s="20">
        <v>49655</v>
      </c>
      <c r="T32" s="16">
        <v>49735</v>
      </c>
      <c r="U32" s="20">
        <v>50630</v>
      </c>
      <c r="V32" s="18">
        <v>50730</v>
      </c>
      <c r="W32" s="21"/>
      <c r="X32" s="21"/>
    </row>
    <row r="33" spans="1:24" s="22" customFormat="1" ht="18" x14ac:dyDescent="0.25">
      <c r="A33" s="19"/>
      <c r="B33" s="16"/>
      <c r="C33" s="20"/>
      <c r="D33" s="16"/>
      <c r="E33" s="20"/>
      <c r="F33" s="16"/>
      <c r="G33" s="20"/>
      <c r="H33" s="16"/>
      <c r="I33" s="20"/>
      <c r="J33" s="16"/>
      <c r="K33" s="20"/>
      <c r="L33" s="16"/>
      <c r="M33" s="20"/>
      <c r="N33" s="16"/>
      <c r="O33" s="20"/>
      <c r="P33" s="16"/>
      <c r="Q33" s="20"/>
      <c r="R33" s="16"/>
      <c r="S33" s="20"/>
      <c r="T33" s="16"/>
      <c r="U33" s="20"/>
      <c r="V33" s="18"/>
      <c r="W33" s="21"/>
      <c r="X33" s="21"/>
    </row>
    <row r="34" spans="1:24" s="22" customFormat="1" ht="16.5" thickBot="1" x14ac:dyDescent="0.3">
      <c r="A34" s="24" t="s">
        <v>8</v>
      </c>
      <c r="B34" s="25">
        <v>41570</v>
      </c>
      <c r="C34" s="26">
        <v>42985</v>
      </c>
      <c r="D34" s="25">
        <v>43160</v>
      </c>
      <c r="E34" s="26">
        <v>43420</v>
      </c>
      <c r="F34" s="25">
        <v>43960</v>
      </c>
      <c r="G34" s="26">
        <v>44575</v>
      </c>
      <c r="H34" s="25">
        <v>45275</v>
      </c>
      <c r="I34" s="26">
        <v>45925</v>
      </c>
      <c r="J34" s="25">
        <v>46665</v>
      </c>
      <c r="K34" s="26">
        <v>47310</v>
      </c>
      <c r="L34" s="25">
        <v>47800</v>
      </c>
      <c r="M34" s="26">
        <v>48505</v>
      </c>
      <c r="N34" s="25">
        <v>49025</v>
      </c>
      <c r="O34" s="26">
        <v>49705</v>
      </c>
      <c r="P34" s="25">
        <v>50225</v>
      </c>
      <c r="Q34" s="26">
        <v>50940</v>
      </c>
      <c r="R34" s="25">
        <v>51020</v>
      </c>
      <c r="S34" s="26">
        <v>51690</v>
      </c>
      <c r="T34" s="25">
        <v>51775</v>
      </c>
      <c r="U34" s="26">
        <v>52715</v>
      </c>
      <c r="V34" s="27">
        <v>52850</v>
      </c>
    </row>
    <row r="35" spans="1:24" s="29" customFormat="1" x14ac:dyDescent="0.25"/>
    <row r="36" spans="1:24" x14ac:dyDescent="0.25">
      <c r="A36" s="28" t="s">
        <v>13</v>
      </c>
    </row>
  </sheetData>
  <mergeCells count="4">
    <mergeCell ref="A1:V1"/>
    <mergeCell ref="A2:V2"/>
    <mergeCell ref="A3:V3"/>
    <mergeCell ref="A5:V5"/>
  </mergeCells>
  <pageMargins left="0.2" right="0.2" top="0.75" bottom="0.75" header="0.3" footer="0.3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B4A6-D760-4594-8FE1-472CA58C64BF}">
  <dimension ref="A1:X36"/>
  <sheetViews>
    <sheetView workbookViewId="0">
      <selection sqref="A1:XFD1048576"/>
    </sheetView>
  </sheetViews>
  <sheetFormatPr defaultRowHeight="15" x14ac:dyDescent="0.25"/>
  <cols>
    <col min="1" max="1" width="37.28515625" customWidth="1"/>
    <col min="2" max="22" width="9.85546875" customWidth="1"/>
    <col min="23" max="23" width="11.5703125" bestFit="1" customWidth="1"/>
    <col min="24" max="24" width="15.7109375" bestFit="1" customWidth="1"/>
  </cols>
  <sheetData>
    <row r="1" spans="1:24" ht="20.25" x14ac:dyDescent="0.3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4" ht="20.25" x14ac:dyDescent="0.3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4" ht="20.25" x14ac:dyDescent="0.3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4" ht="20.25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ht="20.25" x14ac:dyDescent="0.3">
      <c r="A5" s="53" t="s">
        <v>18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4" ht="16.5" thickBot="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4" ht="16.5" thickBot="1" x14ac:dyDescent="0.3">
      <c r="A7" s="4" t="s">
        <v>4</v>
      </c>
      <c r="B7" s="5">
        <v>0</v>
      </c>
      <c r="C7" s="6">
        <v>1</v>
      </c>
      <c r="D7" s="5">
        <v>2</v>
      </c>
      <c r="E7" s="6">
        <v>3</v>
      </c>
      <c r="F7" s="5">
        <v>4</v>
      </c>
      <c r="G7" s="6">
        <v>5</v>
      </c>
      <c r="H7" s="5">
        <v>6</v>
      </c>
      <c r="I7" s="6">
        <v>7</v>
      </c>
      <c r="J7" s="5">
        <v>8</v>
      </c>
      <c r="K7" s="6">
        <v>9</v>
      </c>
      <c r="L7" s="5">
        <v>10</v>
      </c>
      <c r="M7" s="6">
        <v>11</v>
      </c>
      <c r="N7" s="5">
        <v>12</v>
      </c>
      <c r="O7" s="6">
        <v>13</v>
      </c>
      <c r="P7" s="5">
        <v>14</v>
      </c>
      <c r="Q7" s="6">
        <v>15</v>
      </c>
      <c r="R7" s="5">
        <v>16</v>
      </c>
      <c r="S7" s="6">
        <v>17</v>
      </c>
      <c r="T7" s="5">
        <v>18</v>
      </c>
      <c r="U7" s="6">
        <v>19</v>
      </c>
      <c r="V7" s="7">
        <v>20</v>
      </c>
    </row>
    <row r="8" spans="1:24" ht="16.5" thickBot="1" x14ac:dyDescent="0.3">
      <c r="A8" s="45"/>
      <c r="B8" s="46"/>
      <c r="C8" s="47"/>
      <c r="D8" s="46"/>
      <c r="E8" s="47"/>
      <c r="F8" s="46"/>
      <c r="G8" s="47"/>
      <c r="H8" s="46"/>
      <c r="I8" s="47"/>
      <c r="J8" s="46"/>
      <c r="K8" s="47"/>
      <c r="L8" s="46"/>
      <c r="M8" s="47"/>
      <c r="N8" s="46"/>
      <c r="O8" s="47"/>
      <c r="P8" s="46"/>
      <c r="Q8" s="47"/>
      <c r="R8" s="46"/>
      <c r="S8" s="47"/>
      <c r="T8" s="46"/>
      <c r="U8" s="47"/>
      <c r="V8" s="48"/>
    </row>
    <row r="9" spans="1:24" ht="16.5" thickBot="1" x14ac:dyDescent="0.3">
      <c r="A9" s="9" t="s">
        <v>5</v>
      </c>
      <c r="B9" s="10"/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2"/>
      <c r="R9" s="13"/>
      <c r="S9" s="12"/>
      <c r="T9" s="13"/>
      <c r="U9" s="12"/>
      <c r="V9" s="14"/>
    </row>
    <row r="10" spans="1:24" ht="15.75" x14ac:dyDescent="0.25">
      <c r="A10" s="8"/>
      <c r="B10" s="10"/>
      <c r="C10" s="11"/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2"/>
      <c r="R10" s="13"/>
      <c r="S10" s="12"/>
      <c r="T10" s="13"/>
      <c r="U10" s="12"/>
      <c r="V10" s="14"/>
    </row>
    <row r="11" spans="1:24" ht="15.75" x14ac:dyDescent="0.25">
      <c r="A11" s="15" t="s">
        <v>6</v>
      </c>
      <c r="B11" s="16"/>
      <c r="C11" s="17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8"/>
    </row>
    <row r="12" spans="1:24" s="22" customFormat="1" ht="18" x14ac:dyDescent="0.25">
      <c r="A12" s="19" t="s">
        <v>7</v>
      </c>
      <c r="B12" s="16">
        <v>51025</v>
      </c>
      <c r="C12" s="20">
        <v>52355</v>
      </c>
      <c r="D12" s="16">
        <v>52475</v>
      </c>
      <c r="E12" s="20">
        <v>52780</v>
      </c>
      <c r="F12" s="16">
        <v>53460</v>
      </c>
      <c r="G12" s="20">
        <v>54105</v>
      </c>
      <c r="H12" s="16">
        <v>55535</v>
      </c>
      <c r="I12" s="20">
        <v>56750</v>
      </c>
      <c r="J12" s="16">
        <v>58510</v>
      </c>
      <c r="K12" s="20">
        <v>59810</v>
      </c>
      <c r="L12" s="16">
        <v>60095</v>
      </c>
      <c r="M12" s="20">
        <v>61420</v>
      </c>
      <c r="N12" s="16">
        <v>61760</v>
      </c>
      <c r="O12" s="20">
        <v>63120</v>
      </c>
      <c r="P12" s="16">
        <v>63440</v>
      </c>
      <c r="Q12" s="20">
        <v>64860</v>
      </c>
      <c r="R12" s="16">
        <v>64950</v>
      </c>
      <c r="S12" s="20">
        <v>66195</v>
      </c>
      <c r="T12" s="16">
        <v>66300</v>
      </c>
      <c r="U12" s="20">
        <v>67590</v>
      </c>
      <c r="V12" s="18">
        <v>67715</v>
      </c>
      <c r="W12" s="21"/>
      <c r="X12" s="21"/>
    </row>
    <row r="13" spans="1:24" s="22" customFormat="1" ht="18" x14ac:dyDescent="0.25">
      <c r="A13" s="19"/>
      <c r="B13" s="16"/>
      <c r="C13" s="20"/>
      <c r="D13" s="16"/>
      <c r="E13" s="20"/>
      <c r="F13" s="16"/>
      <c r="G13" s="20"/>
      <c r="H13" s="16"/>
      <c r="I13" s="20"/>
      <c r="J13" s="16"/>
      <c r="K13" s="20"/>
      <c r="L13" s="16"/>
      <c r="M13" s="20"/>
      <c r="N13" s="16"/>
      <c r="O13" s="20"/>
      <c r="P13" s="16"/>
      <c r="Q13" s="20"/>
      <c r="R13" s="16"/>
      <c r="S13" s="20"/>
      <c r="T13" s="16"/>
      <c r="U13" s="20"/>
      <c r="V13" s="18"/>
      <c r="W13" s="21"/>
      <c r="X13" s="21"/>
    </row>
    <row r="14" spans="1:24" s="22" customFormat="1" ht="15.75" x14ac:dyDescent="0.25">
      <c r="A14" s="19" t="s">
        <v>8</v>
      </c>
      <c r="B14" s="16">
        <v>52220</v>
      </c>
      <c r="C14" s="20">
        <v>53565</v>
      </c>
      <c r="D14" s="16">
        <v>56960</v>
      </c>
      <c r="E14" s="20">
        <v>54000</v>
      </c>
      <c r="F14" s="16">
        <v>54720</v>
      </c>
      <c r="G14" s="20">
        <v>55395</v>
      </c>
      <c r="H14" s="16">
        <v>56855</v>
      </c>
      <c r="I14" s="20">
        <v>58100</v>
      </c>
      <c r="J14" s="16">
        <v>59880</v>
      </c>
      <c r="K14" s="20">
        <v>61220</v>
      </c>
      <c r="L14" s="16">
        <v>61515</v>
      </c>
      <c r="M14" s="20">
        <v>62880</v>
      </c>
      <c r="N14" s="16">
        <v>63200</v>
      </c>
      <c r="O14" s="20">
        <v>64620</v>
      </c>
      <c r="P14" s="16">
        <v>64925</v>
      </c>
      <c r="Q14" s="20">
        <v>66380</v>
      </c>
      <c r="R14" s="16">
        <v>66480</v>
      </c>
      <c r="S14" s="20">
        <v>67745</v>
      </c>
      <c r="T14" s="16">
        <v>67845</v>
      </c>
      <c r="U14" s="20">
        <v>69170</v>
      </c>
      <c r="V14" s="18">
        <v>69290</v>
      </c>
    </row>
    <row r="15" spans="1:24" ht="16.5" thickBot="1" x14ac:dyDescent="0.3">
      <c r="A15" s="30"/>
      <c r="B15" s="25"/>
      <c r="C15" s="31"/>
      <c r="D15" s="25"/>
      <c r="E15" s="31"/>
      <c r="F15" s="25"/>
      <c r="G15" s="31"/>
      <c r="H15" s="25"/>
      <c r="I15" s="31"/>
      <c r="J15" s="25"/>
      <c r="K15" s="31"/>
      <c r="L15" s="25"/>
      <c r="M15" s="31"/>
      <c r="N15" s="25"/>
      <c r="O15" s="31"/>
      <c r="P15" s="25"/>
      <c r="Q15" s="31"/>
      <c r="R15" s="25"/>
      <c r="S15" s="31"/>
      <c r="T15" s="25"/>
      <c r="U15" s="31"/>
      <c r="V15" s="27"/>
    </row>
    <row r="16" spans="1:24" ht="15.75" x14ac:dyDescent="0.25">
      <c r="A16" s="39" t="s">
        <v>9</v>
      </c>
      <c r="B16" s="40"/>
      <c r="C16" s="44"/>
      <c r="D16" s="40"/>
      <c r="E16" s="44"/>
      <c r="F16" s="40"/>
      <c r="G16" s="44"/>
      <c r="H16" s="40"/>
      <c r="I16" s="44"/>
      <c r="J16" s="40"/>
      <c r="K16" s="44"/>
      <c r="L16" s="40"/>
      <c r="M16" s="44"/>
      <c r="N16" s="40"/>
      <c r="O16" s="44"/>
      <c r="P16" s="40"/>
      <c r="Q16" s="44"/>
      <c r="R16" s="40"/>
      <c r="S16" s="44"/>
      <c r="T16" s="40"/>
      <c r="U16" s="44"/>
      <c r="V16" s="42"/>
    </row>
    <row r="17" spans="1:24" s="22" customFormat="1" ht="18" x14ac:dyDescent="0.25">
      <c r="A17" s="19" t="s">
        <v>7</v>
      </c>
      <c r="B17" s="16">
        <v>47780</v>
      </c>
      <c r="C17" s="20">
        <v>49100</v>
      </c>
      <c r="D17" s="16">
        <v>49225</v>
      </c>
      <c r="E17" s="20">
        <v>49505</v>
      </c>
      <c r="F17" s="16">
        <v>50110</v>
      </c>
      <c r="G17" s="20">
        <v>50760</v>
      </c>
      <c r="H17" s="16">
        <v>51545</v>
      </c>
      <c r="I17" s="20">
        <v>52260</v>
      </c>
      <c r="J17" s="16">
        <v>53855</v>
      </c>
      <c r="K17" s="20">
        <v>55060</v>
      </c>
      <c r="L17" s="16">
        <v>55335</v>
      </c>
      <c r="M17" s="20">
        <v>56570</v>
      </c>
      <c r="N17" s="16">
        <v>56880</v>
      </c>
      <c r="O17" s="20">
        <v>58140</v>
      </c>
      <c r="P17" s="16">
        <v>58450</v>
      </c>
      <c r="Q17" s="20">
        <v>59760</v>
      </c>
      <c r="R17" s="16">
        <v>59845</v>
      </c>
      <c r="S17" s="20">
        <v>60975</v>
      </c>
      <c r="T17" s="16">
        <v>61070</v>
      </c>
      <c r="U17" s="20">
        <v>62235</v>
      </c>
      <c r="V17" s="18">
        <v>62345</v>
      </c>
      <c r="W17" s="21"/>
      <c r="X17" s="21"/>
    </row>
    <row r="18" spans="1:24" s="22" customFormat="1" ht="18" x14ac:dyDescent="0.25">
      <c r="A18" s="19"/>
      <c r="B18" s="16"/>
      <c r="C18" s="20"/>
      <c r="D18" s="16"/>
      <c r="E18" s="20"/>
      <c r="F18" s="16"/>
      <c r="G18" s="20"/>
      <c r="H18" s="16"/>
      <c r="I18" s="20"/>
      <c r="J18" s="16"/>
      <c r="K18" s="20"/>
      <c r="L18" s="16"/>
      <c r="M18" s="20"/>
      <c r="N18" s="16"/>
      <c r="O18" s="20"/>
      <c r="P18" s="16"/>
      <c r="Q18" s="20"/>
      <c r="R18" s="16"/>
      <c r="S18" s="20"/>
      <c r="T18" s="16"/>
      <c r="U18" s="20"/>
      <c r="V18" s="18"/>
      <c r="W18" s="21"/>
      <c r="X18" s="21"/>
    </row>
    <row r="19" spans="1:24" s="22" customFormat="1" ht="15.75" x14ac:dyDescent="0.25">
      <c r="A19" s="19" t="s">
        <v>8</v>
      </c>
      <c r="B19" s="16">
        <v>49390</v>
      </c>
      <c r="C19" s="20">
        <v>50740</v>
      </c>
      <c r="D19" s="16">
        <v>50865</v>
      </c>
      <c r="E19" s="20">
        <v>51180</v>
      </c>
      <c r="F19" s="16">
        <v>51820</v>
      </c>
      <c r="G19" s="20">
        <v>52495</v>
      </c>
      <c r="H19" s="16">
        <v>53315</v>
      </c>
      <c r="I19" s="20">
        <v>54075</v>
      </c>
      <c r="J19" s="16">
        <v>55740</v>
      </c>
      <c r="K19" s="20">
        <v>56970</v>
      </c>
      <c r="L19" s="16">
        <v>57270</v>
      </c>
      <c r="M19" s="20">
        <v>58525</v>
      </c>
      <c r="N19" s="16">
        <v>58855</v>
      </c>
      <c r="O19" s="20">
        <v>60150</v>
      </c>
      <c r="P19" s="16">
        <v>60485</v>
      </c>
      <c r="Q19" s="20">
        <v>61825</v>
      </c>
      <c r="R19" s="16">
        <v>61910</v>
      </c>
      <c r="S19" s="20">
        <v>63080</v>
      </c>
      <c r="T19" s="16">
        <v>63180</v>
      </c>
      <c r="U19" s="20">
        <v>64370</v>
      </c>
      <c r="V19" s="18">
        <v>64480</v>
      </c>
    </row>
    <row r="20" spans="1:24" s="22" customFormat="1" ht="16.5" thickBot="1" x14ac:dyDescent="0.3">
      <c r="A20" s="24"/>
      <c r="B20" s="25"/>
      <c r="C20" s="26"/>
      <c r="D20" s="25"/>
      <c r="E20" s="26"/>
      <c r="F20" s="25"/>
      <c r="G20" s="26"/>
      <c r="H20" s="25"/>
      <c r="I20" s="26"/>
      <c r="J20" s="25"/>
      <c r="K20" s="26"/>
      <c r="L20" s="25"/>
      <c r="M20" s="26"/>
      <c r="N20" s="25"/>
      <c r="O20" s="26"/>
      <c r="P20" s="25"/>
      <c r="Q20" s="26"/>
      <c r="R20" s="25"/>
      <c r="S20" s="26"/>
      <c r="T20" s="25"/>
      <c r="U20" s="26"/>
      <c r="V20" s="27"/>
    </row>
    <row r="21" spans="1:24" ht="15.75" x14ac:dyDescent="0.25">
      <c r="A21" s="39" t="s">
        <v>17</v>
      </c>
      <c r="B21" s="40"/>
      <c r="C21" s="44"/>
      <c r="D21" s="40"/>
      <c r="E21" s="44"/>
      <c r="F21" s="40"/>
      <c r="G21" s="44"/>
      <c r="H21" s="40"/>
      <c r="I21" s="44"/>
      <c r="J21" s="40"/>
      <c r="K21" s="44"/>
      <c r="L21" s="40"/>
      <c r="M21" s="44"/>
      <c r="N21" s="40"/>
      <c r="O21" s="44"/>
      <c r="P21" s="40"/>
      <c r="Q21" s="44"/>
      <c r="R21" s="40"/>
      <c r="S21" s="44"/>
      <c r="T21" s="40"/>
      <c r="U21" s="44"/>
      <c r="V21" s="42"/>
    </row>
    <row r="22" spans="1:24" s="22" customFormat="1" ht="18" x14ac:dyDescent="0.25">
      <c r="A22" s="19" t="s">
        <v>7</v>
      </c>
      <c r="B22" s="16">
        <v>46290</v>
      </c>
      <c r="C22" s="20">
        <v>47640</v>
      </c>
      <c r="D22" s="16">
        <v>47755</v>
      </c>
      <c r="E22" s="20">
        <v>47985</v>
      </c>
      <c r="F22" s="16">
        <v>48580</v>
      </c>
      <c r="G22" s="20">
        <v>49295</v>
      </c>
      <c r="H22" s="16">
        <v>50020</v>
      </c>
      <c r="I22" s="20">
        <v>50690</v>
      </c>
      <c r="J22" s="16">
        <v>51685</v>
      </c>
      <c r="K22" s="20">
        <v>52835</v>
      </c>
      <c r="L22" s="16">
        <v>53130</v>
      </c>
      <c r="M22" s="20">
        <v>54315</v>
      </c>
      <c r="N22" s="16">
        <v>54585</v>
      </c>
      <c r="O22" s="20">
        <v>55810</v>
      </c>
      <c r="P22" s="16">
        <v>56110</v>
      </c>
      <c r="Q22" s="20">
        <v>57355</v>
      </c>
      <c r="R22" s="16">
        <v>57435</v>
      </c>
      <c r="S22" s="20">
        <v>58495</v>
      </c>
      <c r="T22" s="16">
        <v>58590</v>
      </c>
      <c r="U22" s="20">
        <v>59695</v>
      </c>
      <c r="V22" s="18">
        <v>59795</v>
      </c>
      <c r="W22" s="21"/>
      <c r="X22" s="21"/>
    </row>
    <row r="23" spans="1:24" s="22" customFormat="1" ht="18" x14ac:dyDescent="0.25">
      <c r="A23" s="19"/>
      <c r="B23" s="16"/>
      <c r="C23" s="20"/>
      <c r="D23" s="16"/>
      <c r="E23" s="20"/>
      <c r="F23" s="16"/>
      <c r="G23" s="20"/>
      <c r="H23" s="16"/>
      <c r="I23" s="20"/>
      <c r="J23" s="16"/>
      <c r="K23" s="20"/>
      <c r="L23" s="16"/>
      <c r="M23" s="20"/>
      <c r="N23" s="16"/>
      <c r="O23" s="20"/>
      <c r="P23" s="16"/>
      <c r="Q23" s="20"/>
      <c r="R23" s="16"/>
      <c r="S23" s="20"/>
      <c r="T23" s="16"/>
      <c r="U23" s="20"/>
      <c r="V23" s="18"/>
      <c r="W23" s="21"/>
      <c r="X23" s="21"/>
    </row>
    <row r="24" spans="1:24" s="22" customFormat="1" ht="15.75" x14ac:dyDescent="0.25">
      <c r="A24" s="19" t="s">
        <v>8</v>
      </c>
      <c r="B24" s="16">
        <v>47860</v>
      </c>
      <c r="C24" s="20">
        <v>49235</v>
      </c>
      <c r="D24" s="16">
        <v>49350</v>
      </c>
      <c r="E24" s="20">
        <v>49645</v>
      </c>
      <c r="F24" s="16">
        <v>50245</v>
      </c>
      <c r="G24" s="20">
        <v>50985</v>
      </c>
      <c r="H24" s="16">
        <v>51755</v>
      </c>
      <c r="I24" s="20">
        <v>52465</v>
      </c>
      <c r="J24" s="16">
        <v>53495</v>
      </c>
      <c r="K24" s="20">
        <v>54705</v>
      </c>
      <c r="L24" s="16">
        <v>55000</v>
      </c>
      <c r="M24" s="20">
        <v>56240</v>
      </c>
      <c r="N24" s="16">
        <v>56505</v>
      </c>
      <c r="O24" s="20">
        <v>57775</v>
      </c>
      <c r="P24" s="16">
        <v>58075</v>
      </c>
      <c r="Q24" s="20">
        <v>59365</v>
      </c>
      <c r="R24" s="16">
        <v>59445</v>
      </c>
      <c r="S24" s="20">
        <v>60540</v>
      </c>
      <c r="T24" s="16">
        <v>60630</v>
      </c>
      <c r="U24" s="20">
        <v>61775</v>
      </c>
      <c r="V24" s="18">
        <v>61875</v>
      </c>
    </row>
    <row r="25" spans="1:24" ht="16.5" thickBot="1" x14ac:dyDescent="0.3">
      <c r="A25" s="33"/>
      <c r="B25" s="25"/>
      <c r="C25" s="31"/>
      <c r="D25" s="25"/>
      <c r="E25" s="31"/>
      <c r="F25" s="25"/>
      <c r="G25" s="31"/>
      <c r="H25" s="25"/>
      <c r="I25" s="31"/>
      <c r="J25" s="25"/>
      <c r="K25" s="31"/>
      <c r="L25" s="25"/>
      <c r="M25" s="31"/>
      <c r="N25" s="25"/>
      <c r="O25" s="31"/>
      <c r="P25" s="25"/>
      <c r="Q25" s="31"/>
      <c r="R25" s="25"/>
      <c r="S25" s="31"/>
      <c r="T25" s="25"/>
      <c r="U25" s="31"/>
      <c r="V25" s="27"/>
    </row>
    <row r="26" spans="1:24" ht="15.75" x14ac:dyDescent="0.25">
      <c r="A26" s="39" t="s">
        <v>11</v>
      </c>
      <c r="B26" s="40"/>
      <c r="C26" s="44"/>
      <c r="D26" s="40"/>
      <c r="E26" s="44"/>
      <c r="F26" s="40"/>
      <c r="G26" s="44"/>
      <c r="H26" s="40"/>
      <c r="I26" s="44"/>
      <c r="J26" s="40"/>
      <c r="K26" s="44"/>
      <c r="L26" s="40"/>
      <c r="M26" s="44"/>
      <c r="N26" s="40"/>
      <c r="O26" s="44"/>
      <c r="P26" s="40"/>
      <c r="Q26" s="44"/>
      <c r="R26" s="40"/>
      <c r="S26" s="44"/>
      <c r="T26" s="40"/>
      <c r="U26" s="44"/>
      <c r="V26" s="42"/>
    </row>
    <row r="27" spans="1:24" s="22" customFormat="1" ht="18" x14ac:dyDescent="0.25">
      <c r="A27" s="19" t="s">
        <v>7</v>
      </c>
      <c r="B27" s="16">
        <v>43955</v>
      </c>
      <c r="C27" s="20">
        <v>44610</v>
      </c>
      <c r="D27" s="16">
        <v>44735</v>
      </c>
      <c r="E27" s="20">
        <v>44990</v>
      </c>
      <c r="F27" s="16">
        <v>45580</v>
      </c>
      <c r="G27" s="20">
        <v>46250</v>
      </c>
      <c r="H27" s="16">
        <v>47590</v>
      </c>
      <c r="I27" s="20">
        <v>48120</v>
      </c>
      <c r="J27" s="16">
        <v>48670</v>
      </c>
      <c r="K27" s="20">
        <v>49740</v>
      </c>
      <c r="L27" s="16">
        <v>50015</v>
      </c>
      <c r="M27" s="20">
        <v>51690</v>
      </c>
      <c r="N27" s="16">
        <v>51750</v>
      </c>
      <c r="O27" s="20">
        <v>52575</v>
      </c>
      <c r="P27" s="16">
        <v>52905</v>
      </c>
      <c r="Q27" s="20">
        <v>54065</v>
      </c>
      <c r="R27" s="16">
        <v>54150</v>
      </c>
      <c r="S27" s="20">
        <v>55145</v>
      </c>
      <c r="T27" s="16">
        <v>55240</v>
      </c>
      <c r="U27" s="20">
        <v>56265</v>
      </c>
      <c r="V27" s="18">
        <v>56360</v>
      </c>
      <c r="W27" s="21"/>
      <c r="X27" s="21"/>
    </row>
    <row r="28" spans="1:24" s="22" customFormat="1" ht="18" x14ac:dyDescent="0.25">
      <c r="A28" s="19"/>
      <c r="B28" s="16"/>
      <c r="C28" s="20"/>
      <c r="D28" s="16"/>
      <c r="E28" s="20"/>
      <c r="F28" s="16"/>
      <c r="G28" s="20"/>
      <c r="H28" s="16"/>
      <c r="I28" s="20"/>
      <c r="J28" s="16"/>
      <c r="K28" s="20"/>
      <c r="L28" s="16"/>
      <c r="M28" s="20"/>
      <c r="N28" s="16"/>
      <c r="O28" s="20"/>
      <c r="P28" s="16"/>
      <c r="Q28" s="20"/>
      <c r="R28" s="16"/>
      <c r="S28" s="20"/>
      <c r="T28" s="16"/>
      <c r="U28" s="20"/>
      <c r="V28" s="18"/>
      <c r="W28" s="21"/>
      <c r="X28" s="21"/>
    </row>
    <row r="29" spans="1:24" s="22" customFormat="1" ht="15.75" x14ac:dyDescent="0.25">
      <c r="A29" s="19" t="s">
        <v>8</v>
      </c>
      <c r="B29" s="16">
        <v>44000</v>
      </c>
      <c r="C29" s="20">
        <v>46210</v>
      </c>
      <c r="D29" s="16">
        <v>46325</v>
      </c>
      <c r="E29" s="20">
        <v>46605</v>
      </c>
      <c r="F29" s="16">
        <v>47230</v>
      </c>
      <c r="G29" s="20">
        <v>47940</v>
      </c>
      <c r="H29" s="16">
        <v>48685</v>
      </c>
      <c r="I29" s="20">
        <v>49425</v>
      </c>
      <c r="J29" s="16">
        <v>50505</v>
      </c>
      <c r="K29" s="20">
        <v>51610</v>
      </c>
      <c r="L29" s="16">
        <v>51880</v>
      </c>
      <c r="M29" s="20">
        <v>53050</v>
      </c>
      <c r="N29" s="16">
        <v>53310</v>
      </c>
      <c r="O29" s="20">
        <v>54525</v>
      </c>
      <c r="P29" s="16">
        <v>54850</v>
      </c>
      <c r="Q29" s="20">
        <v>56080</v>
      </c>
      <c r="R29" s="16">
        <v>56155</v>
      </c>
      <c r="S29" s="20">
        <v>57175</v>
      </c>
      <c r="T29" s="16">
        <v>57270</v>
      </c>
      <c r="U29" s="20">
        <v>58340</v>
      </c>
      <c r="V29" s="18">
        <v>58440</v>
      </c>
    </row>
    <row r="30" spans="1:24" s="29" customFormat="1" ht="16.5" thickBot="1" x14ac:dyDescent="0.3">
      <c r="A30" s="33"/>
      <c r="B30" s="25"/>
      <c r="C30" s="26"/>
      <c r="D30" s="25"/>
      <c r="E30" s="26"/>
      <c r="F30" s="25"/>
      <c r="G30" s="26"/>
      <c r="H30" s="25"/>
      <c r="I30" s="26"/>
      <c r="J30" s="25"/>
      <c r="K30" s="26"/>
      <c r="L30" s="25"/>
      <c r="M30" s="26"/>
      <c r="N30" s="25"/>
      <c r="O30" s="26"/>
      <c r="P30" s="25"/>
      <c r="Q30" s="26"/>
      <c r="R30" s="25"/>
      <c r="S30" s="26"/>
      <c r="T30" s="25"/>
      <c r="U30" s="26"/>
      <c r="V30" s="27"/>
    </row>
    <row r="31" spans="1:24" ht="15.75" x14ac:dyDescent="0.25">
      <c r="A31" s="39" t="s">
        <v>12</v>
      </c>
      <c r="B31" s="40"/>
      <c r="C31" s="41"/>
      <c r="D31" s="40"/>
      <c r="E31" s="41"/>
      <c r="F31" s="40"/>
      <c r="G31" s="41"/>
      <c r="H31" s="40"/>
      <c r="I31" s="41"/>
      <c r="J31" s="40"/>
      <c r="K31" s="41"/>
      <c r="L31" s="40"/>
      <c r="M31" s="41"/>
      <c r="N31" s="40"/>
      <c r="O31" s="41"/>
      <c r="P31" s="40"/>
      <c r="Q31" s="41"/>
      <c r="R31" s="40"/>
      <c r="S31" s="41"/>
      <c r="T31" s="40"/>
      <c r="U31" s="41"/>
      <c r="V31" s="42"/>
    </row>
    <row r="32" spans="1:24" s="22" customFormat="1" ht="18" x14ac:dyDescent="0.25">
      <c r="A32" s="19" t="s">
        <v>7</v>
      </c>
      <c r="B32" s="16">
        <v>41200</v>
      </c>
      <c r="C32" s="20">
        <v>41910</v>
      </c>
      <c r="D32" s="16">
        <v>42075</v>
      </c>
      <c r="E32" s="20">
        <v>42315</v>
      </c>
      <c r="F32" s="16">
        <v>42780</v>
      </c>
      <c r="G32" s="20">
        <v>43340</v>
      </c>
      <c r="H32" s="16">
        <v>44010</v>
      </c>
      <c r="I32" s="20">
        <v>44590</v>
      </c>
      <c r="J32" s="16">
        <v>45250</v>
      </c>
      <c r="K32" s="20">
        <v>45490</v>
      </c>
      <c r="L32" s="16">
        <v>47025</v>
      </c>
      <c r="M32" s="20">
        <v>47090</v>
      </c>
      <c r="N32" s="16">
        <v>47395</v>
      </c>
      <c r="O32" s="20">
        <v>47500</v>
      </c>
      <c r="P32" s="16">
        <v>48025</v>
      </c>
      <c r="Q32" s="20">
        <v>48705</v>
      </c>
      <c r="R32" s="16">
        <v>48775</v>
      </c>
      <c r="S32" s="20">
        <v>49415</v>
      </c>
      <c r="T32" s="16">
        <v>49495</v>
      </c>
      <c r="U32" s="20">
        <v>50385</v>
      </c>
      <c r="V32" s="18">
        <v>50485</v>
      </c>
      <c r="W32" s="21"/>
      <c r="X32" s="21"/>
    </row>
    <row r="33" spans="1:24" s="22" customFormat="1" ht="18" x14ac:dyDescent="0.25">
      <c r="A33" s="19"/>
      <c r="B33" s="16"/>
      <c r="C33" s="20"/>
      <c r="D33" s="16"/>
      <c r="E33" s="20"/>
      <c r="F33" s="16"/>
      <c r="G33" s="20"/>
      <c r="H33" s="16"/>
      <c r="I33" s="20"/>
      <c r="J33" s="16"/>
      <c r="K33" s="20"/>
      <c r="L33" s="16"/>
      <c r="M33" s="20"/>
      <c r="N33" s="16"/>
      <c r="O33" s="20"/>
      <c r="P33" s="16"/>
      <c r="Q33" s="20"/>
      <c r="R33" s="16"/>
      <c r="S33" s="20"/>
      <c r="T33" s="16"/>
      <c r="U33" s="20"/>
      <c r="V33" s="18"/>
      <c r="W33" s="21"/>
      <c r="X33" s="21"/>
    </row>
    <row r="34" spans="1:24" s="22" customFormat="1" ht="16.5" thickBot="1" x14ac:dyDescent="0.3">
      <c r="A34" s="24" t="s">
        <v>8</v>
      </c>
      <c r="B34" s="25">
        <v>41365</v>
      </c>
      <c r="C34" s="26">
        <v>42775</v>
      </c>
      <c r="D34" s="25">
        <v>42950</v>
      </c>
      <c r="E34" s="26">
        <v>43210</v>
      </c>
      <c r="F34" s="25">
        <v>43745</v>
      </c>
      <c r="G34" s="26">
        <v>44360</v>
      </c>
      <c r="H34" s="25">
        <v>45055</v>
      </c>
      <c r="I34" s="26">
        <v>45700</v>
      </c>
      <c r="J34" s="25">
        <v>46440</v>
      </c>
      <c r="K34" s="26">
        <v>47080</v>
      </c>
      <c r="L34" s="25">
        <v>47570</v>
      </c>
      <c r="M34" s="26">
        <v>48270</v>
      </c>
      <c r="N34" s="25">
        <v>48785</v>
      </c>
      <c r="O34" s="26">
        <v>49465</v>
      </c>
      <c r="P34" s="25">
        <v>49980</v>
      </c>
      <c r="Q34" s="26">
        <v>50695</v>
      </c>
      <c r="R34" s="25">
        <v>50770</v>
      </c>
      <c r="S34" s="26">
        <v>51435</v>
      </c>
      <c r="T34" s="25">
        <v>51525</v>
      </c>
      <c r="U34" s="26">
        <v>52455</v>
      </c>
      <c r="V34" s="27">
        <v>52595</v>
      </c>
    </row>
    <row r="35" spans="1:24" s="29" customFormat="1" x14ac:dyDescent="0.25"/>
    <row r="36" spans="1:24" x14ac:dyDescent="0.25">
      <c r="A36" s="28" t="s">
        <v>13</v>
      </c>
    </row>
  </sheetData>
  <mergeCells count="4">
    <mergeCell ref="A1:V1"/>
    <mergeCell ref="A2:V2"/>
    <mergeCell ref="A3:V3"/>
    <mergeCell ref="A5:V5"/>
  </mergeCells>
  <printOptions horizontalCentered="1"/>
  <pageMargins left="0.2" right="0.2" top="0.75" bottom="0.75" header="0.3" footer="0.3"/>
  <pageSetup scale="5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1022-7810-49C8-A45F-8ECBBDF6DD5A}">
  <sheetPr>
    <pageSetUpPr fitToPage="1"/>
  </sheetPr>
  <dimension ref="A1:X36"/>
  <sheetViews>
    <sheetView tabSelected="1" workbookViewId="0">
      <selection activeCell="V35" sqref="V35"/>
    </sheetView>
  </sheetViews>
  <sheetFormatPr defaultRowHeight="15" x14ac:dyDescent="0.25"/>
  <cols>
    <col min="1" max="1" width="37.28515625" customWidth="1"/>
    <col min="2" max="22" width="9.85546875" customWidth="1"/>
    <col min="23" max="23" width="11.5703125" bestFit="1" customWidth="1"/>
    <col min="24" max="24" width="15.7109375" bestFit="1" customWidth="1"/>
  </cols>
  <sheetData>
    <row r="1" spans="1:24" ht="20.25" x14ac:dyDescent="0.3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4" ht="20.25" x14ac:dyDescent="0.3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4" ht="20.25" x14ac:dyDescent="0.3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4" ht="20.25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ht="20.25" x14ac:dyDescent="0.3">
      <c r="A5" s="53" t="s">
        <v>20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4" ht="16.5" thickBot="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4" ht="16.5" thickBot="1" x14ac:dyDescent="0.3">
      <c r="A7" s="4" t="s">
        <v>4</v>
      </c>
      <c r="B7" s="5">
        <v>0</v>
      </c>
      <c r="C7" s="6">
        <v>1</v>
      </c>
      <c r="D7" s="5">
        <v>2</v>
      </c>
      <c r="E7" s="6">
        <v>3</v>
      </c>
      <c r="F7" s="5">
        <v>4</v>
      </c>
      <c r="G7" s="6">
        <v>5</v>
      </c>
      <c r="H7" s="5">
        <v>6</v>
      </c>
      <c r="I7" s="6">
        <v>7</v>
      </c>
      <c r="J7" s="5">
        <v>8</v>
      </c>
      <c r="K7" s="6">
        <v>9</v>
      </c>
      <c r="L7" s="5">
        <v>10</v>
      </c>
      <c r="M7" s="6">
        <v>11</v>
      </c>
      <c r="N7" s="5">
        <v>12</v>
      </c>
      <c r="O7" s="6">
        <v>13</v>
      </c>
      <c r="P7" s="5">
        <v>14</v>
      </c>
      <c r="Q7" s="6">
        <v>15</v>
      </c>
      <c r="R7" s="5">
        <v>16</v>
      </c>
      <c r="S7" s="6">
        <v>17</v>
      </c>
      <c r="T7" s="5">
        <v>18</v>
      </c>
      <c r="U7" s="6">
        <v>19</v>
      </c>
      <c r="V7" s="7">
        <v>20</v>
      </c>
    </row>
    <row r="8" spans="1:24" ht="16.5" thickBot="1" x14ac:dyDescent="0.3">
      <c r="A8" s="45"/>
      <c r="B8" s="46"/>
      <c r="C8" s="47"/>
      <c r="D8" s="46"/>
      <c r="E8" s="47"/>
      <c r="F8" s="46"/>
      <c r="G8" s="47"/>
      <c r="H8" s="46"/>
      <c r="I8" s="47"/>
      <c r="J8" s="46"/>
      <c r="K8" s="47"/>
      <c r="L8" s="46"/>
      <c r="M8" s="47"/>
      <c r="N8" s="46"/>
      <c r="O8" s="47"/>
      <c r="P8" s="46"/>
      <c r="Q8" s="47"/>
      <c r="R8" s="46"/>
      <c r="S8" s="47"/>
      <c r="T8" s="46"/>
      <c r="U8" s="47"/>
      <c r="V8" s="48"/>
    </row>
    <row r="9" spans="1:24" ht="16.5" thickBot="1" x14ac:dyDescent="0.3">
      <c r="A9" s="9" t="s">
        <v>5</v>
      </c>
      <c r="B9" s="10"/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2"/>
      <c r="R9" s="13"/>
      <c r="S9" s="12"/>
      <c r="T9" s="13"/>
      <c r="U9" s="12"/>
      <c r="V9" s="14"/>
    </row>
    <row r="10" spans="1:24" ht="15.75" x14ac:dyDescent="0.25">
      <c r="A10" s="8"/>
      <c r="B10" s="10"/>
      <c r="C10" s="11"/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2"/>
      <c r="R10" s="13"/>
      <c r="S10" s="12"/>
      <c r="T10" s="13"/>
      <c r="U10" s="12"/>
      <c r="V10" s="14"/>
    </row>
    <row r="11" spans="1:24" ht="15.75" x14ac:dyDescent="0.25">
      <c r="A11" s="15" t="s">
        <v>6</v>
      </c>
      <c r="B11" s="16"/>
      <c r="C11" s="17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8"/>
    </row>
    <row r="12" spans="1:24" s="22" customFormat="1" ht="18" x14ac:dyDescent="0.25">
      <c r="A12" s="19" t="s">
        <v>7</v>
      </c>
      <c r="B12" s="16">
        <v>52270</v>
      </c>
      <c r="C12" s="20">
        <v>53630</v>
      </c>
      <c r="D12" s="16">
        <v>53755</v>
      </c>
      <c r="E12" s="20">
        <v>54065</v>
      </c>
      <c r="F12" s="16">
        <v>54765</v>
      </c>
      <c r="G12" s="20">
        <v>55425</v>
      </c>
      <c r="H12" s="16">
        <v>56890</v>
      </c>
      <c r="I12" s="20">
        <v>58135</v>
      </c>
      <c r="J12" s="16">
        <v>59935</v>
      </c>
      <c r="K12" s="20">
        <v>61270</v>
      </c>
      <c r="L12" s="16">
        <v>61560</v>
      </c>
      <c r="M12" s="20">
        <v>62920</v>
      </c>
      <c r="N12" s="16">
        <v>63265</v>
      </c>
      <c r="O12" s="20">
        <v>64660</v>
      </c>
      <c r="P12" s="16">
        <v>64985</v>
      </c>
      <c r="Q12" s="20">
        <v>66440</v>
      </c>
      <c r="R12" s="16">
        <v>66535</v>
      </c>
      <c r="S12" s="20">
        <v>67810</v>
      </c>
      <c r="T12" s="16">
        <v>67915</v>
      </c>
      <c r="U12" s="20">
        <v>69240</v>
      </c>
      <c r="V12" s="18">
        <v>69365</v>
      </c>
      <c r="W12" s="21"/>
      <c r="X12" s="21"/>
    </row>
    <row r="13" spans="1:24" s="22" customFormat="1" ht="18" x14ac:dyDescent="0.25">
      <c r="A13" s="19"/>
      <c r="B13" s="16"/>
      <c r="C13" s="20"/>
      <c r="D13" s="16"/>
      <c r="E13" s="20"/>
      <c r="F13" s="16"/>
      <c r="G13" s="20"/>
      <c r="H13" s="16"/>
      <c r="I13" s="20"/>
      <c r="J13" s="16"/>
      <c r="K13" s="20"/>
      <c r="L13" s="16"/>
      <c r="M13" s="20"/>
      <c r="N13" s="16"/>
      <c r="O13" s="20"/>
      <c r="P13" s="16"/>
      <c r="Q13" s="20"/>
      <c r="R13" s="16"/>
      <c r="S13" s="20"/>
      <c r="T13" s="16"/>
      <c r="U13" s="20"/>
      <c r="V13" s="18"/>
      <c r="W13" s="21"/>
      <c r="X13" s="21"/>
    </row>
    <row r="14" spans="1:24" s="22" customFormat="1" ht="15.75" x14ac:dyDescent="0.25">
      <c r="A14" s="19" t="s">
        <v>8</v>
      </c>
      <c r="B14" s="16">
        <v>53495</v>
      </c>
      <c r="C14" s="20">
        <v>54870</v>
      </c>
      <c r="D14" s="16">
        <v>55000</v>
      </c>
      <c r="E14" s="20">
        <v>55315</v>
      </c>
      <c r="F14" s="16">
        <v>56055</v>
      </c>
      <c r="G14" s="20">
        <v>56745</v>
      </c>
      <c r="H14" s="16">
        <v>58240</v>
      </c>
      <c r="I14" s="20">
        <v>59515</v>
      </c>
      <c r="J14" s="16">
        <v>61340</v>
      </c>
      <c r="K14" s="20">
        <v>62715</v>
      </c>
      <c r="L14" s="16">
        <v>63015</v>
      </c>
      <c r="M14" s="20">
        <v>64415</v>
      </c>
      <c r="N14" s="16">
        <v>64740</v>
      </c>
      <c r="O14" s="20">
        <v>66195</v>
      </c>
      <c r="P14" s="16">
        <v>66510</v>
      </c>
      <c r="Q14" s="20">
        <v>68000</v>
      </c>
      <c r="R14" s="16">
        <v>68100</v>
      </c>
      <c r="S14" s="20">
        <v>69395</v>
      </c>
      <c r="T14" s="16">
        <v>69500</v>
      </c>
      <c r="U14" s="20">
        <v>70855</v>
      </c>
      <c r="V14" s="18">
        <v>70980</v>
      </c>
    </row>
    <row r="15" spans="1:24" ht="16.5" thickBot="1" x14ac:dyDescent="0.3">
      <c r="A15" s="30"/>
      <c r="B15" s="25"/>
      <c r="C15" s="31"/>
      <c r="D15" s="25"/>
      <c r="E15" s="31"/>
      <c r="F15" s="25"/>
      <c r="G15" s="31"/>
      <c r="H15" s="25"/>
      <c r="I15" s="31"/>
      <c r="J15" s="25"/>
      <c r="K15" s="31"/>
      <c r="L15" s="25"/>
      <c r="M15" s="31"/>
      <c r="N15" s="25"/>
      <c r="O15" s="31"/>
      <c r="P15" s="25"/>
      <c r="Q15" s="31"/>
      <c r="R15" s="25"/>
      <c r="S15" s="31"/>
      <c r="T15" s="25"/>
      <c r="U15" s="31"/>
      <c r="V15" s="27"/>
    </row>
    <row r="16" spans="1:24" ht="15.75" x14ac:dyDescent="0.25">
      <c r="A16" s="39" t="s">
        <v>9</v>
      </c>
      <c r="B16" s="40"/>
      <c r="C16" s="44"/>
      <c r="D16" s="40"/>
      <c r="E16" s="44"/>
      <c r="F16" s="40"/>
      <c r="G16" s="44"/>
      <c r="H16" s="40"/>
      <c r="I16" s="44"/>
      <c r="J16" s="40"/>
      <c r="K16" s="44"/>
      <c r="L16" s="40"/>
      <c r="M16" s="44"/>
      <c r="N16" s="40"/>
      <c r="O16" s="44"/>
      <c r="P16" s="40"/>
      <c r="Q16" s="44"/>
      <c r="R16" s="40"/>
      <c r="S16" s="44"/>
      <c r="T16" s="40"/>
      <c r="U16" s="44"/>
      <c r="V16" s="42"/>
    </row>
    <row r="17" spans="1:24" s="22" customFormat="1" ht="18" x14ac:dyDescent="0.25">
      <c r="A17" s="19" t="s">
        <v>7</v>
      </c>
      <c r="B17" s="16">
        <v>48945</v>
      </c>
      <c r="C17" s="20">
        <v>50295</v>
      </c>
      <c r="D17" s="16">
        <v>50425</v>
      </c>
      <c r="E17" s="20">
        <v>50710</v>
      </c>
      <c r="F17" s="16">
        <v>51330</v>
      </c>
      <c r="G17" s="20">
        <v>52000</v>
      </c>
      <c r="H17" s="16">
        <v>52800</v>
      </c>
      <c r="I17" s="20">
        <v>53535</v>
      </c>
      <c r="J17" s="16">
        <v>55170</v>
      </c>
      <c r="K17" s="20">
        <v>56405</v>
      </c>
      <c r="L17" s="16">
        <v>56685</v>
      </c>
      <c r="M17" s="20">
        <v>57950</v>
      </c>
      <c r="N17" s="16">
        <v>58265</v>
      </c>
      <c r="O17" s="20">
        <v>59560</v>
      </c>
      <c r="P17" s="16">
        <v>59875</v>
      </c>
      <c r="Q17" s="20">
        <v>61215</v>
      </c>
      <c r="R17" s="16">
        <v>61305</v>
      </c>
      <c r="S17" s="20">
        <v>62460</v>
      </c>
      <c r="T17" s="16">
        <v>62560</v>
      </c>
      <c r="U17" s="20">
        <v>63755</v>
      </c>
      <c r="V17" s="18">
        <v>63865</v>
      </c>
      <c r="W17" s="21"/>
      <c r="X17" s="21"/>
    </row>
    <row r="18" spans="1:24" s="22" customFormat="1" ht="18" x14ac:dyDescent="0.25">
      <c r="A18" s="19"/>
      <c r="B18" s="16"/>
      <c r="C18" s="20"/>
      <c r="D18" s="16"/>
      <c r="E18" s="20"/>
      <c r="F18" s="16"/>
      <c r="G18" s="20"/>
      <c r="H18" s="16"/>
      <c r="I18" s="20"/>
      <c r="J18" s="16"/>
      <c r="K18" s="20"/>
      <c r="L18" s="16"/>
      <c r="M18" s="20"/>
      <c r="N18" s="16"/>
      <c r="O18" s="20"/>
      <c r="P18" s="16"/>
      <c r="Q18" s="20"/>
      <c r="R18" s="16"/>
      <c r="S18" s="20"/>
      <c r="T18" s="16"/>
      <c r="U18" s="20"/>
      <c r="V18" s="18"/>
      <c r="W18" s="21"/>
      <c r="X18" s="21"/>
    </row>
    <row r="19" spans="1:24" s="22" customFormat="1" ht="15.75" x14ac:dyDescent="0.25">
      <c r="A19" s="19" t="s">
        <v>8</v>
      </c>
      <c r="B19" s="16">
        <v>50595</v>
      </c>
      <c r="C19" s="20">
        <v>51975</v>
      </c>
      <c r="D19" s="16">
        <v>52105</v>
      </c>
      <c r="E19" s="20">
        <v>52430</v>
      </c>
      <c r="F19" s="16">
        <v>53085</v>
      </c>
      <c r="G19" s="20">
        <v>53775</v>
      </c>
      <c r="H19" s="16">
        <v>54615</v>
      </c>
      <c r="I19" s="20">
        <v>55395</v>
      </c>
      <c r="J19" s="16">
        <v>57100</v>
      </c>
      <c r="K19" s="20">
        <v>58360</v>
      </c>
      <c r="L19" s="16">
        <v>58665</v>
      </c>
      <c r="M19" s="20">
        <v>59950</v>
      </c>
      <c r="N19" s="16">
        <v>60290</v>
      </c>
      <c r="O19" s="20">
        <v>61615</v>
      </c>
      <c r="P19" s="16">
        <v>61960</v>
      </c>
      <c r="Q19" s="20">
        <v>63335</v>
      </c>
      <c r="R19" s="16">
        <v>63420</v>
      </c>
      <c r="S19" s="20">
        <v>64620</v>
      </c>
      <c r="T19" s="16">
        <v>64720</v>
      </c>
      <c r="U19" s="20">
        <v>65940</v>
      </c>
      <c r="V19" s="18">
        <v>66055</v>
      </c>
    </row>
    <row r="20" spans="1:24" s="22" customFormat="1" ht="16.5" thickBot="1" x14ac:dyDescent="0.3">
      <c r="A20" s="24"/>
      <c r="B20" s="25"/>
      <c r="C20" s="26"/>
      <c r="D20" s="25"/>
      <c r="E20" s="26"/>
      <c r="F20" s="25"/>
      <c r="G20" s="26"/>
      <c r="H20" s="25"/>
      <c r="I20" s="26"/>
      <c r="J20" s="25"/>
      <c r="K20" s="26"/>
      <c r="L20" s="25"/>
      <c r="M20" s="26"/>
      <c r="N20" s="25"/>
      <c r="O20" s="26"/>
      <c r="P20" s="25"/>
      <c r="Q20" s="26"/>
      <c r="R20" s="25"/>
      <c r="S20" s="26"/>
      <c r="T20" s="25"/>
      <c r="U20" s="26"/>
      <c r="V20" s="27"/>
    </row>
    <row r="21" spans="1:24" ht="15.75" x14ac:dyDescent="0.25">
      <c r="A21" s="39" t="s">
        <v>17</v>
      </c>
      <c r="B21" s="40"/>
      <c r="C21" s="44"/>
      <c r="D21" s="40"/>
      <c r="E21" s="44"/>
      <c r="F21" s="40"/>
      <c r="G21" s="44"/>
      <c r="H21" s="40"/>
      <c r="I21" s="44"/>
      <c r="J21" s="40"/>
      <c r="K21" s="44"/>
      <c r="L21" s="40"/>
      <c r="M21" s="44"/>
      <c r="N21" s="40"/>
      <c r="O21" s="44"/>
      <c r="P21" s="40"/>
      <c r="Q21" s="44"/>
      <c r="R21" s="40"/>
      <c r="S21" s="44"/>
      <c r="T21" s="40"/>
      <c r="U21" s="44"/>
      <c r="V21" s="42"/>
    </row>
    <row r="22" spans="1:24" s="22" customFormat="1" ht="18" x14ac:dyDescent="0.25">
      <c r="A22" s="19" t="s">
        <v>7</v>
      </c>
      <c r="B22" s="16">
        <v>47420</v>
      </c>
      <c r="C22" s="20">
        <v>48800</v>
      </c>
      <c r="D22" s="16">
        <v>48920</v>
      </c>
      <c r="E22" s="20">
        <v>49155</v>
      </c>
      <c r="F22" s="16">
        <v>49765</v>
      </c>
      <c r="G22" s="20">
        <v>50495</v>
      </c>
      <c r="H22" s="16">
        <v>51240</v>
      </c>
      <c r="I22" s="20">
        <v>51925</v>
      </c>
      <c r="J22" s="16">
        <v>52945</v>
      </c>
      <c r="K22" s="20">
        <v>54125</v>
      </c>
      <c r="L22" s="16">
        <v>54425</v>
      </c>
      <c r="M22" s="20">
        <v>55640</v>
      </c>
      <c r="N22" s="16">
        <v>55915</v>
      </c>
      <c r="O22" s="20">
        <v>57170</v>
      </c>
      <c r="P22" s="16">
        <v>57480</v>
      </c>
      <c r="Q22" s="20">
        <v>58755</v>
      </c>
      <c r="R22" s="16">
        <v>58835</v>
      </c>
      <c r="S22" s="20">
        <v>59920</v>
      </c>
      <c r="T22" s="16">
        <v>60020</v>
      </c>
      <c r="U22" s="20">
        <v>61150</v>
      </c>
      <c r="V22" s="18">
        <v>61255</v>
      </c>
      <c r="W22" s="21"/>
      <c r="X22" s="21"/>
    </row>
    <row r="23" spans="1:24" s="22" customFormat="1" ht="18" x14ac:dyDescent="0.25">
      <c r="A23" s="19"/>
      <c r="B23" s="16"/>
      <c r="C23" s="20"/>
      <c r="D23" s="16"/>
      <c r="E23" s="20"/>
      <c r="F23" s="16"/>
      <c r="G23" s="20"/>
      <c r="H23" s="16"/>
      <c r="I23" s="20"/>
      <c r="J23" s="16"/>
      <c r="K23" s="20"/>
      <c r="L23" s="16"/>
      <c r="M23" s="20"/>
      <c r="N23" s="16"/>
      <c r="O23" s="20"/>
      <c r="P23" s="16"/>
      <c r="Q23" s="20"/>
      <c r="R23" s="16"/>
      <c r="S23" s="20"/>
      <c r="T23" s="16"/>
      <c r="U23" s="20"/>
      <c r="V23" s="18"/>
      <c r="W23" s="21"/>
      <c r="X23" s="21"/>
    </row>
    <row r="24" spans="1:24" s="22" customFormat="1" ht="15.75" x14ac:dyDescent="0.25">
      <c r="A24" s="19" t="s">
        <v>8</v>
      </c>
      <c r="B24" s="16">
        <v>49025</v>
      </c>
      <c r="C24" s="20">
        <v>50435</v>
      </c>
      <c r="D24" s="16">
        <v>50555</v>
      </c>
      <c r="E24" s="20">
        <v>50855</v>
      </c>
      <c r="F24" s="16">
        <v>51470</v>
      </c>
      <c r="G24" s="20">
        <v>52230</v>
      </c>
      <c r="H24" s="16">
        <v>53015</v>
      </c>
      <c r="I24" s="20">
        <v>53745</v>
      </c>
      <c r="J24" s="16">
        <v>54800</v>
      </c>
      <c r="K24" s="20">
        <v>56040</v>
      </c>
      <c r="L24" s="16">
        <v>56340</v>
      </c>
      <c r="M24" s="20">
        <v>57610</v>
      </c>
      <c r="N24" s="16">
        <v>57885</v>
      </c>
      <c r="O24" s="20">
        <v>59185</v>
      </c>
      <c r="P24" s="16">
        <v>59490</v>
      </c>
      <c r="Q24" s="20">
        <v>60815</v>
      </c>
      <c r="R24" s="16">
        <v>60895</v>
      </c>
      <c r="S24" s="20">
        <v>62015</v>
      </c>
      <c r="T24" s="16">
        <v>62110</v>
      </c>
      <c r="U24" s="20">
        <v>63280</v>
      </c>
      <c r="V24" s="18">
        <v>63385</v>
      </c>
    </row>
    <row r="25" spans="1:24" ht="16.5" thickBot="1" x14ac:dyDescent="0.3">
      <c r="A25" s="33"/>
      <c r="B25" s="25"/>
      <c r="C25" s="31"/>
      <c r="D25" s="25"/>
      <c r="E25" s="31"/>
      <c r="F25" s="25"/>
      <c r="G25" s="31"/>
      <c r="H25" s="25"/>
      <c r="I25" s="31"/>
      <c r="J25" s="25"/>
      <c r="K25" s="31"/>
      <c r="L25" s="25"/>
      <c r="M25" s="31"/>
      <c r="N25" s="25"/>
      <c r="O25" s="31"/>
      <c r="P25" s="25"/>
      <c r="Q25" s="31"/>
      <c r="R25" s="25"/>
      <c r="S25" s="31"/>
      <c r="T25" s="25"/>
      <c r="U25" s="31"/>
      <c r="V25" s="27"/>
    </row>
    <row r="26" spans="1:24" ht="15.75" x14ac:dyDescent="0.25">
      <c r="A26" s="39" t="s">
        <v>11</v>
      </c>
      <c r="B26" s="40"/>
      <c r="C26" s="44"/>
      <c r="D26" s="40"/>
      <c r="E26" s="44"/>
      <c r="F26" s="40"/>
      <c r="G26" s="44"/>
      <c r="H26" s="40"/>
      <c r="I26" s="44"/>
      <c r="J26" s="40"/>
      <c r="K26" s="44"/>
      <c r="L26" s="40"/>
      <c r="M26" s="44"/>
      <c r="N26" s="40"/>
      <c r="O26" s="44"/>
      <c r="P26" s="40"/>
      <c r="Q26" s="44"/>
      <c r="R26" s="40"/>
      <c r="S26" s="44"/>
      <c r="T26" s="40"/>
      <c r="U26" s="44"/>
      <c r="V26" s="42"/>
    </row>
    <row r="27" spans="1:24" s="22" customFormat="1" ht="18" x14ac:dyDescent="0.25">
      <c r="A27" s="19" t="s">
        <v>7</v>
      </c>
      <c r="B27" s="16">
        <v>45025</v>
      </c>
      <c r="C27" s="20">
        <v>45700</v>
      </c>
      <c r="D27" s="16">
        <v>45825</v>
      </c>
      <c r="E27" s="20">
        <v>46085</v>
      </c>
      <c r="F27" s="16">
        <v>46690</v>
      </c>
      <c r="G27" s="20">
        <v>47380</v>
      </c>
      <c r="H27" s="16">
        <v>48750</v>
      </c>
      <c r="I27" s="20">
        <v>49295</v>
      </c>
      <c r="J27" s="16">
        <v>49855</v>
      </c>
      <c r="K27" s="20">
        <v>50955</v>
      </c>
      <c r="L27" s="16">
        <v>51235</v>
      </c>
      <c r="M27" s="20">
        <v>52950</v>
      </c>
      <c r="N27" s="16">
        <v>53010</v>
      </c>
      <c r="O27" s="20">
        <v>53855</v>
      </c>
      <c r="P27" s="16">
        <v>54195</v>
      </c>
      <c r="Q27" s="20">
        <v>55385</v>
      </c>
      <c r="R27" s="16">
        <v>55470</v>
      </c>
      <c r="S27" s="20">
        <v>56490</v>
      </c>
      <c r="T27" s="16">
        <v>56585</v>
      </c>
      <c r="U27" s="20">
        <v>57635</v>
      </c>
      <c r="V27" s="18">
        <v>57735</v>
      </c>
      <c r="W27" s="21"/>
      <c r="X27" s="21"/>
    </row>
    <row r="28" spans="1:24" s="22" customFormat="1" ht="18" x14ac:dyDescent="0.25">
      <c r="A28" s="19"/>
      <c r="B28" s="16"/>
      <c r="C28" s="20"/>
      <c r="D28" s="16"/>
      <c r="E28" s="20"/>
      <c r="F28" s="16"/>
      <c r="G28" s="20"/>
      <c r="H28" s="16"/>
      <c r="I28" s="20"/>
      <c r="J28" s="16"/>
      <c r="K28" s="20"/>
      <c r="L28" s="16"/>
      <c r="M28" s="20"/>
      <c r="N28" s="16"/>
      <c r="O28" s="20"/>
      <c r="P28" s="16"/>
      <c r="Q28" s="20"/>
      <c r="R28" s="16"/>
      <c r="S28" s="20"/>
      <c r="T28" s="16"/>
      <c r="U28" s="20"/>
      <c r="V28" s="18"/>
      <c r="W28" s="21"/>
      <c r="X28" s="21"/>
    </row>
    <row r="29" spans="1:24" s="22" customFormat="1" ht="15.75" x14ac:dyDescent="0.25">
      <c r="A29" s="19" t="s">
        <v>8</v>
      </c>
      <c r="B29" s="16">
        <v>45075</v>
      </c>
      <c r="C29" s="20">
        <v>47335</v>
      </c>
      <c r="D29" s="16">
        <v>47455</v>
      </c>
      <c r="E29" s="20">
        <v>47740</v>
      </c>
      <c r="F29" s="16">
        <v>48380</v>
      </c>
      <c r="G29" s="20">
        <v>49110</v>
      </c>
      <c r="H29" s="16">
        <v>49870</v>
      </c>
      <c r="I29" s="20">
        <v>50630</v>
      </c>
      <c r="J29" s="16">
        <v>51735</v>
      </c>
      <c r="K29" s="20">
        <v>52870</v>
      </c>
      <c r="L29" s="16">
        <v>53145</v>
      </c>
      <c r="M29" s="20">
        <v>54345</v>
      </c>
      <c r="N29" s="16">
        <v>54610</v>
      </c>
      <c r="O29" s="20">
        <v>55855</v>
      </c>
      <c r="P29" s="16">
        <v>56190</v>
      </c>
      <c r="Q29" s="20">
        <v>57450</v>
      </c>
      <c r="R29" s="16">
        <v>57525</v>
      </c>
      <c r="S29" s="20">
        <v>58570</v>
      </c>
      <c r="T29" s="16">
        <v>58665</v>
      </c>
      <c r="U29" s="20">
        <v>59765</v>
      </c>
      <c r="V29" s="18">
        <v>59865</v>
      </c>
    </row>
    <row r="30" spans="1:24" s="29" customFormat="1" ht="16.5" thickBot="1" x14ac:dyDescent="0.3">
      <c r="A30" s="33"/>
      <c r="B30" s="25"/>
      <c r="C30" s="26"/>
      <c r="D30" s="25"/>
      <c r="E30" s="26"/>
      <c r="F30" s="25"/>
      <c r="G30" s="26"/>
      <c r="H30" s="25"/>
      <c r="I30" s="26"/>
      <c r="J30" s="25"/>
      <c r="K30" s="26"/>
      <c r="L30" s="25"/>
      <c r="M30" s="26"/>
      <c r="N30" s="25"/>
      <c r="O30" s="26"/>
      <c r="P30" s="25"/>
      <c r="Q30" s="26"/>
      <c r="R30" s="25"/>
      <c r="S30" s="26"/>
      <c r="T30" s="25"/>
      <c r="U30" s="26"/>
      <c r="V30" s="27"/>
    </row>
    <row r="31" spans="1:24" ht="15.75" x14ac:dyDescent="0.25">
      <c r="A31" s="39" t="s">
        <v>12</v>
      </c>
      <c r="B31" s="40"/>
      <c r="C31" s="41"/>
      <c r="D31" s="40"/>
      <c r="E31" s="41"/>
      <c r="F31" s="40"/>
      <c r="G31" s="41"/>
      <c r="H31" s="40"/>
      <c r="I31" s="41"/>
      <c r="J31" s="40"/>
      <c r="K31" s="41"/>
      <c r="L31" s="40"/>
      <c r="M31" s="41"/>
      <c r="N31" s="40"/>
      <c r="O31" s="41"/>
      <c r="P31" s="40"/>
      <c r="Q31" s="41"/>
      <c r="R31" s="40"/>
      <c r="S31" s="41"/>
      <c r="T31" s="40"/>
      <c r="U31" s="41"/>
      <c r="V31" s="42"/>
    </row>
    <row r="32" spans="1:24" s="22" customFormat="1" ht="18" x14ac:dyDescent="0.25">
      <c r="A32" s="19" t="s">
        <v>7</v>
      </c>
      <c r="B32" s="16">
        <v>42205</v>
      </c>
      <c r="C32" s="20">
        <v>42930</v>
      </c>
      <c r="D32" s="16">
        <v>43100</v>
      </c>
      <c r="E32" s="20">
        <v>43345</v>
      </c>
      <c r="F32" s="16">
        <v>43825</v>
      </c>
      <c r="G32" s="20">
        <v>44395</v>
      </c>
      <c r="H32" s="16">
        <v>45085</v>
      </c>
      <c r="I32" s="20">
        <v>45675</v>
      </c>
      <c r="J32" s="16">
        <v>46355</v>
      </c>
      <c r="K32" s="20">
        <v>46600</v>
      </c>
      <c r="L32" s="16">
        <v>48170</v>
      </c>
      <c r="M32" s="20">
        <v>48240</v>
      </c>
      <c r="N32" s="16">
        <v>48550</v>
      </c>
      <c r="O32" s="20">
        <v>48660</v>
      </c>
      <c r="P32" s="16">
        <v>49195</v>
      </c>
      <c r="Q32" s="20">
        <v>49895</v>
      </c>
      <c r="R32" s="16">
        <v>49965</v>
      </c>
      <c r="S32" s="20">
        <v>50620</v>
      </c>
      <c r="T32" s="16">
        <v>50700</v>
      </c>
      <c r="U32" s="20">
        <v>51615</v>
      </c>
      <c r="V32" s="18">
        <v>51715</v>
      </c>
      <c r="W32" s="21"/>
      <c r="X32" s="21"/>
    </row>
    <row r="33" spans="1:24" s="22" customFormat="1" ht="18" x14ac:dyDescent="0.25">
      <c r="A33" s="19"/>
      <c r="B33" s="16"/>
      <c r="C33" s="20"/>
      <c r="D33" s="16"/>
      <c r="E33" s="20"/>
      <c r="F33" s="16"/>
      <c r="G33" s="20"/>
      <c r="H33" s="16"/>
      <c r="I33" s="20"/>
      <c r="J33" s="16"/>
      <c r="K33" s="20"/>
      <c r="L33" s="16"/>
      <c r="M33" s="20"/>
      <c r="N33" s="16"/>
      <c r="O33" s="20"/>
      <c r="P33" s="16"/>
      <c r="Q33" s="20"/>
      <c r="R33" s="16"/>
      <c r="S33" s="20"/>
      <c r="T33" s="16"/>
      <c r="U33" s="20"/>
      <c r="V33" s="18"/>
      <c r="W33" s="21"/>
      <c r="X33" s="21"/>
    </row>
    <row r="34" spans="1:24" s="22" customFormat="1" ht="16.5" thickBot="1" x14ac:dyDescent="0.3">
      <c r="A34" s="24" t="s">
        <v>8</v>
      </c>
      <c r="B34" s="25">
        <v>42375</v>
      </c>
      <c r="C34" s="26">
        <v>43820</v>
      </c>
      <c r="D34" s="25">
        <v>43995</v>
      </c>
      <c r="E34" s="26">
        <v>44265</v>
      </c>
      <c r="F34" s="25">
        <v>44810</v>
      </c>
      <c r="G34" s="26">
        <v>45440</v>
      </c>
      <c r="H34" s="25">
        <v>46155</v>
      </c>
      <c r="I34" s="26">
        <v>46815</v>
      </c>
      <c r="J34" s="25">
        <v>47575</v>
      </c>
      <c r="K34" s="26">
        <v>48230</v>
      </c>
      <c r="L34" s="25">
        <v>48730</v>
      </c>
      <c r="M34" s="26">
        <v>49445</v>
      </c>
      <c r="N34" s="25">
        <v>49975</v>
      </c>
      <c r="O34" s="26">
        <v>50670</v>
      </c>
      <c r="P34" s="25">
        <v>51200</v>
      </c>
      <c r="Q34" s="26">
        <v>51930</v>
      </c>
      <c r="R34" s="25">
        <v>52010</v>
      </c>
      <c r="S34" s="26">
        <v>52690</v>
      </c>
      <c r="T34" s="25">
        <v>52780</v>
      </c>
      <c r="U34" s="26">
        <v>53735</v>
      </c>
      <c r="V34" s="27">
        <v>53880</v>
      </c>
    </row>
    <row r="35" spans="1:24" s="29" customFormat="1" x14ac:dyDescent="0.25"/>
    <row r="36" spans="1:24" x14ac:dyDescent="0.25">
      <c r="A36" s="28" t="s">
        <v>13</v>
      </c>
    </row>
  </sheetData>
  <mergeCells count="4">
    <mergeCell ref="A1:V1"/>
    <mergeCell ref="A2:V2"/>
    <mergeCell ref="A3:V3"/>
    <mergeCell ref="A5:V5"/>
  </mergeCells>
  <pageMargins left="0" right="0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Copy</vt:lpstr>
      <vt:lpstr>3% total</vt:lpstr>
      <vt:lpstr>2.5% Total</vt:lpstr>
      <vt:lpstr>5% Total</vt:lpstr>
    </vt:vector>
  </TitlesOfParts>
  <Company>Lewis County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 Tharp</dc:creator>
  <cp:lastModifiedBy>Amelia Floyd</cp:lastModifiedBy>
  <cp:lastPrinted>2022-06-22T19:21:29Z</cp:lastPrinted>
  <dcterms:created xsi:type="dcterms:W3CDTF">2018-06-13T13:30:27Z</dcterms:created>
  <dcterms:modified xsi:type="dcterms:W3CDTF">2022-07-25T19:28:45Z</dcterms:modified>
</cp:coreProperties>
</file>