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8178890A-497E-42D5-8EA2-A1823F1F288C}" xr6:coauthVersionLast="47" xr6:coauthVersionMax="47" xr10:uidLastSave="{00000000-0000-0000-0000-000000000000}"/>
  <bookViews>
    <workbookView xWindow="735" yWindow="735" windowWidth="28800" windowHeight="8370" xr2:uid="{F92E6E93-E643-4FD7-B447-E7160946E8BD}"/>
  </bookViews>
  <sheets>
    <sheet name="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3" i="1" l="1"/>
  <c r="X32" i="1" s="1"/>
  <c r="W33" i="1"/>
  <c r="V33" i="1"/>
  <c r="V32" i="1" s="1"/>
  <c r="U33" i="1"/>
  <c r="U32" i="1" s="1"/>
  <c r="T33" i="1"/>
  <c r="T32" i="1" s="1"/>
  <c r="S33" i="1"/>
  <c r="R33" i="1"/>
  <c r="R32" i="1" s="1"/>
  <c r="Q33" i="1"/>
  <c r="Q32" i="1" s="1"/>
  <c r="P33" i="1"/>
  <c r="P32" i="1" s="1"/>
  <c r="O33" i="1"/>
  <c r="N33" i="1"/>
  <c r="M33" i="1"/>
  <c r="L33" i="1"/>
  <c r="L32" i="1" s="1"/>
  <c r="K33" i="1"/>
  <c r="J33" i="1"/>
  <c r="J32" i="1" s="1"/>
  <c r="I33" i="1"/>
  <c r="H33" i="1"/>
  <c r="H32" i="1" s="1"/>
  <c r="G33" i="1"/>
  <c r="F33" i="1"/>
  <c r="F32" i="1" s="1"/>
  <c r="E33" i="1"/>
  <c r="E32" i="1" s="1"/>
  <c r="D33" i="1"/>
  <c r="D32" i="1" s="1"/>
  <c r="C33" i="1"/>
  <c r="B33" i="1"/>
  <c r="B32" i="1" s="1"/>
  <c r="W32" i="1"/>
  <c r="S32" i="1"/>
  <c r="O32" i="1"/>
  <c r="N32" i="1"/>
  <c r="M32" i="1"/>
  <c r="K32" i="1"/>
  <c r="I32" i="1"/>
  <c r="G32" i="1"/>
  <c r="C32" i="1"/>
  <c r="X28" i="1"/>
  <c r="W28" i="1"/>
  <c r="V28" i="1"/>
  <c r="V27" i="1" s="1"/>
  <c r="U28" i="1"/>
  <c r="U27" i="1" s="1"/>
  <c r="T28" i="1"/>
  <c r="T27" i="1" s="1"/>
  <c r="S28" i="1"/>
  <c r="R28" i="1"/>
  <c r="R27" i="1" s="1"/>
  <c r="Q28" i="1"/>
  <c r="Q27" i="1" s="1"/>
  <c r="P28" i="1"/>
  <c r="O28" i="1"/>
  <c r="N28" i="1"/>
  <c r="N27" i="1" s="1"/>
  <c r="M28" i="1"/>
  <c r="M27" i="1" s="1"/>
  <c r="L28" i="1"/>
  <c r="L27" i="1" s="1"/>
  <c r="K28" i="1"/>
  <c r="J28" i="1"/>
  <c r="J27" i="1" s="1"/>
  <c r="I28" i="1"/>
  <c r="I27" i="1" s="1"/>
  <c r="H28" i="1"/>
  <c r="G28" i="1"/>
  <c r="F28" i="1"/>
  <c r="F27" i="1" s="1"/>
  <c r="E28" i="1"/>
  <c r="E27" i="1" s="1"/>
  <c r="D28" i="1"/>
  <c r="D27" i="1" s="1"/>
  <c r="C28" i="1"/>
  <c r="B28" i="1"/>
  <c r="B27" i="1" s="1"/>
  <c r="X27" i="1"/>
  <c r="W27" i="1"/>
  <c r="S27" i="1"/>
  <c r="P27" i="1"/>
  <c r="O27" i="1"/>
  <c r="K27" i="1"/>
  <c r="H27" i="1"/>
  <c r="G27" i="1"/>
  <c r="C27" i="1"/>
  <c r="X23" i="1"/>
  <c r="X22" i="1" s="1"/>
  <c r="W23" i="1"/>
  <c r="W22" i="1" s="1"/>
  <c r="V23" i="1"/>
  <c r="U23" i="1"/>
  <c r="U22" i="1" s="1"/>
  <c r="T23" i="1"/>
  <c r="T22" i="1" s="1"/>
  <c r="S23" i="1"/>
  <c r="S22" i="1" s="1"/>
  <c r="R23" i="1"/>
  <c r="Q23" i="1"/>
  <c r="Q22" i="1" s="1"/>
  <c r="P23" i="1"/>
  <c r="P22" i="1" s="1"/>
  <c r="O23" i="1"/>
  <c r="O22" i="1" s="1"/>
  <c r="N23" i="1"/>
  <c r="M23" i="1"/>
  <c r="M22" i="1" s="1"/>
  <c r="L23" i="1"/>
  <c r="L22" i="1" s="1"/>
  <c r="K23" i="1"/>
  <c r="K22" i="1" s="1"/>
  <c r="J23" i="1"/>
  <c r="I23" i="1"/>
  <c r="I22" i="1" s="1"/>
  <c r="H23" i="1"/>
  <c r="H22" i="1" s="1"/>
  <c r="G23" i="1"/>
  <c r="G22" i="1" s="1"/>
  <c r="F23" i="1"/>
  <c r="E23" i="1"/>
  <c r="E22" i="1" s="1"/>
  <c r="D23" i="1"/>
  <c r="D22" i="1" s="1"/>
  <c r="C23" i="1"/>
  <c r="C22" i="1" s="1"/>
  <c r="B23" i="1"/>
  <c r="V22" i="1"/>
  <c r="R22" i="1"/>
  <c r="N22" i="1"/>
  <c r="J22" i="1"/>
  <c r="F22" i="1"/>
  <c r="B22" i="1"/>
  <c r="X18" i="1"/>
  <c r="W18" i="1"/>
  <c r="W17" i="1" s="1"/>
  <c r="V18" i="1"/>
  <c r="V17" i="1" s="1"/>
  <c r="U18" i="1"/>
  <c r="U17" i="1" s="1"/>
  <c r="T18" i="1"/>
  <c r="S18" i="1"/>
  <c r="S17" i="1" s="1"/>
  <c r="R18" i="1"/>
  <c r="R17" i="1" s="1"/>
  <c r="Q18" i="1"/>
  <c r="Q17" i="1" s="1"/>
  <c r="P18" i="1"/>
  <c r="O18" i="1"/>
  <c r="O17" i="1" s="1"/>
  <c r="N18" i="1"/>
  <c r="N17" i="1" s="1"/>
  <c r="M18" i="1"/>
  <c r="M17" i="1" s="1"/>
  <c r="L18" i="1"/>
  <c r="K18" i="1"/>
  <c r="K17" i="1" s="1"/>
  <c r="J18" i="1"/>
  <c r="J17" i="1" s="1"/>
  <c r="I18" i="1"/>
  <c r="I17" i="1" s="1"/>
  <c r="H18" i="1"/>
  <c r="G18" i="1"/>
  <c r="G17" i="1" s="1"/>
  <c r="F18" i="1"/>
  <c r="F17" i="1" s="1"/>
  <c r="E18" i="1"/>
  <c r="E17" i="1" s="1"/>
  <c r="D18" i="1"/>
  <c r="C18" i="1"/>
  <c r="C17" i="1" s="1"/>
  <c r="B18" i="1"/>
  <c r="B17" i="1" s="1"/>
  <c r="X17" i="1"/>
  <c r="T17" i="1"/>
  <c r="P17" i="1"/>
  <c r="L17" i="1"/>
  <c r="H17" i="1"/>
  <c r="D17" i="1"/>
  <c r="X13" i="1"/>
  <c r="X12" i="1" s="1"/>
  <c r="W13" i="1"/>
  <c r="W12" i="1" s="1"/>
  <c r="V13" i="1"/>
  <c r="V12" i="1" s="1"/>
  <c r="U13" i="1"/>
  <c r="U12" i="1" s="1"/>
  <c r="T13" i="1"/>
  <c r="T12" i="1" s="1"/>
  <c r="S13" i="1"/>
  <c r="S12" i="1" s="1"/>
  <c r="R13" i="1"/>
  <c r="R12" i="1" s="1"/>
  <c r="Q13" i="1"/>
  <c r="P13" i="1"/>
  <c r="P12" i="1" s="1"/>
  <c r="O13" i="1"/>
  <c r="O12" i="1" s="1"/>
  <c r="N13" i="1"/>
  <c r="N12" i="1" s="1"/>
  <c r="M13" i="1"/>
  <c r="M12" i="1" s="1"/>
  <c r="L13" i="1"/>
  <c r="L12" i="1" s="1"/>
  <c r="K13" i="1"/>
  <c r="K12" i="1" s="1"/>
  <c r="J13" i="1"/>
  <c r="J12" i="1" s="1"/>
  <c r="I13" i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Q12" i="1"/>
  <c r="I12" i="1"/>
</calcChain>
</file>

<file path=xl/sharedStrings.xml><?xml version="1.0" encoding="utf-8"?>
<sst xmlns="http://schemas.openxmlformats.org/spreadsheetml/2006/main" count="20" uniqueCount="12">
  <si>
    <t>MARSHALL COUNTY SCHOOLS</t>
  </si>
  <si>
    <t>TEACHER SALARY SCHEDULE</t>
  </si>
  <si>
    <t>2022-2023</t>
  </si>
  <si>
    <t>YEARS OF EXPERIENCE</t>
  </si>
  <si>
    <t>Degree</t>
  </si>
  <si>
    <t>State Min</t>
  </si>
  <si>
    <t>Local</t>
  </si>
  <si>
    <t>Doctorate</t>
  </si>
  <si>
    <t>EDS</t>
  </si>
  <si>
    <t>Masters + 30</t>
  </si>
  <si>
    <t>Masters</t>
  </si>
  <si>
    <t>Bachelors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</si>
</sst>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164" fontId="1" fillId="0" borderId="0" xfId="0" applyNumberFormat="1" applyFont="1"/>
    <xf numFmtId="3" fontId="1" fillId="0" borderId="3" xfId="0" applyNumberFormat="1" applyFont="1" applyBorder="1"/>
    <xf numFmtId="0" fontId="1" fillId="0" borderId="1" xfId="0" applyFont="1" applyBorder="1"/>
    <xf numFmtId="3" fontId="1" fillId="0" borderId="2" xfId="0" applyNumberFormat="1" applyFont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opher.lowe/Desktop/2022-2023%20Budget/Salary%20Schedules/22-%2023%20Teacher%20Salary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22-2023 Salary Schedule"/>
      <sheetName val="2021-2022 Salary Schedule (2)"/>
      <sheetName val="2020-2021 Salary Schedule"/>
    </sheetNames>
    <sheetDataSet>
      <sheetData sheetId="0"/>
      <sheetData sheetId="1">
        <row r="14">
          <cell r="B14">
            <v>52824.856698050477</v>
          </cell>
          <cell r="C14">
            <v>52977.256870236808</v>
          </cell>
          <cell r="D14">
            <v>53392.376742236906</v>
          </cell>
          <cell r="E14">
            <v>53829.105593875363</v>
          </cell>
          <cell r="F14">
            <v>54289.7180545878</v>
          </cell>
          <cell r="G14">
            <v>54987.220800000003</v>
          </cell>
          <cell r="H14">
            <v>55613.552386116869</v>
          </cell>
          <cell r="I14">
            <v>56762.240251103438</v>
          </cell>
          <cell r="J14">
            <v>58442.054089306563</v>
          </cell>
          <cell r="K14">
            <v>59672.142</v>
          </cell>
          <cell r="L14">
            <v>59890.99303979455</v>
          </cell>
          <cell r="M14">
            <v>61132.940711641437</v>
          </cell>
          <cell r="N14">
            <v>61386.561893712722</v>
          </cell>
          <cell r="O14">
            <v>62670.590210118498</v>
          </cell>
          <cell r="P14">
            <v>62889.058800000006</v>
          </cell>
          <cell r="Q14">
            <v>64214.528400000003</v>
          </cell>
          <cell r="R14">
            <v>64214.528400000003</v>
          </cell>
          <cell r="S14">
            <v>65338.730538097174</v>
          </cell>
          <cell r="T14">
            <v>65338.730538097174</v>
          </cell>
          <cell r="U14">
            <v>66510.691200000001</v>
          </cell>
          <cell r="V14">
            <v>66510.691200000001</v>
          </cell>
          <cell r="W14">
            <v>66510.691200000001</v>
          </cell>
          <cell r="X14">
            <v>66510.691200000001</v>
          </cell>
        </row>
        <row r="20">
          <cell r="B20">
            <v>48913.63138350712</v>
          </cell>
          <cell r="C20">
            <v>49308.717599999996</v>
          </cell>
          <cell r="D20">
            <v>49723.837200000002</v>
          </cell>
          <cell r="E20">
            <v>50049.808786597787</v>
          </cell>
          <cell r="F20">
            <v>50698.692000000003</v>
          </cell>
          <cell r="G20">
            <v>51391.840153611796</v>
          </cell>
          <cell r="H20">
            <v>52361.251199999999</v>
          </cell>
          <cell r="I20">
            <v>53290.018417634143</v>
          </cell>
          <cell r="J20">
            <v>54265.183200000007</v>
          </cell>
          <cell r="K20">
            <v>55193.22</v>
          </cell>
          <cell r="L20">
            <v>55992.278187147094</v>
          </cell>
          <cell r="M20">
            <v>56891.152800000003</v>
          </cell>
          <cell r="N20">
            <v>57731.796000000002</v>
          </cell>
          <cell r="O20">
            <v>58637.672220769622</v>
          </cell>
          <cell r="P20">
            <v>59465.637335334191</v>
          </cell>
          <cell r="Q20">
            <v>60394.823459783722</v>
          </cell>
          <cell r="R20">
            <v>60792.652800000003</v>
          </cell>
          <cell r="S20">
            <v>61347.893193307231</v>
          </cell>
          <cell r="T20">
            <v>61736.854826797731</v>
          </cell>
          <cell r="U20">
            <v>62271.061199999996</v>
          </cell>
          <cell r="V20">
            <v>62677.857600000003</v>
          </cell>
          <cell r="W20">
            <v>63080.492400000003</v>
          </cell>
          <cell r="X20">
            <v>63484.907548069357</v>
          </cell>
        </row>
        <row r="26">
          <cell r="B26">
            <v>47494.262615682135</v>
          </cell>
          <cell r="C26">
            <v>47819.534624975349</v>
          </cell>
          <cell r="D26">
            <v>48565.613079857714</v>
          </cell>
          <cell r="E26">
            <v>48879.511941972865</v>
          </cell>
          <cell r="F26">
            <v>49523.232072252467</v>
          </cell>
          <cell r="G26">
            <v>50262.7644</v>
          </cell>
          <cell r="H26">
            <v>51202.245600000002</v>
          </cell>
          <cell r="I26">
            <v>52112.897684702366</v>
          </cell>
          <cell r="J26">
            <v>53053.456956329974</v>
          </cell>
          <cell r="K26">
            <v>53964.446045294571</v>
          </cell>
          <cell r="L26">
            <v>54787.861900987918</v>
          </cell>
          <cell r="M26">
            <v>55751.914799999999</v>
          </cell>
          <cell r="N26">
            <v>56491.559348265022</v>
          </cell>
          <cell r="O26">
            <v>57449.847600000001</v>
          </cell>
          <cell r="P26">
            <v>58364.716688495588</v>
          </cell>
          <cell r="Q26">
            <v>59165.386249832751</v>
          </cell>
          <cell r="R26">
            <v>59550.935939169816</v>
          </cell>
          <cell r="S26">
            <v>60105.945521460366</v>
          </cell>
          <cell r="T26">
            <v>60519.928078742654</v>
          </cell>
          <cell r="U26">
            <v>61059.015254983882</v>
          </cell>
          <cell r="V26">
            <v>61449.114203192185</v>
          </cell>
          <cell r="W26">
            <v>61858.022400000002</v>
          </cell>
          <cell r="X26">
            <v>62260.657200000001</v>
          </cell>
        </row>
        <row r="32">
          <cell r="B32">
            <v>44495.163704821171</v>
          </cell>
          <cell r="C32">
            <v>45092.253931670624</v>
          </cell>
          <cell r="D32">
            <v>45667.317599999995</v>
          </cell>
          <cell r="E32">
            <v>46104.464030520168</v>
          </cell>
          <cell r="F32">
            <v>46760.694622695657</v>
          </cell>
          <cell r="G32">
            <v>47494.262615682135</v>
          </cell>
          <cell r="H32">
            <v>48387.054669161786</v>
          </cell>
          <cell r="I32">
            <v>49308.717599999996</v>
          </cell>
          <cell r="J32">
            <v>50237.465715036189</v>
          </cell>
          <cell r="K32">
            <v>51113.198047748709</v>
          </cell>
          <cell r="L32">
            <v>51876.336223398212</v>
          </cell>
          <cell r="M32">
            <v>52781.638738773756</v>
          </cell>
          <cell r="N32">
            <v>53527.717193656106</v>
          </cell>
          <cell r="O32">
            <v>54461.818800000001</v>
          </cell>
          <cell r="P32">
            <v>55273.495285492136</v>
          </cell>
          <cell r="Q32">
            <v>56179.519200000002</v>
          </cell>
          <cell r="R32">
            <v>56557.523601897905</v>
          </cell>
          <cell r="S32">
            <v>57082.96300152543</v>
          </cell>
          <cell r="T32">
            <v>57444.629081788524</v>
          </cell>
          <cell r="U32">
            <v>57953.008760648911</v>
          </cell>
          <cell r="V32">
            <v>58343.551200000002</v>
          </cell>
          <cell r="W32">
            <v>58729.794712912109</v>
          </cell>
          <cell r="X32">
            <v>59113.069772813564</v>
          </cell>
        </row>
        <row r="38">
          <cell r="B38">
            <v>41307.270550804002</v>
          </cell>
          <cell r="C38">
            <v>41969.736000000004</v>
          </cell>
          <cell r="D38">
            <v>42567.966</v>
          </cell>
          <cell r="E38">
            <v>42905.197729324907</v>
          </cell>
          <cell r="F38">
            <v>43448.144400000005</v>
          </cell>
          <cell r="G38">
            <v>44111.888644919709</v>
          </cell>
          <cell r="H38">
            <v>44939.853759484278</v>
          </cell>
          <cell r="I38">
            <v>45725.738229489943</v>
          </cell>
          <cell r="J38">
            <v>46559.980800000005</v>
          </cell>
          <cell r="K38">
            <v>47365.250400000004</v>
          </cell>
          <cell r="L38">
            <v>48062.318399999996</v>
          </cell>
          <cell r="M38">
            <v>48821.508891364618</v>
          </cell>
          <cell r="N38">
            <v>49601.706787781244</v>
          </cell>
          <cell r="O38">
            <v>50400.101719682803</v>
          </cell>
          <cell r="P38">
            <v>51127.983139080228</v>
          </cell>
          <cell r="Q38">
            <v>51960.697200000002</v>
          </cell>
          <cell r="R38">
            <v>52305.103872012005</v>
          </cell>
          <cell r="S38">
            <v>52766.853647442244</v>
          </cell>
          <cell r="T38">
            <v>53110.322692220412</v>
          </cell>
          <cell r="U38">
            <v>53564.111264626001</v>
          </cell>
          <cell r="V38">
            <v>53915.541512428797</v>
          </cell>
          <cell r="W38">
            <v>54264.142800000001</v>
          </cell>
          <cell r="X38">
            <v>54613.852749163219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CE4D-4EC1-4935-8775-06769A55D607}">
  <sheetPr>
    <pageSetUpPr fitToPage="1"/>
  </sheetPr>
  <dimension ref="A1:AP34"/>
  <sheetViews>
    <sheetView tabSelected="1" workbookViewId="0">
      <selection activeCell="B28" sqref="B28"/>
    </sheetView>
  </sheetViews>
  <sheetFormatPr defaultRowHeight="15" x14ac:dyDescent="0.25"/>
  <cols>
    <col min="1" max="1" width="11.7109375" style="2" customWidth="1"/>
    <col min="2" max="24" width="6.7109375" style="2" customWidth="1"/>
    <col min="25" max="16384" width="9.140625" style="2"/>
  </cols>
  <sheetData>
    <row r="1" spans="1:42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1" x14ac:dyDescent="0.3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1" x14ac:dyDescent="0.3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21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32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21.75" customHeight="1" x14ac:dyDescent="0.25">
      <c r="A8" s="4"/>
      <c r="B8" s="15" t="s">
        <v>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42" s="3" customFormat="1" ht="21.75" customHeight="1" x14ac:dyDescent="0.25">
      <c r="A9" s="5" t="s">
        <v>4</v>
      </c>
      <c r="B9" s="6">
        <v>0</v>
      </c>
      <c r="C9" s="7">
        <v>1</v>
      </c>
      <c r="D9" s="7">
        <v>2</v>
      </c>
      <c r="E9" s="7">
        <v>3</v>
      </c>
      <c r="F9" s="7">
        <v>4</v>
      </c>
      <c r="G9" s="7">
        <v>5</v>
      </c>
      <c r="H9" s="7">
        <v>6</v>
      </c>
      <c r="I9" s="7">
        <v>7</v>
      </c>
      <c r="J9" s="7">
        <v>8</v>
      </c>
      <c r="K9" s="7">
        <v>9</v>
      </c>
      <c r="L9" s="7">
        <v>10</v>
      </c>
      <c r="M9" s="7">
        <v>11</v>
      </c>
      <c r="N9" s="7">
        <v>12</v>
      </c>
      <c r="O9" s="7">
        <v>13</v>
      </c>
      <c r="P9" s="7">
        <v>14</v>
      </c>
      <c r="Q9" s="7">
        <v>15</v>
      </c>
      <c r="R9" s="7">
        <v>16</v>
      </c>
      <c r="S9" s="7">
        <v>17</v>
      </c>
      <c r="T9" s="7">
        <v>18</v>
      </c>
      <c r="U9" s="7">
        <v>19</v>
      </c>
      <c r="V9" s="7">
        <v>20</v>
      </c>
      <c r="W9" s="7">
        <v>21</v>
      </c>
      <c r="X9" s="7">
        <v>22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ht="21.75" customHeight="1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21.75" hidden="1" customHeight="1" x14ac:dyDescent="0.25">
      <c r="A11" s="4" t="s">
        <v>5</v>
      </c>
      <c r="B11" s="9">
        <v>38555</v>
      </c>
      <c r="C11" s="9">
        <v>38555</v>
      </c>
      <c r="D11" s="9">
        <v>38555</v>
      </c>
      <c r="E11" s="9">
        <v>38555</v>
      </c>
      <c r="F11" s="9">
        <v>38555</v>
      </c>
      <c r="G11" s="9">
        <v>38555</v>
      </c>
      <c r="H11" s="9">
        <v>42315</v>
      </c>
      <c r="I11" s="9">
        <v>42315</v>
      </c>
      <c r="J11" s="9">
        <v>42315</v>
      </c>
      <c r="K11" s="9">
        <v>42315</v>
      </c>
      <c r="L11" s="9">
        <v>42315</v>
      </c>
      <c r="M11" s="9">
        <v>46330</v>
      </c>
      <c r="N11" s="9">
        <v>46330</v>
      </c>
      <c r="O11" s="9">
        <v>46330</v>
      </c>
      <c r="P11" s="9">
        <v>46330</v>
      </c>
      <c r="Q11" s="9">
        <v>46330</v>
      </c>
      <c r="R11" s="9">
        <v>46330</v>
      </c>
      <c r="S11" s="9">
        <v>46330</v>
      </c>
      <c r="T11" s="9">
        <v>46330</v>
      </c>
      <c r="U11" s="9">
        <v>46330</v>
      </c>
      <c r="V11" s="9">
        <v>46330</v>
      </c>
      <c r="W11" s="9">
        <v>46330</v>
      </c>
      <c r="X11" s="9">
        <v>46330</v>
      </c>
      <c r="Y11" s="9"/>
      <c r="Z11" s="1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21.75" hidden="1" customHeight="1" x14ac:dyDescent="0.25">
      <c r="A12" s="4" t="s">
        <v>6</v>
      </c>
      <c r="B12" s="11">
        <f>B13-B11</f>
        <v>14269.856698050477</v>
      </c>
      <c r="C12" s="11">
        <f t="shared" ref="C12:X12" si="0">C13-C11</f>
        <v>14422.256870236808</v>
      </c>
      <c r="D12" s="11">
        <f t="shared" si="0"/>
        <v>14837.376742236906</v>
      </c>
      <c r="E12" s="11">
        <f t="shared" si="0"/>
        <v>15274.105593875363</v>
      </c>
      <c r="F12" s="11">
        <f t="shared" si="0"/>
        <v>15734.7180545878</v>
      </c>
      <c r="G12" s="11">
        <f t="shared" si="0"/>
        <v>16432.220800000003</v>
      </c>
      <c r="H12" s="11">
        <f t="shared" si="0"/>
        <v>13298.552386116869</v>
      </c>
      <c r="I12" s="11">
        <f t="shared" si="0"/>
        <v>14447.240251103438</v>
      </c>
      <c r="J12" s="11">
        <f t="shared" si="0"/>
        <v>16127.054089306563</v>
      </c>
      <c r="K12" s="11">
        <f t="shared" si="0"/>
        <v>17357.142</v>
      </c>
      <c r="L12" s="11">
        <f t="shared" si="0"/>
        <v>17575.99303979455</v>
      </c>
      <c r="M12" s="11">
        <f t="shared" si="0"/>
        <v>14802.940711641437</v>
      </c>
      <c r="N12" s="11">
        <f t="shared" si="0"/>
        <v>15056.561893712722</v>
      </c>
      <c r="O12" s="11">
        <f t="shared" si="0"/>
        <v>16340.590210118498</v>
      </c>
      <c r="P12" s="11">
        <f t="shared" si="0"/>
        <v>16559.058800000006</v>
      </c>
      <c r="Q12" s="11">
        <f t="shared" si="0"/>
        <v>17884.528400000003</v>
      </c>
      <c r="R12" s="11">
        <f t="shared" si="0"/>
        <v>17884.528400000003</v>
      </c>
      <c r="S12" s="11">
        <f t="shared" si="0"/>
        <v>19008.730538097174</v>
      </c>
      <c r="T12" s="11">
        <f t="shared" si="0"/>
        <v>19008.730538097174</v>
      </c>
      <c r="U12" s="11">
        <f t="shared" si="0"/>
        <v>20180.691200000001</v>
      </c>
      <c r="V12" s="11">
        <f t="shared" si="0"/>
        <v>20180.691200000001</v>
      </c>
      <c r="W12" s="11">
        <f t="shared" si="0"/>
        <v>20180.691200000001</v>
      </c>
      <c r="X12" s="11">
        <f t="shared" si="0"/>
        <v>20180.691200000001</v>
      </c>
      <c r="Y12" s="9"/>
      <c r="Z12" s="10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30" customHeight="1" x14ac:dyDescent="0.25">
      <c r="A13" s="12" t="s">
        <v>7</v>
      </c>
      <c r="B13" s="13">
        <f>'[1]2022-2023 Salary Schedule'!B14</f>
        <v>52824.856698050477</v>
      </c>
      <c r="C13" s="13">
        <f>'[1]2022-2023 Salary Schedule'!C14</f>
        <v>52977.256870236808</v>
      </c>
      <c r="D13" s="13">
        <f>'[1]2022-2023 Salary Schedule'!D14</f>
        <v>53392.376742236906</v>
      </c>
      <c r="E13" s="13">
        <f>'[1]2022-2023 Salary Schedule'!E14</f>
        <v>53829.105593875363</v>
      </c>
      <c r="F13" s="13">
        <f>'[1]2022-2023 Salary Schedule'!F14</f>
        <v>54289.7180545878</v>
      </c>
      <c r="G13" s="13">
        <f>'[1]2022-2023 Salary Schedule'!G14</f>
        <v>54987.220800000003</v>
      </c>
      <c r="H13" s="13">
        <f>'[1]2022-2023 Salary Schedule'!H14</f>
        <v>55613.552386116869</v>
      </c>
      <c r="I13" s="13">
        <f>'[1]2022-2023 Salary Schedule'!I14</f>
        <v>56762.240251103438</v>
      </c>
      <c r="J13" s="13">
        <f>'[1]2022-2023 Salary Schedule'!J14</f>
        <v>58442.054089306563</v>
      </c>
      <c r="K13" s="13">
        <f>'[1]2022-2023 Salary Schedule'!K14</f>
        <v>59672.142</v>
      </c>
      <c r="L13" s="13">
        <f>'[1]2022-2023 Salary Schedule'!L14</f>
        <v>59890.99303979455</v>
      </c>
      <c r="M13" s="13">
        <f>'[1]2022-2023 Salary Schedule'!M14</f>
        <v>61132.940711641437</v>
      </c>
      <c r="N13" s="13">
        <f>'[1]2022-2023 Salary Schedule'!N14</f>
        <v>61386.561893712722</v>
      </c>
      <c r="O13" s="13">
        <f>'[1]2022-2023 Salary Schedule'!O14</f>
        <v>62670.590210118498</v>
      </c>
      <c r="P13" s="13">
        <f>'[1]2022-2023 Salary Schedule'!P14</f>
        <v>62889.058800000006</v>
      </c>
      <c r="Q13" s="13">
        <f>'[1]2022-2023 Salary Schedule'!Q14</f>
        <v>64214.528400000003</v>
      </c>
      <c r="R13" s="13">
        <f>'[1]2022-2023 Salary Schedule'!R14</f>
        <v>64214.528400000003</v>
      </c>
      <c r="S13" s="13">
        <f>'[1]2022-2023 Salary Schedule'!S14</f>
        <v>65338.730538097174</v>
      </c>
      <c r="T13" s="13">
        <f>'[1]2022-2023 Salary Schedule'!T14</f>
        <v>65338.730538097174</v>
      </c>
      <c r="U13" s="13">
        <f>'[1]2022-2023 Salary Schedule'!U14</f>
        <v>66510.691200000001</v>
      </c>
      <c r="V13" s="13">
        <f>'[1]2022-2023 Salary Schedule'!V14</f>
        <v>66510.691200000001</v>
      </c>
      <c r="W13" s="13">
        <f>'[1]2022-2023 Salary Schedule'!W14</f>
        <v>66510.691200000001</v>
      </c>
      <c r="X13" s="13">
        <f>'[1]2022-2023 Salary Schedule'!X14</f>
        <v>66510.691200000001</v>
      </c>
      <c r="Y13" s="9"/>
      <c r="Z13" s="10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21.75" customHeight="1" x14ac:dyDescent="0.25">
      <c r="A14" s="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21.75" customHeight="1" x14ac:dyDescent="0.25">
      <c r="A15" s="4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21.75" hidden="1" customHeight="1" x14ac:dyDescent="0.25">
      <c r="A16" s="4" t="s">
        <v>5</v>
      </c>
      <c r="B16" s="9">
        <v>38555</v>
      </c>
      <c r="C16" s="9">
        <v>38555</v>
      </c>
      <c r="D16" s="9">
        <v>38555</v>
      </c>
      <c r="E16" s="9">
        <v>38555</v>
      </c>
      <c r="F16" s="9">
        <v>38555</v>
      </c>
      <c r="G16" s="9">
        <v>38555</v>
      </c>
      <c r="H16" s="9">
        <v>42315</v>
      </c>
      <c r="I16" s="9">
        <v>42315</v>
      </c>
      <c r="J16" s="9">
        <v>42315</v>
      </c>
      <c r="K16" s="9">
        <v>42315</v>
      </c>
      <c r="L16" s="9">
        <v>42315</v>
      </c>
      <c r="M16" s="9">
        <v>46330</v>
      </c>
      <c r="N16" s="9">
        <v>46330</v>
      </c>
      <c r="O16" s="9">
        <v>46330</v>
      </c>
      <c r="P16" s="9">
        <v>46330</v>
      </c>
      <c r="Q16" s="9">
        <v>46330</v>
      </c>
      <c r="R16" s="9">
        <v>46330</v>
      </c>
      <c r="S16" s="9">
        <v>46330</v>
      </c>
      <c r="T16" s="9">
        <v>46330</v>
      </c>
      <c r="U16" s="9">
        <v>46330</v>
      </c>
      <c r="V16" s="9">
        <v>46330</v>
      </c>
      <c r="W16" s="9">
        <v>46330</v>
      </c>
      <c r="X16" s="9">
        <v>46330</v>
      </c>
      <c r="Y16" s="9"/>
      <c r="Z16" s="10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21.75" hidden="1" customHeight="1" x14ac:dyDescent="0.25">
      <c r="A17" s="4" t="s">
        <v>6</v>
      </c>
      <c r="B17" s="11">
        <f>B18-B16</f>
        <v>10358.63138350712</v>
      </c>
      <c r="C17" s="11">
        <f t="shared" ref="C17:X17" si="1">C18-C16</f>
        <v>10753.717599999996</v>
      </c>
      <c r="D17" s="11">
        <f t="shared" si="1"/>
        <v>11168.837200000002</v>
      </c>
      <c r="E17" s="11">
        <f t="shared" si="1"/>
        <v>11494.808786597787</v>
      </c>
      <c r="F17" s="11">
        <f t="shared" si="1"/>
        <v>12143.692000000003</v>
      </c>
      <c r="G17" s="11">
        <f t="shared" si="1"/>
        <v>12836.840153611796</v>
      </c>
      <c r="H17" s="11">
        <f t="shared" si="1"/>
        <v>10046.251199999999</v>
      </c>
      <c r="I17" s="11">
        <f t="shared" si="1"/>
        <v>10975.018417634143</v>
      </c>
      <c r="J17" s="11">
        <f t="shared" si="1"/>
        <v>11950.183200000007</v>
      </c>
      <c r="K17" s="11">
        <f t="shared" si="1"/>
        <v>12878.220000000001</v>
      </c>
      <c r="L17" s="11">
        <f t="shared" si="1"/>
        <v>13677.278187147094</v>
      </c>
      <c r="M17" s="11">
        <f t="shared" si="1"/>
        <v>10561.152800000003</v>
      </c>
      <c r="N17" s="11">
        <f t="shared" si="1"/>
        <v>11401.796000000002</v>
      </c>
      <c r="O17" s="11">
        <f t="shared" si="1"/>
        <v>12307.672220769622</v>
      </c>
      <c r="P17" s="11">
        <f t="shared" si="1"/>
        <v>13135.637335334191</v>
      </c>
      <c r="Q17" s="11">
        <f t="shared" si="1"/>
        <v>14064.823459783722</v>
      </c>
      <c r="R17" s="11">
        <f t="shared" si="1"/>
        <v>14462.652800000003</v>
      </c>
      <c r="S17" s="11">
        <f t="shared" si="1"/>
        <v>15017.893193307231</v>
      </c>
      <c r="T17" s="11">
        <f t="shared" si="1"/>
        <v>15406.854826797731</v>
      </c>
      <c r="U17" s="11">
        <f t="shared" si="1"/>
        <v>15941.061199999996</v>
      </c>
      <c r="V17" s="11">
        <f t="shared" si="1"/>
        <v>16347.857600000003</v>
      </c>
      <c r="W17" s="11">
        <f t="shared" si="1"/>
        <v>16750.492400000003</v>
      </c>
      <c r="X17" s="11">
        <f t="shared" si="1"/>
        <v>17154.907548069357</v>
      </c>
      <c r="Y17" s="9"/>
      <c r="Z17" s="10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30" customHeight="1" x14ac:dyDescent="0.25">
      <c r="A18" s="12" t="s">
        <v>8</v>
      </c>
      <c r="B18" s="13">
        <f>'[1]2022-2023 Salary Schedule'!B20</f>
        <v>48913.63138350712</v>
      </c>
      <c r="C18" s="13">
        <f>'[1]2022-2023 Salary Schedule'!C20</f>
        <v>49308.717599999996</v>
      </c>
      <c r="D18" s="13">
        <f>'[1]2022-2023 Salary Schedule'!D20</f>
        <v>49723.837200000002</v>
      </c>
      <c r="E18" s="13">
        <f>'[1]2022-2023 Salary Schedule'!E20</f>
        <v>50049.808786597787</v>
      </c>
      <c r="F18" s="13">
        <f>'[1]2022-2023 Salary Schedule'!F20</f>
        <v>50698.692000000003</v>
      </c>
      <c r="G18" s="13">
        <f>'[1]2022-2023 Salary Schedule'!G20</f>
        <v>51391.840153611796</v>
      </c>
      <c r="H18" s="13">
        <f>'[1]2022-2023 Salary Schedule'!H20</f>
        <v>52361.251199999999</v>
      </c>
      <c r="I18" s="13">
        <f>'[1]2022-2023 Salary Schedule'!I20</f>
        <v>53290.018417634143</v>
      </c>
      <c r="J18" s="13">
        <f>'[1]2022-2023 Salary Schedule'!J20</f>
        <v>54265.183200000007</v>
      </c>
      <c r="K18" s="13">
        <f>'[1]2022-2023 Salary Schedule'!K20</f>
        <v>55193.22</v>
      </c>
      <c r="L18" s="13">
        <f>'[1]2022-2023 Salary Schedule'!L20</f>
        <v>55992.278187147094</v>
      </c>
      <c r="M18" s="13">
        <f>'[1]2022-2023 Salary Schedule'!M20</f>
        <v>56891.152800000003</v>
      </c>
      <c r="N18" s="13">
        <f>'[1]2022-2023 Salary Schedule'!N20</f>
        <v>57731.796000000002</v>
      </c>
      <c r="O18" s="13">
        <f>'[1]2022-2023 Salary Schedule'!O20</f>
        <v>58637.672220769622</v>
      </c>
      <c r="P18" s="13">
        <f>'[1]2022-2023 Salary Schedule'!P20</f>
        <v>59465.637335334191</v>
      </c>
      <c r="Q18" s="13">
        <f>'[1]2022-2023 Salary Schedule'!Q20</f>
        <v>60394.823459783722</v>
      </c>
      <c r="R18" s="13">
        <f>'[1]2022-2023 Salary Schedule'!R20</f>
        <v>60792.652800000003</v>
      </c>
      <c r="S18" s="13">
        <f>'[1]2022-2023 Salary Schedule'!S20</f>
        <v>61347.893193307231</v>
      </c>
      <c r="T18" s="13">
        <f>'[1]2022-2023 Salary Schedule'!T20</f>
        <v>61736.854826797731</v>
      </c>
      <c r="U18" s="13">
        <f>'[1]2022-2023 Salary Schedule'!U20</f>
        <v>62271.061199999996</v>
      </c>
      <c r="V18" s="13">
        <f>'[1]2022-2023 Salary Schedule'!V20</f>
        <v>62677.857600000003</v>
      </c>
      <c r="W18" s="13">
        <f>'[1]2022-2023 Salary Schedule'!W20</f>
        <v>63080.492400000003</v>
      </c>
      <c r="X18" s="13">
        <f>'[1]2022-2023 Salary Schedule'!X20</f>
        <v>63484.907548069357</v>
      </c>
      <c r="Y18" s="9"/>
      <c r="Z18" s="10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21.75" customHeight="1" x14ac:dyDescent="0.25">
      <c r="A19" s="4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21.75" customHeight="1" x14ac:dyDescent="0.25">
      <c r="A20" s="4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21.75" hidden="1" customHeight="1" x14ac:dyDescent="0.25">
      <c r="A21" s="4" t="s">
        <v>5</v>
      </c>
      <c r="B21" s="9">
        <v>38555</v>
      </c>
      <c r="C21" s="9">
        <v>38555</v>
      </c>
      <c r="D21" s="9">
        <v>38555</v>
      </c>
      <c r="E21" s="9">
        <v>38555</v>
      </c>
      <c r="F21" s="9">
        <v>38555</v>
      </c>
      <c r="G21" s="9">
        <v>38555</v>
      </c>
      <c r="H21" s="9">
        <v>42315</v>
      </c>
      <c r="I21" s="9">
        <v>42315</v>
      </c>
      <c r="J21" s="9">
        <v>42315</v>
      </c>
      <c r="K21" s="9">
        <v>42315</v>
      </c>
      <c r="L21" s="9">
        <v>42315</v>
      </c>
      <c r="M21" s="9">
        <v>46330</v>
      </c>
      <c r="N21" s="9">
        <v>46330</v>
      </c>
      <c r="O21" s="9">
        <v>46330</v>
      </c>
      <c r="P21" s="9">
        <v>46330</v>
      </c>
      <c r="Q21" s="9">
        <v>46330</v>
      </c>
      <c r="R21" s="9">
        <v>46330</v>
      </c>
      <c r="S21" s="9">
        <v>46330</v>
      </c>
      <c r="T21" s="9">
        <v>46330</v>
      </c>
      <c r="U21" s="9">
        <v>46330</v>
      </c>
      <c r="V21" s="9">
        <v>46330</v>
      </c>
      <c r="W21" s="9">
        <v>46330</v>
      </c>
      <c r="X21" s="9">
        <v>46330</v>
      </c>
      <c r="Y21" s="9"/>
      <c r="Z21" s="10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21.75" hidden="1" customHeight="1" x14ac:dyDescent="0.25">
      <c r="A22" s="4" t="s">
        <v>6</v>
      </c>
      <c r="B22" s="11">
        <f>B23-B21</f>
        <v>8939.2626156821352</v>
      </c>
      <c r="C22" s="11">
        <f t="shared" ref="C22:X22" si="2">C23-C21</f>
        <v>9264.5346249753493</v>
      </c>
      <c r="D22" s="11">
        <f t="shared" si="2"/>
        <v>10010.613079857714</v>
      </c>
      <c r="E22" s="11">
        <f t="shared" si="2"/>
        <v>10324.511941972865</v>
      </c>
      <c r="F22" s="11">
        <f t="shared" si="2"/>
        <v>10968.232072252467</v>
      </c>
      <c r="G22" s="11">
        <f t="shared" si="2"/>
        <v>11707.7644</v>
      </c>
      <c r="H22" s="11">
        <f t="shared" si="2"/>
        <v>8887.245600000002</v>
      </c>
      <c r="I22" s="11">
        <f t="shared" si="2"/>
        <v>9797.897684702366</v>
      </c>
      <c r="J22" s="11">
        <f t="shared" si="2"/>
        <v>10738.456956329974</v>
      </c>
      <c r="K22" s="11">
        <f t="shared" si="2"/>
        <v>11649.446045294571</v>
      </c>
      <c r="L22" s="11">
        <f t="shared" si="2"/>
        <v>12472.861900987918</v>
      </c>
      <c r="M22" s="11">
        <f t="shared" si="2"/>
        <v>9421.9147999999986</v>
      </c>
      <c r="N22" s="11">
        <f t="shared" si="2"/>
        <v>10161.559348265022</v>
      </c>
      <c r="O22" s="11">
        <f t="shared" si="2"/>
        <v>11119.847600000001</v>
      </c>
      <c r="P22" s="11">
        <f t="shared" si="2"/>
        <v>12034.716688495588</v>
      </c>
      <c r="Q22" s="11">
        <f t="shared" si="2"/>
        <v>12835.386249832751</v>
      </c>
      <c r="R22" s="11">
        <f t="shared" si="2"/>
        <v>13220.935939169816</v>
      </c>
      <c r="S22" s="11">
        <f t="shared" si="2"/>
        <v>13775.945521460366</v>
      </c>
      <c r="T22" s="11">
        <f t="shared" si="2"/>
        <v>14189.928078742654</v>
      </c>
      <c r="U22" s="11">
        <f t="shared" si="2"/>
        <v>14729.015254983882</v>
      </c>
      <c r="V22" s="11">
        <f t="shared" si="2"/>
        <v>15119.114203192185</v>
      </c>
      <c r="W22" s="11">
        <f t="shared" si="2"/>
        <v>15528.022400000002</v>
      </c>
      <c r="X22" s="11">
        <f t="shared" si="2"/>
        <v>15930.657200000001</v>
      </c>
      <c r="Y22" s="9"/>
      <c r="Z22" s="10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30" customHeight="1" x14ac:dyDescent="0.25">
      <c r="A23" s="12" t="s">
        <v>9</v>
      </c>
      <c r="B23" s="13">
        <f>'[1]2022-2023 Salary Schedule'!B26</f>
        <v>47494.262615682135</v>
      </c>
      <c r="C23" s="13">
        <f>'[1]2022-2023 Salary Schedule'!C26</f>
        <v>47819.534624975349</v>
      </c>
      <c r="D23" s="13">
        <f>'[1]2022-2023 Salary Schedule'!D26</f>
        <v>48565.613079857714</v>
      </c>
      <c r="E23" s="13">
        <f>'[1]2022-2023 Salary Schedule'!E26</f>
        <v>48879.511941972865</v>
      </c>
      <c r="F23" s="13">
        <f>'[1]2022-2023 Salary Schedule'!F26</f>
        <v>49523.232072252467</v>
      </c>
      <c r="G23" s="13">
        <f>'[1]2022-2023 Salary Schedule'!G26</f>
        <v>50262.7644</v>
      </c>
      <c r="H23" s="13">
        <f>'[1]2022-2023 Salary Schedule'!H26</f>
        <v>51202.245600000002</v>
      </c>
      <c r="I23" s="13">
        <f>'[1]2022-2023 Salary Schedule'!I26</f>
        <v>52112.897684702366</v>
      </c>
      <c r="J23" s="13">
        <f>'[1]2022-2023 Salary Schedule'!J26</f>
        <v>53053.456956329974</v>
      </c>
      <c r="K23" s="13">
        <f>'[1]2022-2023 Salary Schedule'!K26</f>
        <v>53964.446045294571</v>
      </c>
      <c r="L23" s="13">
        <f>'[1]2022-2023 Salary Schedule'!L26</f>
        <v>54787.861900987918</v>
      </c>
      <c r="M23" s="13">
        <f>'[1]2022-2023 Salary Schedule'!M26</f>
        <v>55751.914799999999</v>
      </c>
      <c r="N23" s="13">
        <f>'[1]2022-2023 Salary Schedule'!N26</f>
        <v>56491.559348265022</v>
      </c>
      <c r="O23" s="13">
        <f>'[1]2022-2023 Salary Schedule'!O26</f>
        <v>57449.847600000001</v>
      </c>
      <c r="P23" s="13">
        <f>'[1]2022-2023 Salary Schedule'!P26</f>
        <v>58364.716688495588</v>
      </c>
      <c r="Q23" s="13">
        <f>'[1]2022-2023 Salary Schedule'!Q26</f>
        <v>59165.386249832751</v>
      </c>
      <c r="R23" s="13">
        <f>'[1]2022-2023 Salary Schedule'!R26</f>
        <v>59550.935939169816</v>
      </c>
      <c r="S23" s="13">
        <f>'[1]2022-2023 Salary Schedule'!S26</f>
        <v>60105.945521460366</v>
      </c>
      <c r="T23" s="13">
        <f>'[1]2022-2023 Salary Schedule'!T26</f>
        <v>60519.928078742654</v>
      </c>
      <c r="U23" s="13">
        <f>'[1]2022-2023 Salary Schedule'!U26</f>
        <v>61059.015254983882</v>
      </c>
      <c r="V23" s="13">
        <f>'[1]2022-2023 Salary Schedule'!V26</f>
        <v>61449.114203192185</v>
      </c>
      <c r="W23" s="13">
        <f>'[1]2022-2023 Salary Schedule'!W26</f>
        <v>61858.022400000002</v>
      </c>
      <c r="X23" s="13">
        <f>'[1]2022-2023 Salary Schedule'!X26</f>
        <v>62260.657200000001</v>
      </c>
      <c r="Y23" s="9"/>
      <c r="Z23" s="10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21.75" customHeight="1" x14ac:dyDescent="0.25">
      <c r="A24" s="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21.75" customHeight="1" x14ac:dyDescent="0.25">
      <c r="A25" s="4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21.75" hidden="1" customHeight="1" x14ac:dyDescent="0.25">
      <c r="A26" s="4" t="s">
        <v>5</v>
      </c>
      <c r="B26" s="9">
        <v>38555</v>
      </c>
      <c r="C26" s="9">
        <v>38555</v>
      </c>
      <c r="D26" s="9">
        <v>38555</v>
      </c>
      <c r="E26" s="9">
        <v>38555</v>
      </c>
      <c r="F26" s="9">
        <v>38555</v>
      </c>
      <c r="G26" s="9">
        <v>38555</v>
      </c>
      <c r="H26" s="9">
        <v>42315</v>
      </c>
      <c r="I26" s="9">
        <v>42315</v>
      </c>
      <c r="J26" s="9">
        <v>42315</v>
      </c>
      <c r="K26" s="9">
        <v>42315</v>
      </c>
      <c r="L26" s="9">
        <v>42315</v>
      </c>
      <c r="M26" s="9">
        <v>46330</v>
      </c>
      <c r="N26" s="9">
        <v>46330</v>
      </c>
      <c r="O26" s="9">
        <v>46330</v>
      </c>
      <c r="P26" s="9">
        <v>46330</v>
      </c>
      <c r="Q26" s="9">
        <v>46330</v>
      </c>
      <c r="R26" s="9">
        <v>46330</v>
      </c>
      <c r="S26" s="9">
        <v>46330</v>
      </c>
      <c r="T26" s="9">
        <v>46330</v>
      </c>
      <c r="U26" s="9">
        <v>46330</v>
      </c>
      <c r="V26" s="9">
        <v>46330</v>
      </c>
      <c r="W26" s="9">
        <v>46330</v>
      </c>
      <c r="X26" s="9">
        <v>46330</v>
      </c>
      <c r="Y26" s="9"/>
      <c r="Z26" s="10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21.75" hidden="1" customHeight="1" x14ac:dyDescent="0.25">
      <c r="A27" s="4" t="s">
        <v>6</v>
      </c>
      <c r="B27" s="11">
        <f>B28-B26</f>
        <v>5940.1637048211705</v>
      </c>
      <c r="C27" s="11">
        <f t="shared" ref="C27:X27" si="3">C28-C26</f>
        <v>6537.2539316706243</v>
      </c>
      <c r="D27" s="11">
        <f t="shared" si="3"/>
        <v>7112.3175999999949</v>
      </c>
      <c r="E27" s="11">
        <f t="shared" si="3"/>
        <v>7549.4640305201683</v>
      </c>
      <c r="F27" s="11">
        <f t="shared" si="3"/>
        <v>8205.694622695657</v>
      </c>
      <c r="G27" s="11">
        <f t="shared" si="3"/>
        <v>8939.2626156821352</v>
      </c>
      <c r="H27" s="11">
        <f t="shared" si="3"/>
        <v>6072.0546691617856</v>
      </c>
      <c r="I27" s="11">
        <f t="shared" si="3"/>
        <v>6993.7175999999963</v>
      </c>
      <c r="J27" s="11">
        <f t="shared" si="3"/>
        <v>7922.4657150361891</v>
      </c>
      <c r="K27" s="11">
        <f t="shared" si="3"/>
        <v>8798.1980477487086</v>
      </c>
      <c r="L27" s="11">
        <f t="shared" si="3"/>
        <v>9561.3362233982116</v>
      </c>
      <c r="M27" s="11">
        <f t="shared" si="3"/>
        <v>6451.6387387737559</v>
      </c>
      <c r="N27" s="11">
        <f t="shared" si="3"/>
        <v>7197.7171936561062</v>
      </c>
      <c r="O27" s="11">
        <f t="shared" si="3"/>
        <v>8131.8188000000009</v>
      </c>
      <c r="P27" s="11">
        <f t="shared" si="3"/>
        <v>8943.4952854921357</v>
      </c>
      <c r="Q27" s="11">
        <f t="shared" si="3"/>
        <v>9849.5192000000025</v>
      </c>
      <c r="R27" s="11">
        <f t="shared" si="3"/>
        <v>10227.523601897905</v>
      </c>
      <c r="S27" s="11">
        <f t="shared" si="3"/>
        <v>10752.96300152543</v>
      </c>
      <c r="T27" s="11">
        <f t="shared" si="3"/>
        <v>11114.629081788524</v>
      </c>
      <c r="U27" s="11">
        <f t="shared" si="3"/>
        <v>11623.008760648911</v>
      </c>
      <c r="V27" s="11">
        <f t="shared" si="3"/>
        <v>12013.551200000002</v>
      </c>
      <c r="W27" s="11">
        <f t="shared" si="3"/>
        <v>12399.794712912109</v>
      </c>
      <c r="X27" s="11">
        <f t="shared" si="3"/>
        <v>12783.069772813564</v>
      </c>
      <c r="Y27" s="9"/>
      <c r="Z27" s="10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30" customHeight="1" x14ac:dyDescent="0.25">
      <c r="A28" s="12" t="s">
        <v>10</v>
      </c>
      <c r="B28" s="13">
        <f>'[1]2022-2023 Salary Schedule'!B32</f>
        <v>44495.163704821171</v>
      </c>
      <c r="C28" s="13">
        <f>'[1]2022-2023 Salary Schedule'!C32</f>
        <v>45092.253931670624</v>
      </c>
      <c r="D28" s="13">
        <f>'[1]2022-2023 Salary Schedule'!D32</f>
        <v>45667.317599999995</v>
      </c>
      <c r="E28" s="13">
        <f>'[1]2022-2023 Salary Schedule'!E32</f>
        <v>46104.464030520168</v>
      </c>
      <c r="F28" s="13">
        <f>'[1]2022-2023 Salary Schedule'!F32</f>
        <v>46760.694622695657</v>
      </c>
      <c r="G28" s="13">
        <f>'[1]2022-2023 Salary Schedule'!G32</f>
        <v>47494.262615682135</v>
      </c>
      <c r="H28" s="13">
        <f>'[1]2022-2023 Salary Schedule'!H32</f>
        <v>48387.054669161786</v>
      </c>
      <c r="I28" s="13">
        <f>'[1]2022-2023 Salary Schedule'!I32</f>
        <v>49308.717599999996</v>
      </c>
      <c r="J28" s="13">
        <f>'[1]2022-2023 Salary Schedule'!J32</f>
        <v>50237.465715036189</v>
      </c>
      <c r="K28" s="13">
        <f>'[1]2022-2023 Salary Schedule'!K32</f>
        <v>51113.198047748709</v>
      </c>
      <c r="L28" s="13">
        <f>'[1]2022-2023 Salary Schedule'!L32</f>
        <v>51876.336223398212</v>
      </c>
      <c r="M28" s="13">
        <f>'[1]2022-2023 Salary Schedule'!M32</f>
        <v>52781.638738773756</v>
      </c>
      <c r="N28" s="13">
        <f>'[1]2022-2023 Salary Schedule'!N32</f>
        <v>53527.717193656106</v>
      </c>
      <c r="O28" s="13">
        <f>'[1]2022-2023 Salary Schedule'!O32</f>
        <v>54461.818800000001</v>
      </c>
      <c r="P28" s="13">
        <f>'[1]2022-2023 Salary Schedule'!P32</f>
        <v>55273.495285492136</v>
      </c>
      <c r="Q28" s="13">
        <f>'[1]2022-2023 Salary Schedule'!Q32</f>
        <v>56179.519200000002</v>
      </c>
      <c r="R28" s="13">
        <f>'[1]2022-2023 Salary Schedule'!R32</f>
        <v>56557.523601897905</v>
      </c>
      <c r="S28" s="13">
        <f>'[1]2022-2023 Salary Schedule'!S32</f>
        <v>57082.96300152543</v>
      </c>
      <c r="T28" s="13">
        <f>'[1]2022-2023 Salary Schedule'!T32</f>
        <v>57444.629081788524</v>
      </c>
      <c r="U28" s="13">
        <f>'[1]2022-2023 Salary Schedule'!U32</f>
        <v>57953.008760648911</v>
      </c>
      <c r="V28" s="13">
        <f>'[1]2022-2023 Salary Schedule'!V32</f>
        <v>58343.551200000002</v>
      </c>
      <c r="W28" s="13">
        <f>'[1]2022-2023 Salary Schedule'!W32</f>
        <v>58729.794712912109</v>
      </c>
      <c r="X28" s="13">
        <f>'[1]2022-2023 Salary Schedule'!X32</f>
        <v>59113.069772813564</v>
      </c>
      <c r="Y28" s="9"/>
      <c r="Z28" s="10"/>
      <c r="AA28" s="9"/>
      <c r="AB28" s="9"/>
      <c r="AC28" s="9"/>
      <c r="AD28" s="9"/>
      <c r="AE28" s="9"/>
      <c r="AF28" s="9"/>
      <c r="AG28" s="9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21.75" customHeight="1" x14ac:dyDescent="0.25">
      <c r="A29" s="4"/>
      <c r="B29" s="9"/>
      <c r="C29" s="9"/>
      <c r="D29" s="1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21.75" customHeight="1" x14ac:dyDescent="0.25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21.75" hidden="1" customHeight="1" x14ac:dyDescent="0.25">
      <c r="A31" s="4" t="s">
        <v>5</v>
      </c>
      <c r="B31" s="9">
        <v>35000</v>
      </c>
      <c r="C31" s="9">
        <v>35595</v>
      </c>
      <c r="D31" s="9">
        <v>35595</v>
      </c>
      <c r="E31" s="9">
        <v>35595</v>
      </c>
      <c r="F31" s="9">
        <v>35595</v>
      </c>
      <c r="G31" s="9">
        <v>35595</v>
      </c>
      <c r="H31" s="9">
        <v>38320</v>
      </c>
      <c r="I31" s="9">
        <v>38320</v>
      </c>
      <c r="J31" s="9">
        <v>38320</v>
      </c>
      <c r="K31" s="9">
        <v>38320</v>
      </c>
      <c r="L31" s="9">
        <v>38320</v>
      </c>
      <c r="M31" s="9">
        <v>41850</v>
      </c>
      <c r="N31" s="9">
        <v>41850</v>
      </c>
      <c r="O31" s="9">
        <v>41850</v>
      </c>
      <c r="P31" s="9">
        <v>41850</v>
      </c>
      <c r="Q31" s="9">
        <v>41850</v>
      </c>
      <c r="R31" s="9">
        <v>41850</v>
      </c>
      <c r="S31" s="9">
        <v>41850</v>
      </c>
      <c r="T31" s="9">
        <v>41850</v>
      </c>
      <c r="U31" s="9">
        <v>41850</v>
      </c>
      <c r="V31" s="9">
        <v>41850</v>
      </c>
      <c r="W31" s="9">
        <v>41850</v>
      </c>
      <c r="X31" s="9">
        <v>41850</v>
      </c>
      <c r="Y31" s="9"/>
      <c r="Z31" s="1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21.75" hidden="1" customHeight="1" x14ac:dyDescent="0.25">
      <c r="A32" s="4" t="s">
        <v>6</v>
      </c>
      <c r="B32" s="11">
        <f>B33-B31</f>
        <v>6307.2705508040017</v>
      </c>
      <c r="C32" s="11">
        <f t="shared" ref="C32:X32" si="4">C33-C31</f>
        <v>6374.7360000000044</v>
      </c>
      <c r="D32" s="11">
        <f t="shared" si="4"/>
        <v>6972.9660000000003</v>
      </c>
      <c r="E32" s="11">
        <f t="shared" si="4"/>
        <v>7310.1977293249074</v>
      </c>
      <c r="F32" s="11">
        <f t="shared" si="4"/>
        <v>7853.1444000000047</v>
      </c>
      <c r="G32" s="11">
        <f t="shared" si="4"/>
        <v>8516.8886449197089</v>
      </c>
      <c r="H32" s="11">
        <f t="shared" si="4"/>
        <v>6619.8537594842783</v>
      </c>
      <c r="I32" s="11">
        <f t="shared" si="4"/>
        <v>7405.7382294899435</v>
      </c>
      <c r="J32" s="11">
        <f t="shared" si="4"/>
        <v>8239.9808000000048</v>
      </c>
      <c r="K32" s="11">
        <f t="shared" si="4"/>
        <v>9045.2504000000044</v>
      </c>
      <c r="L32" s="11">
        <f t="shared" si="4"/>
        <v>9742.3183999999965</v>
      </c>
      <c r="M32" s="11">
        <f t="shared" si="4"/>
        <v>6971.5088913646177</v>
      </c>
      <c r="N32" s="11">
        <f t="shared" si="4"/>
        <v>7751.7067877812442</v>
      </c>
      <c r="O32" s="11">
        <f t="shared" si="4"/>
        <v>8550.1017196828034</v>
      </c>
      <c r="P32" s="11">
        <f t="shared" si="4"/>
        <v>9277.9831390802283</v>
      </c>
      <c r="Q32" s="11">
        <f t="shared" si="4"/>
        <v>10110.697200000002</v>
      </c>
      <c r="R32" s="11">
        <f t="shared" si="4"/>
        <v>10455.103872012005</v>
      </c>
      <c r="S32" s="11">
        <f t="shared" si="4"/>
        <v>10916.853647442244</v>
      </c>
      <c r="T32" s="11">
        <f t="shared" si="4"/>
        <v>11260.322692220412</v>
      </c>
      <c r="U32" s="11">
        <f t="shared" si="4"/>
        <v>11714.111264626001</v>
      </c>
      <c r="V32" s="11">
        <f t="shared" si="4"/>
        <v>12065.541512428797</v>
      </c>
      <c r="W32" s="11">
        <f t="shared" si="4"/>
        <v>12414.142800000001</v>
      </c>
      <c r="X32" s="11">
        <f t="shared" si="4"/>
        <v>12763.852749163219</v>
      </c>
      <c r="Y32" s="9"/>
      <c r="Z32" s="1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30" customHeight="1" x14ac:dyDescent="0.25">
      <c r="A33" s="12" t="s">
        <v>11</v>
      </c>
      <c r="B33" s="13">
        <f>'[1]2022-2023 Salary Schedule'!B38</f>
        <v>41307.270550804002</v>
      </c>
      <c r="C33" s="13">
        <f>'[1]2022-2023 Salary Schedule'!C38</f>
        <v>41969.736000000004</v>
      </c>
      <c r="D33" s="13">
        <f>'[1]2022-2023 Salary Schedule'!D38</f>
        <v>42567.966</v>
      </c>
      <c r="E33" s="13">
        <f>'[1]2022-2023 Salary Schedule'!E38</f>
        <v>42905.197729324907</v>
      </c>
      <c r="F33" s="13">
        <f>'[1]2022-2023 Salary Schedule'!F38</f>
        <v>43448.144400000005</v>
      </c>
      <c r="G33" s="13">
        <f>'[1]2022-2023 Salary Schedule'!G38</f>
        <v>44111.888644919709</v>
      </c>
      <c r="H33" s="13">
        <f>'[1]2022-2023 Salary Schedule'!H38</f>
        <v>44939.853759484278</v>
      </c>
      <c r="I33" s="13">
        <f>'[1]2022-2023 Salary Schedule'!I38</f>
        <v>45725.738229489943</v>
      </c>
      <c r="J33" s="13">
        <f>'[1]2022-2023 Salary Schedule'!J38</f>
        <v>46559.980800000005</v>
      </c>
      <c r="K33" s="13">
        <f>'[1]2022-2023 Salary Schedule'!K38</f>
        <v>47365.250400000004</v>
      </c>
      <c r="L33" s="13">
        <f>'[1]2022-2023 Salary Schedule'!L38</f>
        <v>48062.318399999996</v>
      </c>
      <c r="M33" s="13">
        <f>'[1]2022-2023 Salary Schedule'!M38</f>
        <v>48821.508891364618</v>
      </c>
      <c r="N33" s="13">
        <f>'[1]2022-2023 Salary Schedule'!N38</f>
        <v>49601.706787781244</v>
      </c>
      <c r="O33" s="13">
        <f>'[1]2022-2023 Salary Schedule'!O38</f>
        <v>50400.101719682803</v>
      </c>
      <c r="P33" s="13">
        <f>'[1]2022-2023 Salary Schedule'!P38</f>
        <v>51127.983139080228</v>
      </c>
      <c r="Q33" s="13">
        <f>'[1]2022-2023 Salary Schedule'!Q38</f>
        <v>51960.697200000002</v>
      </c>
      <c r="R33" s="13">
        <f>'[1]2022-2023 Salary Schedule'!R38</f>
        <v>52305.103872012005</v>
      </c>
      <c r="S33" s="13">
        <f>'[1]2022-2023 Salary Schedule'!S38</f>
        <v>52766.853647442244</v>
      </c>
      <c r="T33" s="13">
        <f>'[1]2022-2023 Salary Schedule'!T38</f>
        <v>53110.322692220412</v>
      </c>
      <c r="U33" s="13">
        <f>'[1]2022-2023 Salary Schedule'!U38</f>
        <v>53564.111264626001</v>
      </c>
      <c r="V33" s="13">
        <f>'[1]2022-2023 Salary Schedule'!V38</f>
        <v>53915.541512428797</v>
      </c>
      <c r="W33" s="13">
        <f>'[1]2022-2023 Salary Schedule'!W38</f>
        <v>54264.142800000001</v>
      </c>
      <c r="X33" s="13">
        <f>'[1]2022-2023 Salary Schedule'!X38</f>
        <v>54613.852749163219</v>
      </c>
      <c r="Y33" s="9"/>
      <c r="Z33" s="1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</sheetData>
  <mergeCells count="5">
    <mergeCell ref="A1:X1"/>
    <mergeCell ref="A2:X2"/>
    <mergeCell ref="A3:X3"/>
    <mergeCell ref="A4:X4"/>
    <mergeCell ref="B8:X8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Marshall County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Lowe</dc:creator>
  <cp:lastModifiedBy>Amelia Floyd</cp:lastModifiedBy>
  <dcterms:created xsi:type="dcterms:W3CDTF">2022-06-20T15:53:49Z</dcterms:created>
  <dcterms:modified xsi:type="dcterms:W3CDTF">2022-07-13T18:46:58Z</dcterms:modified>
</cp:coreProperties>
</file>