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DB53F44E-5CF9-4826-AB70-567AEB31749A}" xr6:coauthVersionLast="47" xr6:coauthVersionMax="47" xr10:uidLastSave="{00000000-0000-0000-0000-000000000000}"/>
  <bookViews>
    <workbookView xWindow="3465" yWindow="3465" windowWidth="28800" windowHeight="8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69" i="1" l="1"/>
  <c r="AK69" i="1"/>
  <c r="AI69" i="1"/>
  <c r="AL68" i="1"/>
  <c r="AK68" i="1"/>
  <c r="AI68" i="1"/>
  <c r="AL67" i="1"/>
  <c r="AK67" i="1"/>
  <c r="AI67" i="1"/>
  <c r="AL66" i="1"/>
  <c r="AK66" i="1"/>
  <c r="AI66" i="1"/>
  <c r="AL65" i="1"/>
  <c r="AK65" i="1"/>
  <c r="AI65" i="1"/>
  <c r="AL64" i="1"/>
  <c r="AK64" i="1"/>
  <c r="AI64" i="1"/>
  <c r="AL63" i="1"/>
  <c r="AK63" i="1"/>
  <c r="AI63" i="1"/>
  <c r="AL62" i="1"/>
  <c r="AK62" i="1"/>
  <c r="AI62" i="1"/>
  <c r="AL61" i="1"/>
  <c r="AK61" i="1"/>
  <c r="AI61" i="1"/>
  <c r="AL60" i="1"/>
  <c r="AK60" i="1"/>
  <c r="AI60" i="1"/>
  <c r="AL59" i="1"/>
  <c r="AK59" i="1"/>
  <c r="AI59" i="1"/>
  <c r="AL58" i="1"/>
  <c r="AK58" i="1"/>
  <c r="AI58" i="1"/>
  <c r="AL57" i="1"/>
  <c r="AK57" i="1"/>
  <c r="AI57" i="1"/>
  <c r="AL56" i="1"/>
  <c r="AK56" i="1"/>
  <c r="AI56" i="1"/>
  <c r="AL55" i="1"/>
  <c r="AK55" i="1"/>
  <c r="AI55" i="1"/>
  <c r="AL54" i="1"/>
  <c r="AK54" i="1"/>
  <c r="AI54" i="1"/>
  <c r="AL53" i="1"/>
  <c r="AK53" i="1"/>
  <c r="AI53" i="1"/>
  <c r="AL52" i="1"/>
  <c r="AK52" i="1"/>
  <c r="AI52" i="1"/>
  <c r="AL51" i="1"/>
  <c r="AK51" i="1"/>
  <c r="AI51" i="1"/>
  <c r="AL50" i="1"/>
  <c r="AK50" i="1"/>
  <c r="AI50" i="1"/>
  <c r="AL49" i="1"/>
  <c r="AK49" i="1"/>
  <c r="AI49" i="1"/>
  <c r="AL48" i="1"/>
  <c r="AK48" i="1"/>
  <c r="AI48" i="1"/>
  <c r="AL47" i="1"/>
  <c r="AK47" i="1"/>
  <c r="AI47" i="1"/>
  <c r="AL46" i="1"/>
  <c r="AK46" i="1"/>
  <c r="AI46" i="1"/>
  <c r="AL45" i="1"/>
  <c r="AK45" i="1"/>
  <c r="AI45" i="1"/>
  <c r="AL44" i="1"/>
  <c r="AK44" i="1"/>
  <c r="AI44" i="1"/>
  <c r="AL43" i="1"/>
  <c r="AK43" i="1"/>
  <c r="AI43" i="1"/>
  <c r="AL42" i="1"/>
  <c r="AK42" i="1"/>
  <c r="AI42" i="1"/>
  <c r="AL41" i="1"/>
  <c r="AK41" i="1"/>
  <c r="AI41" i="1"/>
  <c r="AL40" i="1"/>
  <c r="AK40" i="1"/>
  <c r="AI40" i="1"/>
  <c r="AL39" i="1"/>
  <c r="AK39" i="1"/>
  <c r="AN34" i="1"/>
  <c r="J34" i="1"/>
  <c r="I34" i="1"/>
  <c r="R34" i="1" s="1"/>
  <c r="G34" i="1"/>
  <c r="F34" i="1"/>
  <c r="E34" i="1"/>
  <c r="D34" i="1"/>
  <c r="AN33" i="1"/>
  <c r="I33" i="1"/>
  <c r="J33" i="1" s="1"/>
  <c r="G33" i="1"/>
  <c r="F33" i="1"/>
  <c r="E33" i="1"/>
  <c r="D33" i="1"/>
  <c r="AN32" i="1"/>
  <c r="P32" i="1"/>
  <c r="O32" i="1"/>
  <c r="L32" i="1"/>
  <c r="K32" i="1"/>
  <c r="I32" i="1"/>
  <c r="J32" i="1" s="1"/>
  <c r="G32" i="1"/>
  <c r="F32" i="1"/>
  <c r="E32" i="1"/>
  <c r="D32" i="1"/>
  <c r="AN31" i="1"/>
  <c r="L31" i="1"/>
  <c r="K31" i="1"/>
  <c r="J31" i="1"/>
  <c r="I31" i="1"/>
  <c r="R31" i="1" s="1"/>
  <c r="G31" i="1"/>
  <c r="F31" i="1"/>
  <c r="E31" i="1"/>
  <c r="D31" i="1"/>
  <c r="AN30" i="1"/>
  <c r="I30" i="1"/>
  <c r="P30" i="1" s="1"/>
  <c r="G30" i="1"/>
  <c r="F30" i="1"/>
  <c r="E30" i="1"/>
  <c r="D30" i="1"/>
  <c r="AN29" i="1"/>
  <c r="O29" i="1"/>
  <c r="N29" i="1"/>
  <c r="K29" i="1"/>
  <c r="J29" i="1"/>
  <c r="I29" i="1"/>
  <c r="R29" i="1" s="1"/>
  <c r="S29" i="1" s="1"/>
  <c r="G29" i="1"/>
  <c r="F29" i="1"/>
  <c r="E29" i="1"/>
  <c r="D29" i="1"/>
  <c r="AN28" i="1"/>
  <c r="I28" i="1"/>
  <c r="R28" i="1" s="1"/>
  <c r="G28" i="1"/>
  <c r="F28" i="1"/>
  <c r="E28" i="1"/>
  <c r="D28" i="1"/>
  <c r="AN27" i="1"/>
  <c r="I27" i="1"/>
  <c r="R27" i="1" s="1"/>
  <c r="G27" i="1"/>
  <c r="F27" i="1"/>
  <c r="E27" i="1"/>
  <c r="D27" i="1"/>
  <c r="AN26" i="1"/>
  <c r="AI26" i="1"/>
  <c r="R26" i="1"/>
  <c r="W26" i="1" s="1"/>
  <c r="L26" i="1"/>
  <c r="I26" i="1"/>
  <c r="M26" i="1" s="1"/>
  <c r="G26" i="1"/>
  <c r="F26" i="1"/>
  <c r="E26" i="1"/>
  <c r="D26" i="1"/>
  <c r="AN25" i="1"/>
  <c r="AI25" i="1"/>
  <c r="AF25" i="1"/>
  <c r="AF26" i="1" s="1"/>
  <c r="O25" i="1"/>
  <c r="N25" i="1"/>
  <c r="K25" i="1"/>
  <c r="J25" i="1"/>
  <c r="I25" i="1"/>
  <c r="R25" i="1" s="1"/>
  <c r="W25" i="1" s="1"/>
  <c r="G25" i="1"/>
  <c r="F25" i="1"/>
  <c r="E25" i="1"/>
  <c r="D25" i="1"/>
  <c r="C25" i="1"/>
  <c r="AN24" i="1"/>
  <c r="AL24" i="1"/>
  <c r="AI24" i="1"/>
  <c r="J24" i="1"/>
  <c r="I24" i="1"/>
  <c r="R24" i="1" s="1"/>
  <c r="G24" i="1"/>
  <c r="F24" i="1"/>
  <c r="E24" i="1"/>
  <c r="D24" i="1"/>
  <c r="C24" i="1"/>
  <c r="AN23" i="1"/>
  <c r="AL23" i="1"/>
  <c r="AI23" i="1"/>
  <c r="I23" i="1"/>
  <c r="R23" i="1" s="1"/>
  <c r="G23" i="1"/>
  <c r="F23" i="1"/>
  <c r="E23" i="1"/>
  <c r="D23" i="1"/>
  <c r="C23" i="1"/>
  <c r="AN22" i="1"/>
  <c r="AL22" i="1"/>
  <c r="AI22" i="1"/>
  <c r="R22" i="1"/>
  <c r="U22" i="1" s="1"/>
  <c r="N22" i="1"/>
  <c r="L22" i="1"/>
  <c r="I22" i="1"/>
  <c r="M22" i="1" s="1"/>
  <c r="G22" i="1"/>
  <c r="F22" i="1"/>
  <c r="E22" i="1"/>
  <c r="D22" i="1"/>
  <c r="C22" i="1"/>
  <c r="AN21" i="1"/>
  <c r="AL21" i="1"/>
  <c r="AI21" i="1"/>
  <c r="P21" i="1"/>
  <c r="O21" i="1"/>
  <c r="N21" i="1"/>
  <c r="L21" i="1"/>
  <c r="K21" i="1"/>
  <c r="J21" i="1"/>
  <c r="I21" i="1"/>
  <c r="R21" i="1" s="1"/>
  <c r="W21" i="1" s="1"/>
  <c r="G21" i="1"/>
  <c r="F21" i="1"/>
  <c r="E21" i="1"/>
  <c r="D21" i="1"/>
  <c r="C21" i="1"/>
  <c r="AN20" i="1"/>
  <c r="AL20" i="1"/>
  <c r="AI20" i="1"/>
  <c r="K20" i="1"/>
  <c r="J20" i="1"/>
  <c r="I20" i="1"/>
  <c r="R20" i="1" s="1"/>
  <c r="G20" i="1"/>
  <c r="F20" i="1"/>
  <c r="E20" i="1"/>
  <c r="D20" i="1"/>
  <c r="C20" i="1"/>
  <c r="AN19" i="1"/>
  <c r="AL19" i="1"/>
  <c r="AI19" i="1"/>
  <c r="I19" i="1"/>
  <c r="R19" i="1" s="1"/>
  <c r="G19" i="1"/>
  <c r="F19" i="1"/>
  <c r="E19" i="1"/>
  <c r="D19" i="1"/>
  <c r="C19" i="1"/>
  <c r="AN18" i="1"/>
  <c r="AL18" i="1"/>
  <c r="AI18" i="1"/>
  <c r="T18" i="1"/>
  <c r="S18" i="1"/>
  <c r="R18" i="1"/>
  <c r="W18" i="1" s="1"/>
  <c r="O18" i="1"/>
  <c r="N18" i="1"/>
  <c r="L18" i="1"/>
  <c r="I18" i="1"/>
  <c r="M18" i="1" s="1"/>
  <c r="G18" i="1"/>
  <c r="F18" i="1"/>
  <c r="E18" i="1"/>
  <c r="D18" i="1"/>
  <c r="C18" i="1"/>
  <c r="AN17" i="1"/>
  <c r="AL17" i="1"/>
  <c r="AI17" i="1"/>
  <c r="I17" i="1"/>
  <c r="O17" i="1" s="1"/>
  <c r="G17" i="1"/>
  <c r="F17" i="1"/>
  <c r="E17" i="1"/>
  <c r="D17" i="1"/>
  <c r="C17" i="1"/>
  <c r="AN16" i="1"/>
  <c r="AL16" i="1"/>
  <c r="AI16" i="1"/>
  <c r="K16" i="1"/>
  <c r="J16" i="1"/>
  <c r="I16" i="1"/>
  <c r="L16" i="1" s="1"/>
  <c r="G16" i="1"/>
  <c r="F16" i="1"/>
  <c r="E16" i="1"/>
  <c r="D16" i="1"/>
  <c r="C16" i="1"/>
  <c r="AN15" i="1"/>
  <c r="AL15" i="1"/>
  <c r="AI15" i="1"/>
  <c r="I15" i="1"/>
  <c r="R15" i="1" s="1"/>
  <c r="G15" i="1"/>
  <c r="F15" i="1"/>
  <c r="E15" i="1"/>
  <c r="D15" i="1"/>
  <c r="C15" i="1"/>
  <c r="AN14" i="1"/>
  <c r="AL14" i="1"/>
  <c r="AI14" i="1"/>
  <c r="I14" i="1"/>
  <c r="M14" i="1" s="1"/>
  <c r="G14" i="1"/>
  <c r="F14" i="1"/>
  <c r="E14" i="1"/>
  <c r="D14" i="1"/>
  <c r="C14" i="1"/>
  <c r="AN13" i="1"/>
  <c r="AL13" i="1"/>
  <c r="AI13" i="1"/>
  <c r="N13" i="1"/>
  <c r="J13" i="1"/>
  <c r="I13" i="1"/>
  <c r="P13" i="1" s="1"/>
  <c r="G13" i="1"/>
  <c r="F13" i="1"/>
  <c r="E13" i="1"/>
  <c r="D13" i="1"/>
  <c r="C13" i="1"/>
  <c r="AN12" i="1"/>
  <c r="AL12" i="1"/>
  <c r="AI12" i="1"/>
  <c r="I12" i="1"/>
  <c r="R12" i="1" s="1"/>
  <c r="G12" i="1"/>
  <c r="F12" i="1"/>
  <c r="E12" i="1"/>
  <c r="D12" i="1"/>
  <c r="C12" i="1"/>
  <c r="AN11" i="1"/>
  <c r="AL11" i="1"/>
  <c r="AI11" i="1"/>
  <c r="I11" i="1"/>
  <c r="R11" i="1" s="1"/>
  <c r="G11" i="1"/>
  <c r="F11" i="1"/>
  <c r="E11" i="1"/>
  <c r="D11" i="1"/>
  <c r="C11" i="1"/>
  <c r="AN10" i="1"/>
  <c r="AL10" i="1"/>
  <c r="AI10" i="1"/>
  <c r="R10" i="1"/>
  <c r="W10" i="1" s="1"/>
  <c r="L10" i="1"/>
  <c r="I10" i="1"/>
  <c r="M10" i="1" s="1"/>
  <c r="G10" i="1"/>
  <c r="F10" i="1"/>
  <c r="E10" i="1"/>
  <c r="D10" i="1"/>
  <c r="C10" i="1"/>
  <c r="AN9" i="1"/>
  <c r="AL9" i="1"/>
  <c r="AI9" i="1"/>
  <c r="O9" i="1"/>
  <c r="N9" i="1"/>
  <c r="K9" i="1"/>
  <c r="J9" i="1"/>
  <c r="I9" i="1"/>
  <c r="R9" i="1" s="1"/>
  <c r="W9" i="1" s="1"/>
  <c r="G9" i="1"/>
  <c r="F9" i="1"/>
  <c r="E9" i="1"/>
  <c r="D9" i="1"/>
  <c r="C9" i="1"/>
  <c r="AN8" i="1"/>
  <c r="AL8" i="1"/>
  <c r="AI8" i="1"/>
  <c r="I8" i="1"/>
  <c r="R8" i="1" s="1"/>
  <c r="G8" i="1"/>
  <c r="F8" i="1"/>
  <c r="E8" i="1"/>
  <c r="D8" i="1"/>
  <c r="C8" i="1"/>
  <c r="AN7" i="1"/>
  <c r="AL7" i="1"/>
  <c r="AI7" i="1"/>
  <c r="I7" i="1"/>
  <c r="R7" i="1" s="1"/>
  <c r="G7" i="1"/>
  <c r="F7" i="1"/>
  <c r="E7" i="1"/>
  <c r="D7" i="1"/>
  <c r="C7" i="1"/>
  <c r="AN6" i="1"/>
  <c r="AL6" i="1"/>
  <c r="AI6" i="1"/>
  <c r="R6" i="1"/>
  <c r="U6" i="1" s="1"/>
  <c r="N6" i="1"/>
  <c r="M6" i="1"/>
  <c r="L6" i="1"/>
  <c r="I6" i="1"/>
  <c r="K6" i="1" s="1"/>
  <c r="G6" i="1"/>
  <c r="F6" i="1"/>
  <c r="E6" i="1"/>
  <c r="D6" i="1"/>
  <c r="C6" i="1"/>
  <c r="AN5" i="1"/>
  <c r="AP5" i="1" s="1"/>
  <c r="AL5" i="1"/>
  <c r="AI5" i="1"/>
  <c r="AG5" i="1"/>
  <c r="AD5" i="1" s="1"/>
  <c r="O5" i="1"/>
  <c r="N5" i="1"/>
  <c r="K5" i="1"/>
  <c r="J5" i="1"/>
  <c r="I5" i="1"/>
  <c r="R5" i="1" s="1"/>
  <c r="W5" i="1" s="1"/>
  <c r="G5" i="1"/>
  <c r="F5" i="1"/>
  <c r="E5" i="1"/>
  <c r="D5" i="1"/>
  <c r="C5" i="1"/>
  <c r="AN4" i="1"/>
  <c r="AP4" i="1" s="1"/>
  <c r="AL4" i="1"/>
  <c r="AK4" i="1"/>
  <c r="I4" i="1"/>
  <c r="R4" i="1" s="1"/>
  <c r="G4" i="1"/>
  <c r="F4" i="1"/>
  <c r="E4" i="1"/>
  <c r="D4" i="1"/>
  <c r="C4" i="1"/>
  <c r="P10" i="1" l="1"/>
  <c r="M13" i="1"/>
  <c r="R13" i="1"/>
  <c r="W13" i="1" s="1"/>
  <c r="O14" i="1"/>
  <c r="L17" i="1"/>
  <c r="P17" i="1"/>
  <c r="P26" i="1"/>
  <c r="U26" i="1"/>
  <c r="L28" i="1"/>
  <c r="R30" i="1"/>
  <c r="N33" i="1"/>
  <c r="P14" i="1"/>
  <c r="M17" i="1"/>
  <c r="R17" i="1"/>
  <c r="W17" i="1" s="1"/>
  <c r="S22" i="1"/>
  <c r="M28" i="1"/>
  <c r="K33" i="1"/>
  <c r="O33" i="1"/>
  <c r="L5" i="1"/>
  <c r="P5" i="1"/>
  <c r="AK5" i="1"/>
  <c r="O6" i="1"/>
  <c r="T6" i="1"/>
  <c r="K8" i="1"/>
  <c r="L9" i="1"/>
  <c r="P9" i="1"/>
  <c r="N10" i="1"/>
  <c r="S10" i="1"/>
  <c r="J12" i="1"/>
  <c r="K13" i="1"/>
  <c r="O13" i="1"/>
  <c r="L14" i="1"/>
  <c r="R14" i="1"/>
  <c r="J17" i="1"/>
  <c r="N17" i="1"/>
  <c r="P18" i="1"/>
  <c r="M21" i="1"/>
  <c r="O22" i="1"/>
  <c r="T22" i="1"/>
  <c r="K24" i="1"/>
  <c r="L25" i="1"/>
  <c r="P25" i="1"/>
  <c r="AL25" i="1"/>
  <c r="N26" i="1"/>
  <c r="S26" i="1"/>
  <c r="J28" i="1"/>
  <c r="L29" i="1"/>
  <c r="P29" i="1"/>
  <c r="L30" i="1"/>
  <c r="M32" i="1"/>
  <c r="R32" i="1"/>
  <c r="W32" i="1" s="1"/>
  <c r="L33" i="1"/>
  <c r="P33" i="1"/>
  <c r="S6" i="1"/>
  <c r="J8" i="1"/>
  <c r="M5" i="1"/>
  <c r="P6" i="1"/>
  <c r="M9" i="1"/>
  <c r="O10" i="1"/>
  <c r="T10" i="1"/>
  <c r="K12" i="1"/>
  <c r="L13" i="1"/>
  <c r="N14" i="1"/>
  <c r="K17" i="1"/>
  <c r="P22" i="1"/>
  <c r="M25" i="1"/>
  <c r="O26" i="1"/>
  <c r="T26" i="1"/>
  <c r="K28" i="1"/>
  <c r="M29" i="1"/>
  <c r="O30" i="1"/>
  <c r="N32" i="1"/>
  <c r="M33" i="1"/>
  <c r="R33" i="1"/>
  <c r="Z10" i="1"/>
  <c r="X10" i="1"/>
  <c r="Y10" i="1"/>
  <c r="W15" i="1"/>
  <c r="U15" i="1"/>
  <c r="T15" i="1"/>
  <c r="S15" i="1"/>
  <c r="W34" i="1"/>
  <c r="U34" i="1"/>
  <c r="T34" i="1"/>
  <c r="S34" i="1"/>
  <c r="Z21" i="1"/>
  <c r="Y21" i="1"/>
  <c r="X21" i="1"/>
  <c r="Z9" i="1"/>
  <c r="Y9" i="1"/>
  <c r="X9" i="1"/>
  <c r="W24" i="1"/>
  <c r="U24" i="1"/>
  <c r="T24" i="1"/>
  <c r="S24" i="1"/>
  <c r="Z26" i="1"/>
  <c r="X26" i="1"/>
  <c r="Y26" i="1"/>
  <c r="W28" i="1"/>
  <c r="U28" i="1"/>
  <c r="T28" i="1"/>
  <c r="S28" i="1"/>
  <c r="W19" i="1"/>
  <c r="U19" i="1"/>
  <c r="T19" i="1"/>
  <c r="S19" i="1"/>
  <c r="W12" i="1"/>
  <c r="U12" i="1"/>
  <c r="T12" i="1"/>
  <c r="S12" i="1"/>
  <c r="W7" i="1"/>
  <c r="U7" i="1"/>
  <c r="T7" i="1"/>
  <c r="S7" i="1"/>
  <c r="Z25" i="1"/>
  <c r="Y25" i="1"/>
  <c r="X25" i="1"/>
  <c r="W8" i="1"/>
  <c r="U8" i="1"/>
  <c r="T8" i="1"/>
  <c r="S8" i="1"/>
  <c r="Z13" i="1"/>
  <c r="Y13" i="1"/>
  <c r="X13" i="1"/>
  <c r="AL26" i="1"/>
  <c r="AF27" i="1"/>
  <c r="W4" i="1"/>
  <c r="U4" i="1"/>
  <c r="T4" i="1"/>
  <c r="S4" i="1"/>
  <c r="W31" i="1"/>
  <c r="U31" i="1"/>
  <c r="T31" i="1"/>
  <c r="S31" i="1"/>
  <c r="Z32" i="1"/>
  <c r="X32" i="1"/>
  <c r="Y32" i="1"/>
  <c r="Z5" i="1"/>
  <c r="Y5" i="1"/>
  <c r="X5" i="1"/>
  <c r="Z18" i="1"/>
  <c r="Y18" i="1"/>
  <c r="X18" i="1"/>
  <c r="W23" i="1"/>
  <c r="U23" i="1"/>
  <c r="T23" i="1"/>
  <c r="S23" i="1"/>
  <c r="Z17" i="1"/>
  <c r="Y17" i="1"/>
  <c r="X17" i="1"/>
  <c r="W11" i="1"/>
  <c r="U11" i="1"/>
  <c r="T11" i="1"/>
  <c r="S11" i="1"/>
  <c r="W20" i="1"/>
  <c r="U20" i="1"/>
  <c r="T20" i="1"/>
  <c r="S20" i="1"/>
  <c r="W27" i="1"/>
  <c r="U27" i="1"/>
  <c r="T27" i="1"/>
  <c r="S27" i="1"/>
  <c r="L12" i="1"/>
  <c r="U18" i="1"/>
  <c r="K34" i="1"/>
  <c r="M16" i="1"/>
  <c r="M20" i="1"/>
  <c r="M24" i="1"/>
  <c r="N28" i="1"/>
  <c r="T29" i="1"/>
  <c r="M31" i="1"/>
  <c r="S32" i="1"/>
  <c r="L34" i="1"/>
  <c r="J4" i="1"/>
  <c r="W14" i="1"/>
  <c r="S9" i="1"/>
  <c r="N24" i="1"/>
  <c r="S25" i="1"/>
  <c r="J27" i="1"/>
  <c r="O28" i="1"/>
  <c r="N31" i="1"/>
  <c r="T32" i="1"/>
  <c r="M34" i="1"/>
  <c r="U10" i="1"/>
  <c r="M8" i="1"/>
  <c r="N8" i="1"/>
  <c r="J11" i="1"/>
  <c r="N12" i="1"/>
  <c r="J15" i="1"/>
  <c r="N16" i="1"/>
  <c r="S17" i="1"/>
  <c r="S21" i="1"/>
  <c r="L4" i="1"/>
  <c r="O8" i="1"/>
  <c r="T9" i="1"/>
  <c r="K11" i="1"/>
  <c r="O12" i="1"/>
  <c r="T13" i="1"/>
  <c r="K15" i="1"/>
  <c r="O16" i="1"/>
  <c r="T17" i="1"/>
  <c r="K19" i="1"/>
  <c r="O20" i="1"/>
  <c r="T21" i="1"/>
  <c r="K23" i="1"/>
  <c r="O24" i="1"/>
  <c r="T25" i="1"/>
  <c r="K27" i="1"/>
  <c r="P28" i="1"/>
  <c r="W29" i="1"/>
  <c r="J30" i="1"/>
  <c r="O31" i="1"/>
  <c r="U32" i="1"/>
  <c r="N34" i="1"/>
  <c r="L8" i="1"/>
  <c r="K4" i="1"/>
  <c r="S5" i="1"/>
  <c r="J7" i="1"/>
  <c r="S13" i="1"/>
  <c r="J19" i="1"/>
  <c r="N20" i="1"/>
  <c r="J23" i="1"/>
  <c r="U29" i="1"/>
  <c r="T5" i="1"/>
  <c r="K7" i="1"/>
  <c r="M4" i="1"/>
  <c r="U5" i="1"/>
  <c r="L7" i="1"/>
  <c r="P8" i="1"/>
  <c r="U9" i="1"/>
  <c r="L11" i="1"/>
  <c r="P12" i="1"/>
  <c r="U13" i="1"/>
  <c r="L15" i="1"/>
  <c r="P16" i="1"/>
  <c r="U17" i="1"/>
  <c r="L19" i="1"/>
  <c r="P20" i="1"/>
  <c r="U21" i="1"/>
  <c r="L23" i="1"/>
  <c r="P24" i="1"/>
  <c r="U25" i="1"/>
  <c r="L27" i="1"/>
  <c r="K30" i="1"/>
  <c r="P31" i="1"/>
  <c r="O34" i="1"/>
  <c r="L24" i="1"/>
  <c r="M12" i="1"/>
  <c r="W22" i="1"/>
  <c r="M7" i="1"/>
  <c r="M15" i="1"/>
  <c r="R16" i="1"/>
  <c r="M23" i="1"/>
  <c r="M27" i="1"/>
  <c r="P34" i="1"/>
  <c r="O4" i="1"/>
  <c r="J6" i="1"/>
  <c r="AG6" i="1"/>
  <c r="N7" i="1"/>
  <c r="J10" i="1"/>
  <c r="N11" i="1"/>
  <c r="J14" i="1"/>
  <c r="N15" i="1"/>
  <c r="J18" i="1"/>
  <c r="N19" i="1"/>
  <c r="J22" i="1"/>
  <c r="N23" i="1"/>
  <c r="J26" i="1"/>
  <c r="N27" i="1"/>
  <c r="M30" i="1"/>
  <c r="L20" i="1"/>
  <c r="N4" i="1"/>
  <c r="M11" i="1"/>
  <c r="M19" i="1"/>
  <c r="P4" i="1"/>
  <c r="O7" i="1"/>
  <c r="K10" i="1"/>
  <c r="O11" i="1"/>
  <c r="K14" i="1"/>
  <c r="O15" i="1"/>
  <c r="K18" i="1"/>
  <c r="O19" i="1"/>
  <c r="K22" i="1"/>
  <c r="O23" i="1"/>
  <c r="K26" i="1"/>
  <c r="O27" i="1"/>
  <c r="N30" i="1"/>
  <c r="W6" i="1"/>
  <c r="P11" i="1"/>
  <c r="P15" i="1"/>
  <c r="P19" i="1"/>
  <c r="P23" i="1"/>
  <c r="P27" i="1"/>
  <c r="P7" i="1"/>
  <c r="W33" i="1" l="1"/>
  <c r="U33" i="1"/>
  <c r="T33" i="1"/>
  <c r="S33" i="1"/>
  <c r="S30" i="1"/>
  <c r="W30" i="1"/>
  <c r="U30" i="1"/>
  <c r="T30" i="1"/>
  <c r="U14" i="1"/>
  <c r="S14" i="1"/>
  <c r="T14" i="1"/>
  <c r="Z20" i="1"/>
  <c r="Y20" i="1"/>
  <c r="X20" i="1"/>
  <c r="X4" i="1"/>
  <c r="Y4" i="1"/>
  <c r="Z4" i="1"/>
  <c r="Y11" i="1"/>
  <c r="Z11" i="1"/>
  <c r="X11" i="1"/>
  <c r="AF28" i="1"/>
  <c r="AL27" i="1"/>
  <c r="X7" i="1"/>
  <c r="Y7" i="1"/>
  <c r="Z7" i="1"/>
  <c r="Z28" i="1"/>
  <c r="Y28" i="1"/>
  <c r="X28" i="1"/>
  <c r="Z34" i="1"/>
  <c r="Y34" i="1"/>
  <c r="X34" i="1"/>
  <c r="Z12" i="1"/>
  <c r="Y12" i="1"/>
  <c r="X12" i="1"/>
  <c r="Z6" i="1"/>
  <c r="Y6" i="1"/>
  <c r="X6" i="1"/>
  <c r="W16" i="1"/>
  <c r="U16" i="1"/>
  <c r="T16" i="1"/>
  <c r="S16" i="1"/>
  <c r="X27" i="1"/>
  <c r="Y27" i="1"/>
  <c r="Z27" i="1"/>
  <c r="X15" i="1"/>
  <c r="Z15" i="1"/>
  <c r="Y15" i="1"/>
  <c r="X19" i="1"/>
  <c r="Z19" i="1"/>
  <c r="Y19" i="1"/>
  <c r="Z31" i="1"/>
  <c r="Y31" i="1"/>
  <c r="X31" i="1"/>
  <c r="Z24" i="1"/>
  <c r="Y24" i="1"/>
  <c r="X24" i="1"/>
  <c r="Z29" i="1"/>
  <c r="Y29" i="1"/>
  <c r="X29" i="1"/>
  <c r="Z8" i="1"/>
  <c r="Y8" i="1"/>
  <c r="X8" i="1"/>
  <c r="AP6" i="1"/>
  <c r="AK6" i="1"/>
  <c r="AD6" i="1"/>
  <c r="AG7" i="1"/>
  <c r="Z14" i="1"/>
  <c r="X14" i="1"/>
  <c r="Y14" i="1"/>
  <c r="Z22" i="1"/>
  <c r="X22" i="1"/>
  <c r="Y22" i="1"/>
  <c r="X23" i="1"/>
  <c r="Y23" i="1"/>
  <c r="Z23" i="1"/>
  <c r="Y30" i="1" l="1"/>
  <c r="X30" i="1"/>
  <c r="Z30" i="1"/>
  <c r="X33" i="1"/>
  <c r="Z33" i="1"/>
  <c r="Y33" i="1"/>
  <c r="Z16" i="1"/>
  <c r="Y16" i="1"/>
  <c r="X16" i="1"/>
  <c r="AL28" i="1"/>
  <c r="AF29" i="1"/>
  <c r="AP7" i="1"/>
  <c r="AD7" i="1"/>
  <c r="AG8" i="1"/>
  <c r="AK7" i="1"/>
  <c r="AD8" i="1" l="1"/>
  <c r="AG9" i="1"/>
  <c r="AK8" i="1"/>
  <c r="AP8" i="1"/>
  <c r="AL29" i="1"/>
  <c r="AF30" i="1"/>
  <c r="AF31" i="1" l="1"/>
  <c r="AL30" i="1"/>
  <c r="AK9" i="1"/>
  <c r="AD9" i="1"/>
  <c r="AG10" i="1"/>
  <c r="AP9" i="1"/>
  <c r="AP10" i="1" l="1"/>
  <c r="AK10" i="1"/>
  <c r="AD10" i="1"/>
  <c r="AG11" i="1"/>
  <c r="AF32" i="1"/>
  <c r="AL31" i="1"/>
  <c r="AL32" i="1" l="1"/>
  <c r="AF33" i="1"/>
  <c r="AG12" i="1"/>
  <c r="AP11" i="1"/>
  <c r="AK11" i="1"/>
  <c r="AD11" i="1"/>
  <c r="AD12" i="1" l="1"/>
  <c r="AG13" i="1"/>
  <c r="AK12" i="1"/>
  <c r="AP12" i="1"/>
  <c r="AF34" i="1"/>
  <c r="AL34" i="1" s="1"/>
  <c r="AL33" i="1"/>
  <c r="AK13" i="1" l="1"/>
  <c r="AD13" i="1"/>
  <c r="AG14" i="1"/>
  <c r="AP13" i="1"/>
  <c r="AP14" i="1" l="1"/>
  <c r="AK14" i="1"/>
  <c r="AD14" i="1"/>
  <c r="AG15" i="1"/>
  <c r="AG16" i="1" l="1"/>
  <c r="AP15" i="1"/>
  <c r="AD15" i="1"/>
  <c r="AK15" i="1"/>
  <c r="AD16" i="1" l="1"/>
  <c r="AG17" i="1"/>
  <c r="AK16" i="1"/>
  <c r="AP16" i="1"/>
  <c r="AK17" i="1" l="1"/>
  <c r="AD17" i="1"/>
  <c r="AG18" i="1"/>
  <c r="AP17" i="1"/>
  <c r="AP18" i="1" l="1"/>
  <c r="AK18" i="1"/>
  <c r="AD18" i="1"/>
  <c r="AG19" i="1"/>
  <c r="AG20" i="1" l="1"/>
  <c r="AP19" i="1"/>
  <c r="AD19" i="1"/>
  <c r="AK19" i="1"/>
  <c r="AD20" i="1" l="1"/>
  <c r="AG21" i="1"/>
  <c r="AK20" i="1"/>
  <c r="AP20" i="1"/>
  <c r="AK21" i="1" l="1"/>
  <c r="AD21" i="1"/>
  <c r="AG22" i="1"/>
  <c r="AP21" i="1"/>
  <c r="AK22" i="1" l="1"/>
  <c r="AD22" i="1"/>
  <c r="AG23" i="1"/>
  <c r="AP22" i="1"/>
  <c r="AG24" i="1" l="1"/>
  <c r="AP23" i="1"/>
  <c r="AD23" i="1"/>
  <c r="AK23" i="1"/>
  <c r="AD24" i="1" l="1"/>
  <c r="AG25" i="1"/>
  <c r="AK24" i="1"/>
  <c r="AP24" i="1"/>
  <c r="AK25" i="1" l="1"/>
  <c r="AD25" i="1"/>
  <c r="AG26" i="1"/>
  <c r="AP25" i="1"/>
  <c r="AP26" i="1" l="1"/>
  <c r="AK26" i="1"/>
  <c r="AD26" i="1"/>
  <c r="AG27" i="1"/>
  <c r="AG28" i="1" l="1"/>
  <c r="AP27" i="1"/>
  <c r="AK27" i="1"/>
  <c r="AD27" i="1"/>
  <c r="AD28" i="1" l="1"/>
  <c r="AG29" i="1"/>
  <c r="AK28" i="1"/>
  <c r="AP28" i="1"/>
  <c r="AP29" i="1" l="1"/>
  <c r="AK29" i="1"/>
  <c r="AD29" i="1"/>
  <c r="AG30" i="1"/>
  <c r="AG31" i="1" l="1"/>
  <c r="AP30" i="1"/>
  <c r="AK30" i="1"/>
  <c r="AD30" i="1"/>
  <c r="AD31" i="1" l="1"/>
  <c r="AG32" i="1"/>
  <c r="AK31" i="1"/>
  <c r="AP31" i="1"/>
  <c r="AP32" i="1" l="1"/>
  <c r="AK32" i="1"/>
  <c r="AD32" i="1"/>
  <c r="AG33" i="1"/>
  <c r="AK33" i="1" l="1"/>
  <c r="AG34" i="1"/>
  <c r="AD33" i="1"/>
  <c r="AP33" i="1"/>
  <c r="AD34" i="1" l="1"/>
  <c r="AK34" i="1"/>
  <c r="AP34" i="1"/>
</calcChain>
</file>

<file path=xl/sharedStrings.xml><?xml version="1.0" encoding="utf-8"?>
<sst xmlns="http://schemas.openxmlformats.org/spreadsheetml/2006/main" count="66" uniqueCount="51">
  <si>
    <t xml:space="preserve">BACHELORS DEGREE </t>
  </si>
  <si>
    <t>MASTERS DEGREE/Masters + 45</t>
  </si>
  <si>
    <t>EDS</t>
  </si>
  <si>
    <t>PHD</t>
  </si>
  <si>
    <t>200 days</t>
  </si>
  <si>
    <t>220 days</t>
  </si>
  <si>
    <t>240 days</t>
  </si>
  <si>
    <t>260 days</t>
  </si>
  <si>
    <t>200 Days</t>
  </si>
  <si>
    <t xml:space="preserve">240 Days </t>
  </si>
  <si>
    <t xml:space="preserve">260 days </t>
  </si>
  <si>
    <t xml:space="preserve">260 Days </t>
  </si>
  <si>
    <t>260 Days</t>
  </si>
  <si>
    <t xml:space="preserve">WCS </t>
  </si>
  <si>
    <t xml:space="preserve">New </t>
  </si>
  <si>
    <t>Rutherford</t>
  </si>
  <si>
    <t xml:space="preserve">After Rutherford </t>
  </si>
  <si>
    <t>104R</t>
  </si>
  <si>
    <t>106R</t>
  </si>
  <si>
    <t xml:space="preserve">Year </t>
  </si>
  <si>
    <t xml:space="preserve">Old Rate </t>
  </si>
  <si>
    <t>Rate</t>
  </si>
  <si>
    <t xml:space="preserve">Raise </t>
  </si>
  <si>
    <t>Diff</t>
  </si>
  <si>
    <t>&gt;= 30</t>
  </si>
  <si>
    <t>LSSD</t>
  </si>
  <si>
    <t xml:space="preserve">Current </t>
  </si>
  <si>
    <t xml:space="preserve">Potential </t>
  </si>
  <si>
    <t>Principal Supplement 260 Day</t>
  </si>
  <si>
    <t>Assit. Principal Supplement 240 day</t>
  </si>
  <si>
    <t xml:space="preserve">Difference </t>
  </si>
  <si>
    <t>New Diff</t>
  </si>
  <si>
    <t>High Schools</t>
  </si>
  <si>
    <t>&gt; 1,000</t>
  </si>
  <si>
    <t>All AP will be 240 day and receive $12,000</t>
  </si>
  <si>
    <t>&lt; 1,000</t>
  </si>
  <si>
    <t>School Psychologist Supplement</t>
  </si>
  <si>
    <t xml:space="preserve">Middle Schools </t>
  </si>
  <si>
    <t>&gt; 900</t>
  </si>
  <si>
    <t xml:space="preserve">All School Psychologist will receive a </t>
  </si>
  <si>
    <t>&lt; 900</t>
  </si>
  <si>
    <t>$8,000 supplement</t>
  </si>
  <si>
    <t>K-8 Schools</t>
  </si>
  <si>
    <t>Speech Language Pathologist</t>
  </si>
  <si>
    <t>&gt; 600</t>
  </si>
  <si>
    <t>&lt; 600</t>
  </si>
  <si>
    <t xml:space="preserve">All Speech Language Patologist </t>
  </si>
  <si>
    <t>will receive a $2,500 supplement.</t>
  </si>
  <si>
    <t>Elementary</t>
  </si>
  <si>
    <t>&gt; 800</t>
  </si>
  <si>
    <t>&lt; 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</si>
</sst>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42" fontId="2" fillId="0" borderId="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2" fontId="0" fillId="0" borderId="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43" fontId="0" fillId="0" borderId="0" xfId="0" applyNumberFormat="1"/>
    <xf numFmtId="165" fontId="0" fillId="0" borderId="0" xfId="2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2" applyNumberFormat="1" applyFont="1" applyAlignment="1">
      <alignment horizontal="center"/>
    </xf>
    <xf numFmtId="165" fontId="0" fillId="0" borderId="0" xfId="2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2" fillId="2" borderId="4" xfId="0" applyFont="1" applyFill="1" applyBorder="1" applyAlignment="1">
      <alignment horizontal="left"/>
    </xf>
    <xf numFmtId="165" fontId="0" fillId="2" borderId="4" xfId="2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9"/>
  <sheetViews>
    <sheetView tabSelected="1" workbookViewId="0">
      <selection activeCell="B11" sqref="B11"/>
    </sheetView>
  </sheetViews>
  <sheetFormatPr defaultRowHeight="15" x14ac:dyDescent="0.25"/>
  <cols>
    <col min="1" max="1" width="10.28515625" style="16" bestFit="1" customWidth="1"/>
    <col min="2" max="2" width="11.140625" style="16" customWidth="1"/>
    <col min="3" max="3" width="10.7109375" style="16" customWidth="1"/>
    <col min="4" max="4" width="11.28515625" style="16" customWidth="1"/>
    <col min="5" max="7" width="10.7109375" style="16" customWidth="1"/>
    <col min="8" max="8" width="9.140625" style="16"/>
    <col min="9" max="11" width="10.7109375" style="17" customWidth="1"/>
    <col min="12" max="12" width="10.7109375" style="18" customWidth="1"/>
    <col min="13" max="17" width="10.7109375" style="16" customWidth="1"/>
    <col min="18" max="18" width="12.140625" style="16" bestFit="1" customWidth="1"/>
    <col min="19" max="19" width="12" style="16" bestFit="1" customWidth="1"/>
    <col min="20" max="20" width="12.85546875" style="16" bestFit="1" customWidth="1"/>
    <col min="21" max="21" width="12.5703125" style="16" bestFit="1" customWidth="1"/>
    <col min="22" max="22" width="11.7109375" style="16" customWidth="1"/>
    <col min="23" max="24" width="12.7109375" customWidth="1"/>
    <col min="25" max="26" width="11.28515625" bestFit="1" customWidth="1"/>
    <col min="32" max="32" width="11.28515625" bestFit="1" customWidth="1"/>
    <col min="33" max="33" width="12.42578125" bestFit="1" customWidth="1"/>
    <col min="34" max="35" width="9.28515625" bestFit="1" customWidth="1"/>
    <col min="36" max="36" width="12.5703125" style="3" bestFit="1" customWidth="1"/>
    <col min="37" max="37" width="12" bestFit="1" customWidth="1"/>
    <col min="38" max="38" width="10.140625" customWidth="1"/>
    <col min="40" max="40" width="18.140625" style="3" bestFit="1" customWidth="1"/>
    <col min="41" max="41" width="9.140625" style="3"/>
    <col min="42" max="42" width="10.7109375" style="3" bestFit="1" customWidth="1"/>
    <col min="43" max="47" width="9.140625" style="3"/>
  </cols>
  <sheetData>
    <row r="1" spans="1:42" x14ac:dyDescent="0.25">
      <c r="A1" s="1"/>
      <c r="B1" s="38" t="s">
        <v>0</v>
      </c>
      <c r="C1" s="39"/>
      <c r="D1" s="39"/>
      <c r="E1" s="39"/>
      <c r="F1" s="39"/>
      <c r="G1" s="40"/>
      <c r="H1" s="2"/>
      <c r="I1" s="38" t="s">
        <v>1</v>
      </c>
      <c r="J1" s="41"/>
      <c r="K1" s="41"/>
      <c r="L1" s="41"/>
      <c r="M1" s="41"/>
      <c r="N1" s="41"/>
      <c r="O1" s="41"/>
      <c r="P1" s="41"/>
      <c r="Q1" s="2"/>
      <c r="R1" s="38" t="s">
        <v>2</v>
      </c>
      <c r="S1" s="42"/>
      <c r="T1" s="42"/>
      <c r="U1" s="43"/>
      <c r="V1" s="2"/>
      <c r="W1" s="38" t="s">
        <v>3</v>
      </c>
      <c r="X1" s="41"/>
      <c r="Y1" s="41"/>
      <c r="Z1" s="41"/>
    </row>
    <row r="2" spans="1:42" x14ac:dyDescent="0.25">
      <c r="A2" s="1"/>
      <c r="B2" s="42" t="s">
        <v>4</v>
      </c>
      <c r="C2" s="39"/>
      <c r="D2" s="4" t="s">
        <v>5</v>
      </c>
      <c r="E2" s="4" t="s">
        <v>6</v>
      </c>
      <c r="F2" s="42" t="s">
        <v>7</v>
      </c>
      <c r="G2" s="44"/>
      <c r="H2" s="1"/>
      <c r="I2" s="38" t="s">
        <v>4</v>
      </c>
      <c r="J2" s="41"/>
      <c r="K2" s="41"/>
      <c r="L2" s="5" t="s">
        <v>5</v>
      </c>
      <c r="M2" s="5" t="s">
        <v>6</v>
      </c>
      <c r="N2" s="41" t="s">
        <v>7</v>
      </c>
      <c r="O2" s="41"/>
      <c r="P2" s="41"/>
      <c r="Q2" s="1"/>
      <c r="R2" s="4" t="s">
        <v>8</v>
      </c>
      <c r="S2" s="5" t="s">
        <v>5</v>
      </c>
      <c r="T2" s="5" t="s">
        <v>9</v>
      </c>
      <c r="U2" s="5" t="s">
        <v>10</v>
      </c>
      <c r="V2" s="1"/>
      <c r="W2" s="5" t="s">
        <v>8</v>
      </c>
      <c r="X2" s="5">
        <v>240</v>
      </c>
      <c r="Y2" s="6" t="s">
        <v>11</v>
      </c>
      <c r="Z2" s="6" t="s">
        <v>12</v>
      </c>
      <c r="AF2" t="s">
        <v>13</v>
      </c>
      <c r="AG2" t="s">
        <v>14</v>
      </c>
      <c r="AJ2" s="3" t="s">
        <v>15</v>
      </c>
      <c r="AN2" s="3" t="s">
        <v>16</v>
      </c>
    </row>
    <row r="3" spans="1:42" x14ac:dyDescent="0.25">
      <c r="A3" s="1"/>
      <c r="B3" s="4">
        <v>1040</v>
      </c>
      <c r="C3" s="4" t="s">
        <v>17</v>
      </c>
      <c r="D3" s="4">
        <v>1140</v>
      </c>
      <c r="E3" s="4">
        <v>1240</v>
      </c>
      <c r="F3" s="4">
        <v>1340</v>
      </c>
      <c r="G3" s="4">
        <v>1440</v>
      </c>
      <c r="H3" s="1"/>
      <c r="I3" s="7">
        <v>1050</v>
      </c>
      <c r="J3" s="5">
        <v>1060</v>
      </c>
      <c r="K3" s="8" t="s">
        <v>18</v>
      </c>
      <c r="L3" s="5">
        <v>1150</v>
      </c>
      <c r="M3" s="5">
        <v>1250</v>
      </c>
      <c r="N3" s="5">
        <v>1350</v>
      </c>
      <c r="O3" s="5">
        <v>1360</v>
      </c>
      <c r="P3" s="9">
        <v>1450</v>
      </c>
      <c r="Q3" s="1"/>
      <c r="R3" s="5">
        <v>1070</v>
      </c>
      <c r="S3" s="5">
        <v>1170</v>
      </c>
      <c r="T3" s="5">
        <v>1270</v>
      </c>
      <c r="U3" s="5">
        <v>1370</v>
      </c>
      <c r="V3" s="1"/>
      <c r="W3" s="5">
        <v>1080</v>
      </c>
      <c r="X3" s="5">
        <v>1280</v>
      </c>
      <c r="Y3" s="6">
        <v>1380</v>
      </c>
      <c r="Z3" s="6">
        <v>1480</v>
      </c>
      <c r="AE3" t="s">
        <v>19</v>
      </c>
      <c r="AF3" t="s">
        <v>20</v>
      </c>
      <c r="AG3" t="s">
        <v>21</v>
      </c>
      <c r="AJ3" s="3" t="s">
        <v>21</v>
      </c>
      <c r="AN3" s="3" t="s">
        <v>22</v>
      </c>
      <c r="AP3" s="3" t="s">
        <v>23</v>
      </c>
    </row>
    <row r="4" spans="1:42" x14ac:dyDescent="0.25">
      <c r="A4" s="1">
        <v>0</v>
      </c>
      <c r="B4" s="10">
        <v>41600</v>
      </c>
      <c r="C4" s="10">
        <f t="shared" ref="C4:C25" si="0">B4*0.6</f>
        <v>24960</v>
      </c>
      <c r="D4" s="10">
        <f t="shared" ref="D4:D34" si="1">B4/200*220</f>
        <v>45760</v>
      </c>
      <c r="E4" s="10">
        <f>B4/200*240</f>
        <v>49920</v>
      </c>
      <c r="F4" s="10">
        <f>B4/200*260</f>
        <v>54080</v>
      </c>
      <c r="G4" s="10">
        <f>B4/200*260</f>
        <v>54080</v>
      </c>
      <c r="H4" s="1">
        <v>0</v>
      </c>
      <c r="I4" s="11">
        <f>+B4+3000</f>
        <v>44600</v>
      </c>
      <c r="J4" s="12">
        <f>I4</f>
        <v>44600</v>
      </c>
      <c r="K4" s="12">
        <f t="shared" ref="K4:K34" si="2">I4*0.6</f>
        <v>26760</v>
      </c>
      <c r="L4" s="12">
        <f>I4/200*220</f>
        <v>49060</v>
      </c>
      <c r="M4" s="12">
        <f>I4/200*240</f>
        <v>53520</v>
      </c>
      <c r="N4" s="12">
        <f>I4/200*260</f>
        <v>57980</v>
      </c>
      <c r="O4" s="12">
        <f t="shared" ref="O4:O34" si="3">I4/200*260</f>
        <v>57980</v>
      </c>
      <c r="P4" s="12">
        <f t="shared" ref="P4:P34" si="4">I4/200*260</f>
        <v>57980</v>
      </c>
      <c r="Q4" s="1">
        <v>0</v>
      </c>
      <c r="R4" s="12">
        <f>+I4+1500</f>
        <v>46100</v>
      </c>
      <c r="S4" s="13">
        <f>R4/200*220</f>
        <v>50710</v>
      </c>
      <c r="T4" s="12">
        <f>R4/200*240</f>
        <v>55320</v>
      </c>
      <c r="U4" s="12">
        <f>R4/200*260</f>
        <v>59930</v>
      </c>
      <c r="V4" s="1">
        <v>0</v>
      </c>
      <c r="W4" s="12">
        <f>+R4+1500</f>
        <v>47600</v>
      </c>
      <c r="X4" s="12">
        <f>W4/200*240</f>
        <v>57120</v>
      </c>
      <c r="Y4" s="12">
        <f>W4/200*260</f>
        <v>61880</v>
      </c>
      <c r="Z4" s="12">
        <f t="shared" ref="Z4:Z34" si="5">W4/200*260</f>
        <v>61880</v>
      </c>
      <c r="AE4">
        <v>0</v>
      </c>
      <c r="AF4" s="10">
        <v>41400</v>
      </c>
      <c r="AG4" s="14">
        <v>41600</v>
      </c>
      <c r="AH4" s="15"/>
      <c r="AI4" s="15"/>
      <c r="AJ4" s="3">
        <v>42790</v>
      </c>
      <c r="AK4" s="15">
        <f>+AJ4-AG4</f>
        <v>1190</v>
      </c>
      <c r="AL4" s="15">
        <f>+AJ4-AF4</f>
        <v>1390</v>
      </c>
      <c r="AN4" s="3">
        <f>+AJ4*1.04</f>
        <v>44501.599999999999</v>
      </c>
      <c r="AP4" s="3">
        <f>+AN4-AG4</f>
        <v>2901.5999999999985</v>
      </c>
    </row>
    <row r="5" spans="1:42" x14ac:dyDescent="0.25">
      <c r="A5" s="1">
        <v>1</v>
      </c>
      <c r="B5" s="10">
        <v>42150</v>
      </c>
      <c r="C5" s="10">
        <f t="shared" si="0"/>
        <v>25290</v>
      </c>
      <c r="D5" s="10">
        <f t="shared" si="1"/>
        <v>46365</v>
      </c>
      <c r="E5" s="10">
        <f t="shared" ref="E5:E34" si="6">B5/200*240</f>
        <v>50580</v>
      </c>
      <c r="F5" s="10">
        <f t="shared" ref="F5:F34" si="7">B5/200*260</f>
        <v>54795</v>
      </c>
      <c r="G5" s="10">
        <f t="shared" ref="G5:G34" si="8">B5/200*260</f>
        <v>54795</v>
      </c>
      <c r="H5" s="1">
        <v>1</v>
      </c>
      <c r="I5" s="11">
        <f t="shared" ref="I5:I33" si="9">+B5+3000</f>
        <v>45150</v>
      </c>
      <c r="J5" s="12">
        <f t="shared" ref="J5:J34" si="10">I5</f>
        <v>45150</v>
      </c>
      <c r="K5" s="12">
        <f t="shared" si="2"/>
        <v>27090</v>
      </c>
      <c r="L5" s="12">
        <f t="shared" ref="L5:L34" si="11">I5/200*220</f>
        <v>49665</v>
      </c>
      <c r="M5" s="12">
        <f t="shared" ref="M5:M34" si="12">I5/200*240</f>
        <v>54180</v>
      </c>
      <c r="N5" s="12">
        <f t="shared" ref="N5:N34" si="13">I5/200*260</f>
        <v>58695</v>
      </c>
      <c r="O5" s="12">
        <f t="shared" si="3"/>
        <v>58695</v>
      </c>
      <c r="P5" s="12">
        <f t="shared" si="4"/>
        <v>58695</v>
      </c>
      <c r="Q5" s="1">
        <v>1</v>
      </c>
      <c r="R5" s="12">
        <f t="shared" ref="R5:R33" si="14">+I5+1500</f>
        <v>46650</v>
      </c>
      <c r="S5" s="13">
        <f t="shared" ref="S5:S34" si="15">R5/200*220</f>
        <v>51315</v>
      </c>
      <c r="T5" s="12">
        <f t="shared" ref="T5:T34" si="16">R5/200*240</f>
        <v>55980</v>
      </c>
      <c r="U5" s="12">
        <f>R5/200*260</f>
        <v>60645</v>
      </c>
      <c r="V5" s="1">
        <v>1</v>
      </c>
      <c r="W5" s="12">
        <f t="shared" ref="W5:W34" si="17">+R5+1500</f>
        <v>48150</v>
      </c>
      <c r="X5" s="12">
        <f t="shared" ref="X5:X34" si="18">W5/200*240</f>
        <v>57780</v>
      </c>
      <c r="Y5" s="12">
        <f t="shared" ref="Y5:Y34" si="19">W5/200*260</f>
        <v>62595</v>
      </c>
      <c r="Z5" s="12">
        <f t="shared" si="5"/>
        <v>62595</v>
      </c>
      <c r="AD5" s="15">
        <f>+AG5-AF5</f>
        <v>500</v>
      </c>
      <c r="AE5">
        <v>1</v>
      </c>
      <c r="AF5" s="10">
        <v>41650</v>
      </c>
      <c r="AG5" s="15">
        <f>+AG4+AH5</f>
        <v>42150</v>
      </c>
      <c r="AH5" s="15">
        <v>550</v>
      </c>
      <c r="AI5" s="15">
        <f>+AJ5-AJ4</f>
        <v>583</v>
      </c>
      <c r="AJ5" s="3">
        <v>43373</v>
      </c>
      <c r="AK5" s="15">
        <f t="shared" ref="AK5:AK34" si="20">+AJ5-AG5</f>
        <v>1223</v>
      </c>
      <c r="AL5" s="15">
        <f t="shared" ref="AL5:AL34" si="21">+AJ5-AF5</f>
        <v>1723</v>
      </c>
      <c r="AN5" s="3">
        <f>+AJ5*1.04</f>
        <v>45107.92</v>
      </c>
      <c r="AP5" s="3">
        <f t="shared" ref="AP5:AP34" si="22">+AN5-AG5</f>
        <v>2957.9199999999983</v>
      </c>
    </row>
    <row r="6" spans="1:42" x14ac:dyDescent="0.25">
      <c r="A6" s="1">
        <v>2</v>
      </c>
      <c r="B6" s="10">
        <v>42700</v>
      </c>
      <c r="C6" s="10">
        <f t="shared" si="0"/>
        <v>25620</v>
      </c>
      <c r="D6" s="10">
        <f t="shared" si="1"/>
        <v>46970</v>
      </c>
      <c r="E6" s="10">
        <f t="shared" si="6"/>
        <v>51240</v>
      </c>
      <c r="F6" s="10">
        <f t="shared" si="7"/>
        <v>55510</v>
      </c>
      <c r="G6" s="10">
        <f t="shared" si="8"/>
        <v>55510</v>
      </c>
      <c r="H6" s="1">
        <v>2</v>
      </c>
      <c r="I6" s="11">
        <f t="shared" si="9"/>
        <v>45700</v>
      </c>
      <c r="J6" s="12">
        <f t="shared" si="10"/>
        <v>45700</v>
      </c>
      <c r="K6" s="12">
        <f t="shared" si="2"/>
        <v>27420</v>
      </c>
      <c r="L6" s="12">
        <f t="shared" si="11"/>
        <v>50270</v>
      </c>
      <c r="M6" s="12">
        <f t="shared" si="12"/>
        <v>54840</v>
      </c>
      <c r="N6" s="12">
        <f t="shared" si="13"/>
        <v>59410</v>
      </c>
      <c r="O6" s="12">
        <f t="shared" si="3"/>
        <v>59410</v>
      </c>
      <c r="P6" s="12">
        <f t="shared" si="4"/>
        <v>59410</v>
      </c>
      <c r="Q6" s="1">
        <v>2</v>
      </c>
      <c r="R6" s="12">
        <f t="shared" si="14"/>
        <v>47200</v>
      </c>
      <c r="S6" s="13">
        <f t="shared" si="15"/>
        <v>51920</v>
      </c>
      <c r="T6" s="12">
        <f t="shared" si="16"/>
        <v>56640</v>
      </c>
      <c r="U6" s="12">
        <f t="shared" ref="U6:U34" si="23">R6/200*260</f>
        <v>61360</v>
      </c>
      <c r="V6" s="1">
        <v>2</v>
      </c>
      <c r="W6" s="12">
        <f t="shared" si="17"/>
        <v>48700</v>
      </c>
      <c r="X6" s="12">
        <f t="shared" si="18"/>
        <v>58440</v>
      </c>
      <c r="Y6" s="12">
        <f t="shared" si="19"/>
        <v>63310</v>
      </c>
      <c r="Z6" s="12">
        <f t="shared" si="5"/>
        <v>63310</v>
      </c>
      <c r="AD6" s="15">
        <f t="shared" ref="AD6:AD34" si="24">+AG6-AF6</f>
        <v>800</v>
      </c>
      <c r="AE6">
        <v>2</v>
      </c>
      <c r="AF6" s="10">
        <v>41900</v>
      </c>
      <c r="AG6" s="15">
        <f t="shared" ref="AG6:AG31" si="25">+AG5+AH6</f>
        <v>42700</v>
      </c>
      <c r="AH6" s="15">
        <v>550</v>
      </c>
      <c r="AI6" s="15">
        <f>+AJ6-AJ5</f>
        <v>581</v>
      </c>
      <c r="AJ6" s="3">
        <v>43954</v>
      </c>
      <c r="AK6" s="15">
        <f t="shared" si="20"/>
        <v>1254</v>
      </c>
      <c r="AL6" s="15">
        <f t="shared" si="21"/>
        <v>2054</v>
      </c>
      <c r="AN6" s="3">
        <f t="shared" ref="AN6:AN34" si="26">+AJ6*1.04</f>
        <v>45712.160000000003</v>
      </c>
      <c r="AP6" s="3">
        <f t="shared" si="22"/>
        <v>3012.1600000000035</v>
      </c>
    </row>
    <row r="7" spans="1:42" x14ac:dyDescent="0.25">
      <c r="A7" s="1">
        <v>3</v>
      </c>
      <c r="B7" s="10">
        <v>43250</v>
      </c>
      <c r="C7" s="10">
        <f t="shared" si="0"/>
        <v>25950</v>
      </c>
      <c r="D7" s="10">
        <f t="shared" si="1"/>
        <v>47575</v>
      </c>
      <c r="E7" s="10">
        <f t="shared" si="6"/>
        <v>51900</v>
      </c>
      <c r="F7" s="10">
        <f t="shared" si="7"/>
        <v>56225</v>
      </c>
      <c r="G7" s="10">
        <f t="shared" si="8"/>
        <v>56225</v>
      </c>
      <c r="H7" s="1">
        <v>3</v>
      </c>
      <c r="I7" s="11">
        <f t="shared" si="9"/>
        <v>46250</v>
      </c>
      <c r="J7" s="12">
        <f t="shared" si="10"/>
        <v>46250</v>
      </c>
      <c r="K7" s="12">
        <f t="shared" si="2"/>
        <v>27750</v>
      </c>
      <c r="L7" s="12">
        <f t="shared" si="11"/>
        <v>50875</v>
      </c>
      <c r="M7" s="12">
        <f t="shared" si="12"/>
        <v>55500</v>
      </c>
      <c r="N7" s="12">
        <f t="shared" si="13"/>
        <v>60125</v>
      </c>
      <c r="O7" s="12">
        <f t="shared" si="3"/>
        <v>60125</v>
      </c>
      <c r="P7" s="12">
        <f t="shared" si="4"/>
        <v>60125</v>
      </c>
      <c r="Q7" s="1">
        <v>3</v>
      </c>
      <c r="R7" s="12">
        <f t="shared" si="14"/>
        <v>47750</v>
      </c>
      <c r="S7" s="13">
        <f t="shared" si="15"/>
        <v>52525</v>
      </c>
      <c r="T7" s="12">
        <f t="shared" si="16"/>
        <v>57300</v>
      </c>
      <c r="U7" s="12">
        <f t="shared" si="23"/>
        <v>62075</v>
      </c>
      <c r="V7" s="1">
        <v>3</v>
      </c>
      <c r="W7" s="12">
        <f t="shared" si="17"/>
        <v>49250</v>
      </c>
      <c r="X7" s="12">
        <f t="shared" si="18"/>
        <v>59100</v>
      </c>
      <c r="Y7" s="12">
        <f t="shared" si="19"/>
        <v>64025</v>
      </c>
      <c r="Z7" s="12">
        <f t="shared" si="5"/>
        <v>64025</v>
      </c>
      <c r="AD7" s="15">
        <f t="shared" si="24"/>
        <v>1100</v>
      </c>
      <c r="AE7">
        <v>3</v>
      </c>
      <c r="AF7" s="10">
        <v>42150</v>
      </c>
      <c r="AG7" s="15">
        <f t="shared" si="25"/>
        <v>43250</v>
      </c>
      <c r="AH7" s="15">
        <v>550</v>
      </c>
      <c r="AI7" s="15">
        <f t="shared" ref="AI7:AI26" si="27">+AJ7-AJ6</f>
        <v>582</v>
      </c>
      <c r="AJ7" s="3">
        <v>44536</v>
      </c>
      <c r="AK7" s="15">
        <f t="shared" si="20"/>
        <v>1286</v>
      </c>
      <c r="AL7" s="15">
        <f t="shared" si="21"/>
        <v>2386</v>
      </c>
      <c r="AN7" s="3">
        <f t="shared" si="26"/>
        <v>46317.440000000002</v>
      </c>
      <c r="AP7" s="3">
        <f t="shared" si="22"/>
        <v>3067.4400000000023</v>
      </c>
    </row>
    <row r="8" spans="1:42" x14ac:dyDescent="0.25">
      <c r="A8" s="1">
        <v>4</v>
      </c>
      <c r="B8" s="10">
        <v>43800</v>
      </c>
      <c r="C8" s="10">
        <f t="shared" si="0"/>
        <v>26280</v>
      </c>
      <c r="D8" s="10">
        <f t="shared" si="1"/>
        <v>48180</v>
      </c>
      <c r="E8" s="10">
        <f t="shared" si="6"/>
        <v>52560</v>
      </c>
      <c r="F8" s="10">
        <f t="shared" si="7"/>
        <v>56940</v>
      </c>
      <c r="G8" s="10">
        <f t="shared" si="8"/>
        <v>56940</v>
      </c>
      <c r="H8" s="1">
        <v>4</v>
      </c>
      <c r="I8" s="11">
        <f t="shared" si="9"/>
        <v>46800</v>
      </c>
      <c r="J8" s="12">
        <f t="shared" si="10"/>
        <v>46800</v>
      </c>
      <c r="K8" s="12">
        <f t="shared" si="2"/>
        <v>28080</v>
      </c>
      <c r="L8" s="12">
        <f t="shared" si="11"/>
        <v>51480</v>
      </c>
      <c r="M8" s="12">
        <f t="shared" si="12"/>
        <v>56160</v>
      </c>
      <c r="N8" s="12">
        <f t="shared" si="13"/>
        <v>60840</v>
      </c>
      <c r="O8" s="12">
        <f t="shared" si="3"/>
        <v>60840</v>
      </c>
      <c r="P8" s="12">
        <f t="shared" si="4"/>
        <v>60840</v>
      </c>
      <c r="Q8" s="1">
        <v>4</v>
      </c>
      <c r="R8" s="12">
        <f t="shared" si="14"/>
        <v>48300</v>
      </c>
      <c r="S8" s="13">
        <f t="shared" si="15"/>
        <v>53130</v>
      </c>
      <c r="T8" s="12">
        <f t="shared" si="16"/>
        <v>57960</v>
      </c>
      <c r="U8" s="12">
        <f t="shared" si="23"/>
        <v>62790</v>
      </c>
      <c r="V8" s="1">
        <v>4</v>
      </c>
      <c r="W8" s="12">
        <f t="shared" si="17"/>
        <v>49800</v>
      </c>
      <c r="X8" s="12">
        <f t="shared" si="18"/>
        <v>59760</v>
      </c>
      <c r="Y8" s="12">
        <f t="shared" si="19"/>
        <v>64740</v>
      </c>
      <c r="Z8" s="12">
        <f t="shared" si="5"/>
        <v>64740</v>
      </c>
      <c r="AD8" s="15">
        <f t="shared" si="24"/>
        <v>1400</v>
      </c>
      <c r="AE8">
        <v>4</v>
      </c>
      <c r="AF8" s="10">
        <v>42400</v>
      </c>
      <c r="AG8" s="15">
        <f t="shared" si="25"/>
        <v>43800</v>
      </c>
      <c r="AH8" s="15">
        <v>550</v>
      </c>
      <c r="AI8" s="15">
        <f t="shared" si="27"/>
        <v>582</v>
      </c>
      <c r="AJ8" s="3">
        <v>45118</v>
      </c>
      <c r="AK8" s="15">
        <f t="shared" si="20"/>
        <v>1318</v>
      </c>
      <c r="AL8" s="15">
        <f t="shared" si="21"/>
        <v>2718</v>
      </c>
      <c r="AN8" s="3">
        <f t="shared" si="26"/>
        <v>46922.720000000001</v>
      </c>
      <c r="AP8" s="3">
        <f t="shared" si="22"/>
        <v>3122.7200000000012</v>
      </c>
    </row>
    <row r="9" spans="1:42" x14ac:dyDescent="0.25">
      <c r="A9" s="1">
        <v>5</v>
      </c>
      <c r="B9" s="10">
        <v>45800</v>
      </c>
      <c r="C9" s="10">
        <f t="shared" si="0"/>
        <v>27480</v>
      </c>
      <c r="D9" s="10">
        <f t="shared" si="1"/>
        <v>50380</v>
      </c>
      <c r="E9" s="10">
        <f t="shared" si="6"/>
        <v>54960</v>
      </c>
      <c r="F9" s="10">
        <f t="shared" si="7"/>
        <v>59540</v>
      </c>
      <c r="G9" s="10">
        <f t="shared" si="8"/>
        <v>59540</v>
      </c>
      <c r="H9" s="1">
        <v>5</v>
      </c>
      <c r="I9" s="11">
        <f t="shared" si="9"/>
        <v>48800</v>
      </c>
      <c r="J9" s="12">
        <f t="shared" si="10"/>
        <v>48800</v>
      </c>
      <c r="K9" s="12">
        <f t="shared" si="2"/>
        <v>29280</v>
      </c>
      <c r="L9" s="12">
        <f t="shared" si="11"/>
        <v>53680</v>
      </c>
      <c r="M9" s="12">
        <f t="shared" si="12"/>
        <v>58560</v>
      </c>
      <c r="N9" s="12">
        <f t="shared" si="13"/>
        <v>63440</v>
      </c>
      <c r="O9" s="12">
        <f t="shared" si="3"/>
        <v>63440</v>
      </c>
      <c r="P9" s="12">
        <f t="shared" si="4"/>
        <v>63440</v>
      </c>
      <c r="Q9" s="1">
        <v>5</v>
      </c>
      <c r="R9" s="12">
        <f t="shared" si="14"/>
        <v>50300</v>
      </c>
      <c r="S9" s="13">
        <f t="shared" si="15"/>
        <v>55330</v>
      </c>
      <c r="T9" s="12">
        <f t="shared" si="16"/>
        <v>60360</v>
      </c>
      <c r="U9" s="12">
        <f t="shared" si="23"/>
        <v>65390</v>
      </c>
      <c r="V9" s="1">
        <v>5</v>
      </c>
      <c r="W9" s="12">
        <f t="shared" si="17"/>
        <v>51800</v>
      </c>
      <c r="X9" s="12">
        <f t="shared" si="18"/>
        <v>62160</v>
      </c>
      <c r="Y9" s="12">
        <f t="shared" si="19"/>
        <v>67340</v>
      </c>
      <c r="Z9" s="12">
        <f t="shared" si="5"/>
        <v>67340</v>
      </c>
      <c r="AD9" s="15">
        <f t="shared" si="24"/>
        <v>3150</v>
      </c>
      <c r="AE9">
        <v>5</v>
      </c>
      <c r="AF9" s="10">
        <v>42650</v>
      </c>
      <c r="AG9" s="15">
        <f>+AG8+AH9</f>
        <v>45800</v>
      </c>
      <c r="AH9" s="15">
        <v>2000</v>
      </c>
      <c r="AI9" s="15">
        <f>+AJ9-AJ8</f>
        <v>2038</v>
      </c>
      <c r="AJ9" s="3">
        <v>47156</v>
      </c>
      <c r="AK9" s="15">
        <f t="shared" si="20"/>
        <v>1356</v>
      </c>
      <c r="AL9" s="15">
        <f t="shared" si="21"/>
        <v>4506</v>
      </c>
      <c r="AN9" s="3">
        <f t="shared" si="26"/>
        <v>49042.240000000005</v>
      </c>
      <c r="AP9" s="3">
        <f t="shared" si="22"/>
        <v>3242.2400000000052</v>
      </c>
    </row>
    <row r="10" spans="1:42" x14ac:dyDescent="0.25">
      <c r="A10" s="1">
        <v>6</v>
      </c>
      <c r="B10" s="10">
        <v>47800</v>
      </c>
      <c r="C10" s="10">
        <f t="shared" si="0"/>
        <v>28680</v>
      </c>
      <c r="D10" s="10">
        <f t="shared" si="1"/>
        <v>52580</v>
      </c>
      <c r="E10" s="10">
        <f t="shared" si="6"/>
        <v>57360</v>
      </c>
      <c r="F10" s="10">
        <f t="shared" si="7"/>
        <v>62140</v>
      </c>
      <c r="G10" s="10">
        <f t="shared" si="8"/>
        <v>62140</v>
      </c>
      <c r="H10" s="1">
        <v>6</v>
      </c>
      <c r="I10" s="11">
        <f t="shared" si="9"/>
        <v>50800</v>
      </c>
      <c r="J10" s="12">
        <f t="shared" si="10"/>
        <v>50800</v>
      </c>
      <c r="K10" s="12">
        <f t="shared" si="2"/>
        <v>30480</v>
      </c>
      <c r="L10" s="12">
        <f t="shared" si="11"/>
        <v>55880</v>
      </c>
      <c r="M10" s="12">
        <f t="shared" si="12"/>
        <v>60960</v>
      </c>
      <c r="N10" s="12">
        <f t="shared" si="13"/>
        <v>66040</v>
      </c>
      <c r="O10" s="12">
        <f t="shared" si="3"/>
        <v>66040</v>
      </c>
      <c r="P10" s="12">
        <f t="shared" si="4"/>
        <v>66040</v>
      </c>
      <c r="Q10" s="1">
        <v>6</v>
      </c>
      <c r="R10" s="12">
        <f>+I10+1500</f>
        <v>52300</v>
      </c>
      <c r="S10" s="13">
        <f t="shared" si="15"/>
        <v>57530</v>
      </c>
      <c r="T10" s="12">
        <f t="shared" si="16"/>
        <v>62760</v>
      </c>
      <c r="U10" s="12">
        <f t="shared" si="23"/>
        <v>67990</v>
      </c>
      <c r="V10" s="1">
        <v>6</v>
      </c>
      <c r="W10" s="12">
        <f t="shared" si="17"/>
        <v>53800</v>
      </c>
      <c r="X10" s="12">
        <f t="shared" si="18"/>
        <v>64560</v>
      </c>
      <c r="Y10" s="12">
        <f t="shared" si="19"/>
        <v>69940</v>
      </c>
      <c r="Z10" s="12">
        <f t="shared" si="5"/>
        <v>69940</v>
      </c>
      <c r="AD10" s="15">
        <f t="shared" si="24"/>
        <v>4900</v>
      </c>
      <c r="AE10">
        <v>6</v>
      </c>
      <c r="AF10" s="10">
        <v>42900</v>
      </c>
      <c r="AG10" s="15">
        <f>+AG9+AH10</f>
        <v>47800</v>
      </c>
      <c r="AH10" s="15">
        <v>2000</v>
      </c>
      <c r="AI10" s="15">
        <f>+AJ10-AJ9</f>
        <v>2038</v>
      </c>
      <c r="AJ10" s="3">
        <v>49194</v>
      </c>
      <c r="AK10" s="15">
        <f t="shared" si="20"/>
        <v>1394</v>
      </c>
      <c r="AL10" s="15">
        <f t="shared" si="21"/>
        <v>6294</v>
      </c>
      <c r="AN10" s="3">
        <f t="shared" si="26"/>
        <v>51161.760000000002</v>
      </c>
      <c r="AP10" s="3">
        <f t="shared" si="22"/>
        <v>3361.760000000002</v>
      </c>
    </row>
    <row r="11" spans="1:42" x14ac:dyDescent="0.25">
      <c r="A11" s="1">
        <v>7</v>
      </c>
      <c r="B11" s="10">
        <v>48350</v>
      </c>
      <c r="C11" s="10">
        <f t="shared" si="0"/>
        <v>29010</v>
      </c>
      <c r="D11" s="10">
        <f t="shared" si="1"/>
        <v>53185</v>
      </c>
      <c r="E11" s="10">
        <f t="shared" si="6"/>
        <v>58020</v>
      </c>
      <c r="F11" s="10">
        <f t="shared" si="7"/>
        <v>62855</v>
      </c>
      <c r="G11" s="10">
        <f t="shared" si="8"/>
        <v>62855</v>
      </c>
      <c r="H11" s="1">
        <v>7</v>
      </c>
      <c r="I11" s="11">
        <f t="shared" si="9"/>
        <v>51350</v>
      </c>
      <c r="J11" s="12">
        <f t="shared" si="10"/>
        <v>51350</v>
      </c>
      <c r="K11" s="12">
        <f t="shared" si="2"/>
        <v>30810</v>
      </c>
      <c r="L11" s="12">
        <f t="shared" si="11"/>
        <v>56485</v>
      </c>
      <c r="M11" s="12">
        <f t="shared" si="12"/>
        <v>61620</v>
      </c>
      <c r="N11" s="12">
        <f t="shared" si="13"/>
        <v>66755</v>
      </c>
      <c r="O11" s="12">
        <f t="shared" si="3"/>
        <v>66755</v>
      </c>
      <c r="P11" s="12">
        <f t="shared" si="4"/>
        <v>66755</v>
      </c>
      <c r="Q11" s="1">
        <v>7</v>
      </c>
      <c r="R11" s="12">
        <f t="shared" si="14"/>
        <v>52850</v>
      </c>
      <c r="S11" s="13">
        <f t="shared" si="15"/>
        <v>58135</v>
      </c>
      <c r="T11" s="12">
        <f t="shared" si="16"/>
        <v>63420</v>
      </c>
      <c r="U11" s="12">
        <f t="shared" si="23"/>
        <v>68705</v>
      </c>
      <c r="V11" s="1">
        <v>7</v>
      </c>
      <c r="W11" s="12">
        <f t="shared" si="17"/>
        <v>54350</v>
      </c>
      <c r="X11" s="12">
        <f t="shared" si="18"/>
        <v>65220</v>
      </c>
      <c r="Y11" s="12">
        <f t="shared" si="19"/>
        <v>70655</v>
      </c>
      <c r="Z11" s="12">
        <f t="shared" si="5"/>
        <v>70655</v>
      </c>
      <c r="AD11" s="15">
        <f t="shared" si="24"/>
        <v>5200</v>
      </c>
      <c r="AE11">
        <v>7</v>
      </c>
      <c r="AF11" s="10">
        <v>43150</v>
      </c>
      <c r="AG11" s="15">
        <f t="shared" si="25"/>
        <v>48350</v>
      </c>
      <c r="AH11" s="15">
        <v>550</v>
      </c>
      <c r="AI11" s="15">
        <f t="shared" si="27"/>
        <v>581</v>
      </c>
      <c r="AJ11" s="3">
        <v>49775</v>
      </c>
      <c r="AK11" s="15">
        <f t="shared" si="20"/>
        <v>1425</v>
      </c>
      <c r="AL11" s="15">
        <f t="shared" si="21"/>
        <v>6625</v>
      </c>
      <c r="AN11" s="3">
        <f t="shared" si="26"/>
        <v>51766</v>
      </c>
      <c r="AP11" s="3">
        <f t="shared" si="22"/>
        <v>3416</v>
      </c>
    </row>
    <row r="12" spans="1:42" x14ac:dyDescent="0.25">
      <c r="A12" s="1">
        <v>8</v>
      </c>
      <c r="B12" s="10">
        <v>48900</v>
      </c>
      <c r="C12" s="10">
        <f t="shared" si="0"/>
        <v>29340</v>
      </c>
      <c r="D12" s="10">
        <f t="shared" si="1"/>
        <v>53790</v>
      </c>
      <c r="E12" s="10">
        <f t="shared" si="6"/>
        <v>58680</v>
      </c>
      <c r="F12" s="10">
        <f t="shared" si="7"/>
        <v>63570</v>
      </c>
      <c r="G12" s="10">
        <f t="shared" si="8"/>
        <v>63570</v>
      </c>
      <c r="H12" s="1">
        <v>8</v>
      </c>
      <c r="I12" s="11">
        <f t="shared" si="9"/>
        <v>51900</v>
      </c>
      <c r="J12" s="12">
        <f t="shared" si="10"/>
        <v>51900</v>
      </c>
      <c r="K12" s="12">
        <f t="shared" si="2"/>
        <v>31140</v>
      </c>
      <c r="L12" s="12">
        <f t="shared" si="11"/>
        <v>57090</v>
      </c>
      <c r="M12" s="12">
        <f t="shared" si="12"/>
        <v>62280</v>
      </c>
      <c r="N12" s="12">
        <f t="shared" si="13"/>
        <v>67470</v>
      </c>
      <c r="O12" s="12">
        <f t="shared" si="3"/>
        <v>67470</v>
      </c>
      <c r="P12" s="12">
        <f t="shared" si="4"/>
        <v>67470</v>
      </c>
      <c r="Q12" s="1">
        <v>8</v>
      </c>
      <c r="R12" s="12">
        <f t="shared" si="14"/>
        <v>53400</v>
      </c>
      <c r="S12" s="13">
        <f t="shared" si="15"/>
        <v>58740</v>
      </c>
      <c r="T12" s="12">
        <f t="shared" si="16"/>
        <v>64080</v>
      </c>
      <c r="U12" s="12">
        <f t="shared" si="23"/>
        <v>69420</v>
      </c>
      <c r="V12" s="1">
        <v>8</v>
      </c>
      <c r="W12" s="12">
        <f t="shared" si="17"/>
        <v>54900</v>
      </c>
      <c r="X12" s="12">
        <f t="shared" si="18"/>
        <v>65880</v>
      </c>
      <c r="Y12" s="12">
        <f t="shared" si="19"/>
        <v>71370</v>
      </c>
      <c r="Z12" s="12">
        <f t="shared" si="5"/>
        <v>71370</v>
      </c>
      <c r="AD12" s="15">
        <f t="shared" si="24"/>
        <v>5500</v>
      </c>
      <c r="AE12">
        <v>8</v>
      </c>
      <c r="AF12" s="10">
        <v>43400</v>
      </c>
      <c r="AG12" s="15">
        <f>+AG11+AH12</f>
        <v>48900</v>
      </c>
      <c r="AH12" s="15">
        <v>550</v>
      </c>
      <c r="AI12" s="15">
        <f t="shared" si="27"/>
        <v>699</v>
      </c>
      <c r="AJ12" s="3">
        <v>50474</v>
      </c>
      <c r="AK12" s="15">
        <f t="shared" si="20"/>
        <v>1574</v>
      </c>
      <c r="AL12" s="15">
        <f t="shared" si="21"/>
        <v>7074</v>
      </c>
      <c r="AN12" s="3">
        <f t="shared" si="26"/>
        <v>52492.959999999999</v>
      </c>
      <c r="AP12" s="3">
        <f t="shared" si="22"/>
        <v>3592.9599999999991</v>
      </c>
    </row>
    <row r="13" spans="1:42" x14ac:dyDescent="0.25">
      <c r="A13" s="1">
        <v>9</v>
      </c>
      <c r="B13" s="10">
        <v>49450</v>
      </c>
      <c r="C13" s="10">
        <f t="shared" si="0"/>
        <v>29670</v>
      </c>
      <c r="D13" s="10">
        <f t="shared" si="1"/>
        <v>54395</v>
      </c>
      <c r="E13" s="10">
        <f t="shared" si="6"/>
        <v>59340</v>
      </c>
      <c r="F13" s="10">
        <f t="shared" si="7"/>
        <v>64285</v>
      </c>
      <c r="G13" s="10">
        <f t="shared" si="8"/>
        <v>64285</v>
      </c>
      <c r="H13" s="1">
        <v>9</v>
      </c>
      <c r="I13" s="11">
        <f t="shared" si="9"/>
        <v>52450</v>
      </c>
      <c r="J13" s="12">
        <f t="shared" si="10"/>
        <v>52450</v>
      </c>
      <c r="K13" s="12">
        <f t="shared" si="2"/>
        <v>31470</v>
      </c>
      <c r="L13" s="12">
        <f t="shared" si="11"/>
        <v>57695</v>
      </c>
      <c r="M13" s="12">
        <f t="shared" si="12"/>
        <v>62940</v>
      </c>
      <c r="N13" s="12">
        <f t="shared" si="13"/>
        <v>68185</v>
      </c>
      <c r="O13" s="12">
        <f t="shared" si="3"/>
        <v>68185</v>
      </c>
      <c r="P13" s="12">
        <f t="shared" si="4"/>
        <v>68185</v>
      </c>
      <c r="Q13" s="1">
        <v>9</v>
      </c>
      <c r="R13" s="12">
        <f t="shared" si="14"/>
        <v>53950</v>
      </c>
      <c r="S13" s="13">
        <f t="shared" si="15"/>
        <v>59345</v>
      </c>
      <c r="T13" s="12">
        <f t="shared" si="16"/>
        <v>64740</v>
      </c>
      <c r="U13" s="12">
        <f t="shared" si="23"/>
        <v>70135</v>
      </c>
      <c r="V13" s="1">
        <v>9</v>
      </c>
      <c r="W13" s="12">
        <f t="shared" si="17"/>
        <v>55450</v>
      </c>
      <c r="X13" s="12">
        <f t="shared" si="18"/>
        <v>66540</v>
      </c>
      <c r="Y13" s="12">
        <f t="shared" si="19"/>
        <v>72085</v>
      </c>
      <c r="Z13" s="12">
        <f t="shared" si="5"/>
        <v>72085</v>
      </c>
      <c r="AD13" s="15">
        <f t="shared" si="24"/>
        <v>5800</v>
      </c>
      <c r="AE13">
        <v>9</v>
      </c>
      <c r="AF13" s="10">
        <v>43650</v>
      </c>
      <c r="AG13" s="15">
        <f t="shared" si="25"/>
        <v>49450</v>
      </c>
      <c r="AH13" s="15">
        <v>550</v>
      </c>
      <c r="AI13" s="15">
        <f t="shared" si="27"/>
        <v>1923</v>
      </c>
      <c r="AJ13" s="3">
        <v>52397</v>
      </c>
      <c r="AK13" s="15">
        <f t="shared" si="20"/>
        <v>2947</v>
      </c>
      <c r="AL13" s="15">
        <f t="shared" si="21"/>
        <v>8747</v>
      </c>
      <c r="AN13" s="3">
        <f t="shared" si="26"/>
        <v>54492.880000000005</v>
      </c>
      <c r="AP13" s="3">
        <f t="shared" si="22"/>
        <v>5042.8800000000047</v>
      </c>
    </row>
    <row r="14" spans="1:42" x14ac:dyDescent="0.25">
      <c r="A14" s="1">
        <v>10</v>
      </c>
      <c r="B14" s="10">
        <v>50000</v>
      </c>
      <c r="C14" s="10">
        <f t="shared" si="0"/>
        <v>30000</v>
      </c>
      <c r="D14" s="10">
        <f t="shared" si="1"/>
        <v>55000</v>
      </c>
      <c r="E14" s="10">
        <f t="shared" si="6"/>
        <v>60000</v>
      </c>
      <c r="F14" s="10">
        <f t="shared" si="7"/>
        <v>65000</v>
      </c>
      <c r="G14" s="10">
        <f t="shared" si="8"/>
        <v>65000</v>
      </c>
      <c r="H14" s="1">
        <v>10</v>
      </c>
      <c r="I14" s="11">
        <f t="shared" si="9"/>
        <v>53000</v>
      </c>
      <c r="J14" s="12">
        <f t="shared" si="10"/>
        <v>53000</v>
      </c>
      <c r="K14" s="12">
        <f t="shared" si="2"/>
        <v>31800</v>
      </c>
      <c r="L14" s="12">
        <f t="shared" si="11"/>
        <v>58300</v>
      </c>
      <c r="M14" s="12">
        <f t="shared" si="12"/>
        <v>63600</v>
      </c>
      <c r="N14" s="12">
        <f t="shared" si="13"/>
        <v>68900</v>
      </c>
      <c r="O14" s="12">
        <f t="shared" si="3"/>
        <v>68900</v>
      </c>
      <c r="P14" s="12">
        <f t="shared" si="4"/>
        <v>68900</v>
      </c>
      <c r="Q14" s="1">
        <v>10</v>
      </c>
      <c r="R14" s="12">
        <f t="shared" si="14"/>
        <v>54500</v>
      </c>
      <c r="S14" s="13">
        <f t="shared" si="15"/>
        <v>59950</v>
      </c>
      <c r="T14" s="12">
        <f t="shared" si="16"/>
        <v>65400</v>
      </c>
      <c r="U14" s="12">
        <f t="shared" si="23"/>
        <v>70850</v>
      </c>
      <c r="V14" s="1">
        <v>10</v>
      </c>
      <c r="W14" s="12">
        <f t="shared" si="17"/>
        <v>56000</v>
      </c>
      <c r="X14" s="12">
        <f t="shared" si="18"/>
        <v>67200</v>
      </c>
      <c r="Y14" s="12">
        <f t="shared" si="19"/>
        <v>72800</v>
      </c>
      <c r="Z14" s="12">
        <f t="shared" si="5"/>
        <v>72800</v>
      </c>
      <c r="AD14" s="15">
        <f t="shared" si="24"/>
        <v>6100</v>
      </c>
      <c r="AE14">
        <v>10</v>
      </c>
      <c r="AF14" s="10">
        <v>43900</v>
      </c>
      <c r="AG14" s="15">
        <f t="shared" si="25"/>
        <v>50000</v>
      </c>
      <c r="AH14" s="15">
        <v>550</v>
      </c>
      <c r="AI14" s="15">
        <f t="shared" si="27"/>
        <v>581</v>
      </c>
      <c r="AJ14" s="3">
        <v>52978</v>
      </c>
      <c r="AK14" s="15">
        <f t="shared" si="20"/>
        <v>2978</v>
      </c>
      <c r="AL14" s="15">
        <f t="shared" si="21"/>
        <v>9078</v>
      </c>
      <c r="AN14" s="3">
        <f t="shared" si="26"/>
        <v>55097.120000000003</v>
      </c>
      <c r="AP14" s="3">
        <f t="shared" si="22"/>
        <v>5097.1200000000026</v>
      </c>
    </row>
    <row r="15" spans="1:42" x14ac:dyDescent="0.25">
      <c r="A15" s="1">
        <v>11</v>
      </c>
      <c r="B15" s="10">
        <v>52000</v>
      </c>
      <c r="C15" s="10">
        <f t="shared" si="0"/>
        <v>31200</v>
      </c>
      <c r="D15" s="10">
        <f t="shared" si="1"/>
        <v>57200</v>
      </c>
      <c r="E15" s="10">
        <f t="shared" si="6"/>
        <v>62400</v>
      </c>
      <c r="F15" s="10">
        <f t="shared" si="7"/>
        <v>67600</v>
      </c>
      <c r="G15" s="10">
        <f t="shared" si="8"/>
        <v>67600</v>
      </c>
      <c r="H15" s="1">
        <v>11</v>
      </c>
      <c r="I15" s="11">
        <f t="shared" si="9"/>
        <v>55000</v>
      </c>
      <c r="J15" s="12">
        <f t="shared" si="10"/>
        <v>55000</v>
      </c>
      <c r="K15" s="12">
        <f t="shared" si="2"/>
        <v>33000</v>
      </c>
      <c r="L15" s="12">
        <f t="shared" si="11"/>
        <v>60500</v>
      </c>
      <c r="M15" s="12">
        <f t="shared" si="12"/>
        <v>66000</v>
      </c>
      <c r="N15" s="12">
        <f t="shared" si="13"/>
        <v>71500</v>
      </c>
      <c r="O15" s="12">
        <f t="shared" si="3"/>
        <v>71500</v>
      </c>
      <c r="P15" s="12">
        <f t="shared" si="4"/>
        <v>71500</v>
      </c>
      <c r="Q15" s="1">
        <v>11</v>
      </c>
      <c r="R15" s="12">
        <f t="shared" si="14"/>
        <v>56500</v>
      </c>
      <c r="S15" s="13">
        <f t="shared" si="15"/>
        <v>62150</v>
      </c>
      <c r="T15" s="12">
        <f t="shared" si="16"/>
        <v>67800</v>
      </c>
      <c r="U15" s="12">
        <f t="shared" si="23"/>
        <v>73450</v>
      </c>
      <c r="V15" s="1">
        <v>11</v>
      </c>
      <c r="W15" s="12">
        <f t="shared" si="17"/>
        <v>58000</v>
      </c>
      <c r="X15" s="12">
        <f t="shared" si="18"/>
        <v>69600</v>
      </c>
      <c r="Y15" s="12">
        <f t="shared" si="19"/>
        <v>75400</v>
      </c>
      <c r="Z15" s="12">
        <f t="shared" si="5"/>
        <v>75400</v>
      </c>
      <c r="AD15" s="15">
        <f>+AG15-AF15</f>
        <v>6600</v>
      </c>
      <c r="AE15">
        <v>11</v>
      </c>
      <c r="AF15" s="10">
        <v>45400</v>
      </c>
      <c r="AG15" s="15">
        <f t="shared" si="25"/>
        <v>52000</v>
      </c>
      <c r="AH15" s="15">
        <v>2000</v>
      </c>
      <c r="AI15" s="15">
        <f t="shared" si="27"/>
        <v>2620</v>
      </c>
      <c r="AJ15" s="3">
        <v>55598</v>
      </c>
      <c r="AK15" s="15">
        <f t="shared" si="20"/>
        <v>3598</v>
      </c>
      <c r="AL15" s="15">
        <f t="shared" si="21"/>
        <v>10198</v>
      </c>
      <c r="AN15" s="3">
        <f t="shared" si="26"/>
        <v>57821.920000000006</v>
      </c>
      <c r="AP15" s="3">
        <f t="shared" si="22"/>
        <v>5821.9200000000055</v>
      </c>
    </row>
    <row r="16" spans="1:42" x14ac:dyDescent="0.25">
      <c r="A16" s="1">
        <v>12</v>
      </c>
      <c r="B16" s="10">
        <v>52500</v>
      </c>
      <c r="C16" s="10">
        <f t="shared" si="0"/>
        <v>31500</v>
      </c>
      <c r="D16" s="10">
        <f t="shared" si="1"/>
        <v>57750</v>
      </c>
      <c r="E16" s="10">
        <f t="shared" si="6"/>
        <v>63000</v>
      </c>
      <c r="F16" s="10">
        <f t="shared" si="7"/>
        <v>68250</v>
      </c>
      <c r="G16" s="10">
        <f t="shared" si="8"/>
        <v>68250</v>
      </c>
      <c r="H16" s="1">
        <v>12</v>
      </c>
      <c r="I16" s="11">
        <f t="shared" si="9"/>
        <v>55500</v>
      </c>
      <c r="J16" s="12">
        <f t="shared" si="10"/>
        <v>55500</v>
      </c>
      <c r="K16" s="12">
        <f t="shared" si="2"/>
        <v>33300</v>
      </c>
      <c r="L16" s="12">
        <f t="shared" si="11"/>
        <v>61050</v>
      </c>
      <c r="M16" s="12">
        <f t="shared" si="12"/>
        <v>66600</v>
      </c>
      <c r="N16" s="12">
        <f t="shared" si="13"/>
        <v>72150</v>
      </c>
      <c r="O16" s="12">
        <f t="shared" si="3"/>
        <v>72150</v>
      </c>
      <c r="P16" s="12">
        <f t="shared" si="4"/>
        <v>72150</v>
      </c>
      <c r="Q16" s="1">
        <v>12</v>
      </c>
      <c r="R16" s="12">
        <f t="shared" si="14"/>
        <v>57000</v>
      </c>
      <c r="S16" s="13">
        <f t="shared" si="15"/>
        <v>62700</v>
      </c>
      <c r="T16" s="12">
        <f t="shared" si="16"/>
        <v>68400</v>
      </c>
      <c r="U16" s="12">
        <f t="shared" si="23"/>
        <v>74100</v>
      </c>
      <c r="V16" s="1">
        <v>12</v>
      </c>
      <c r="W16" s="12">
        <f t="shared" si="17"/>
        <v>58500</v>
      </c>
      <c r="X16" s="12">
        <f t="shared" si="18"/>
        <v>70200</v>
      </c>
      <c r="Y16" s="12">
        <f t="shared" si="19"/>
        <v>76050</v>
      </c>
      <c r="Z16" s="12">
        <f t="shared" si="5"/>
        <v>76050</v>
      </c>
      <c r="AD16" s="15">
        <f t="shared" si="24"/>
        <v>6850</v>
      </c>
      <c r="AE16">
        <v>12</v>
      </c>
      <c r="AF16" s="10">
        <v>45650</v>
      </c>
      <c r="AG16" s="15">
        <f t="shared" si="25"/>
        <v>52500</v>
      </c>
      <c r="AH16" s="15">
        <v>500</v>
      </c>
      <c r="AI16" s="15">
        <f t="shared" si="27"/>
        <v>0</v>
      </c>
      <c r="AJ16" s="3">
        <v>55598</v>
      </c>
      <c r="AK16" s="15">
        <f t="shared" si="20"/>
        <v>3098</v>
      </c>
      <c r="AL16" s="15">
        <f t="shared" si="21"/>
        <v>9948</v>
      </c>
      <c r="AN16" s="3">
        <f t="shared" si="26"/>
        <v>57821.920000000006</v>
      </c>
      <c r="AP16" s="3">
        <f t="shared" si="22"/>
        <v>5321.9200000000055</v>
      </c>
    </row>
    <row r="17" spans="1:42" x14ac:dyDescent="0.25">
      <c r="A17" s="1">
        <v>13</v>
      </c>
      <c r="B17" s="10">
        <v>53000</v>
      </c>
      <c r="C17" s="10">
        <f t="shared" si="0"/>
        <v>31800</v>
      </c>
      <c r="D17" s="10">
        <f t="shared" si="1"/>
        <v>58300</v>
      </c>
      <c r="E17" s="10">
        <f t="shared" si="6"/>
        <v>63600</v>
      </c>
      <c r="F17" s="10">
        <f t="shared" si="7"/>
        <v>68900</v>
      </c>
      <c r="G17" s="10">
        <f t="shared" si="8"/>
        <v>68900</v>
      </c>
      <c r="H17" s="1">
        <v>13</v>
      </c>
      <c r="I17" s="11">
        <f t="shared" si="9"/>
        <v>56000</v>
      </c>
      <c r="J17" s="12">
        <f t="shared" si="10"/>
        <v>56000</v>
      </c>
      <c r="K17" s="12">
        <f t="shared" si="2"/>
        <v>33600</v>
      </c>
      <c r="L17" s="12">
        <f t="shared" si="11"/>
        <v>61600</v>
      </c>
      <c r="M17" s="12">
        <f t="shared" si="12"/>
        <v>67200</v>
      </c>
      <c r="N17" s="12">
        <f t="shared" si="13"/>
        <v>72800</v>
      </c>
      <c r="O17" s="12">
        <f t="shared" si="3"/>
        <v>72800</v>
      </c>
      <c r="P17" s="12">
        <f t="shared" si="4"/>
        <v>72800</v>
      </c>
      <c r="Q17" s="1">
        <v>13</v>
      </c>
      <c r="R17" s="12">
        <f t="shared" si="14"/>
        <v>57500</v>
      </c>
      <c r="S17" s="13">
        <f t="shared" si="15"/>
        <v>63250</v>
      </c>
      <c r="T17" s="12">
        <f t="shared" si="16"/>
        <v>69000</v>
      </c>
      <c r="U17" s="12">
        <f t="shared" si="23"/>
        <v>74750</v>
      </c>
      <c r="V17" s="1">
        <v>13</v>
      </c>
      <c r="W17" s="12">
        <f t="shared" si="17"/>
        <v>59000</v>
      </c>
      <c r="X17" s="12">
        <f t="shared" si="18"/>
        <v>70800</v>
      </c>
      <c r="Y17" s="12">
        <f t="shared" si="19"/>
        <v>76700</v>
      </c>
      <c r="Z17" s="12">
        <f t="shared" si="5"/>
        <v>76700</v>
      </c>
      <c r="AD17" s="15">
        <f t="shared" si="24"/>
        <v>7100</v>
      </c>
      <c r="AE17">
        <v>13</v>
      </c>
      <c r="AF17" s="10">
        <v>45900</v>
      </c>
      <c r="AG17" s="15">
        <f t="shared" si="25"/>
        <v>53000</v>
      </c>
      <c r="AH17" s="15">
        <v>500</v>
      </c>
      <c r="AI17" s="15">
        <f t="shared" si="27"/>
        <v>582</v>
      </c>
      <c r="AJ17" s="3">
        <v>56180</v>
      </c>
      <c r="AK17" s="15">
        <f>+AJ17-AG17</f>
        <v>3180</v>
      </c>
      <c r="AL17" s="15">
        <f t="shared" si="21"/>
        <v>10280</v>
      </c>
      <c r="AN17" s="3">
        <f t="shared" si="26"/>
        <v>58427.200000000004</v>
      </c>
      <c r="AP17" s="3">
        <f t="shared" si="22"/>
        <v>5427.2000000000044</v>
      </c>
    </row>
    <row r="18" spans="1:42" x14ac:dyDescent="0.25">
      <c r="A18" s="1">
        <v>14</v>
      </c>
      <c r="B18" s="10">
        <v>53500</v>
      </c>
      <c r="C18" s="10">
        <f t="shared" si="0"/>
        <v>32100</v>
      </c>
      <c r="D18" s="10">
        <f t="shared" si="1"/>
        <v>58850</v>
      </c>
      <c r="E18" s="10">
        <f t="shared" si="6"/>
        <v>64200</v>
      </c>
      <c r="F18" s="10">
        <f t="shared" si="7"/>
        <v>69550</v>
      </c>
      <c r="G18" s="10">
        <f t="shared" si="8"/>
        <v>69550</v>
      </c>
      <c r="H18" s="1">
        <v>14</v>
      </c>
      <c r="I18" s="11">
        <f t="shared" si="9"/>
        <v>56500</v>
      </c>
      <c r="J18" s="12">
        <f t="shared" si="10"/>
        <v>56500</v>
      </c>
      <c r="K18" s="12">
        <f t="shared" si="2"/>
        <v>33900</v>
      </c>
      <c r="L18" s="12">
        <f t="shared" si="11"/>
        <v>62150</v>
      </c>
      <c r="M18" s="12">
        <f t="shared" si="12"/>
        <v>67800</v>
      </c>
      <c r="N18" s="12">
        <f t="shared" si="13"/>
        <v>73450</v>
      </c>
      <c r="O18" s="12">
        <f t="shared" si="3"/>
        <v>73450</v>
      </c>
      <c r="P18" s="12">
        <f t="shared" si="4"/>
        <v>73450</v>
      </c>
      <c r="Q18" s="1">
        <v>14</v>
      </c>
      <c r="R18" s="12">
        <f t="shared" si="14"/>
        <v>58000</v>
      </c>
      <c r="S18" s="13">
        <f t="shared" si="15"/>
        <v>63800</v>
      </c>
      <c r="T18" s="12">
        <f t="shared" si="16"/>
        <v>69600</v>
      </c>
      <c r="U18" s="12">
        <f t="shared" si="23"/>
        <v>75400</v>
      </c>
      <c r="V18" s="1">
        <v>14</v>
      </c>
      <c r="W18" s="12">
        <f t="shared" si="17"/>
        <v>59500</v>
      </c>
      <c r="X18" s="12">
        <f t="shared" si="18"/>
        <v>71400</v>
      </c>
      <c r="Y18" s="12">
        <f t="shared" si="19"/>
        <v>77350</v>
      </c>
      <c r="Z18" s="12">
        <f t="shared" si="5"/>
        <v>77350</v>
      </c>
      <c r="AD18" s="15">
        <f t="shared" si="24"/>
        <v>7350</v>
      </c>
      <c r="AE18">
        <v>14</v>
      </c>
      <c r="AF18" s="10">
        <v>46150</v>
      </c>
      <c r="AG18" s="15">
        <f t="shared" si="25"/>
        <v>53500</v>
      </c>
      <c r="AH18" s="15">
        <v>500</v>
      </c>
      <c r="AI18" s="15">
        <f t="shared" si="27"/>
        <v>0</v>
      </c>
      <c r="AJ18" s="3">
        <v>56180</v>
      </c>
      <c r="AK18" s="15">
        <f t="shared" si="20"/>
        <v>2680</v>
      </c>
      <c r="AL18" s="15">
        <f t="shared" si="21"/>
        <v>10030</v>
      </c>
      <c r="AN18" s="3">
        <f t="shared" si="26"/>
        <v>58427.200000000004</v>
      </c>
      <c r="AP18" s="3">
        <f t="shared" si="22"/>
        <v>4927.2000000000044</v>
      </c>
    </row>
    <row r="19" spans="1:42" x14ac:dyDescent="0.25">
      <c r="A19" s="1">
        <v>15</v>
      </c>
      <c r="B19" s="10">
        <v>54000</v>
      </c>
      <c r="C19" s="10">
        <f t="shared" si="0"/>
        <v>32400</v>
      </c>
      <c r="D19" s="10">
        <f t="shared" si="1"/>
        <v>59400</v>
      </c>
      <c r="E19" s="10">
        <f t="shared" si="6"/>
        <v>64800</v>
      </c>
      <c r="F19" s="10">
        <f t="shared" si="7"/>
        <v>70200</v>
      </c>
      <c r="G19" s="10">
        <f t="shared" si="8"/>
        <v>70200</v>
      </c>
      <c r="H19" s="1">
        <v>15</v>
      </c>
      <c r="I19" s="11">
        <f t="shared" si="9"/>
        <v>57000</v>
      </c>
      <c r="J19" s="12">
        <f t="shared" si="10"/>
        <v>57000</v>
      </c>
      <c r="K19" s="12">
        <f t="shared" si="2"/>
        <v>34200</v>
      </c>
      <c r="L19" s="12">
        <f t="shared" si="11"/>
        <v>62700</v>
      </c>
      <c r="M19" s="12">
        <f t="shared" si="12"/>
        <v>68400</v>
      </c>
      <c r="N19" s="12">
        <f t="shared" si="13"/>
        <v>74100</v>
      </c>
      <c r="O19" s="12">
        <f t="shared" si="3"/>
        <v>74100</v>
      </c>
      <c r="P19" s="12">
        <f t="shared" si="4"/>
        <v>74100</v>
      </c>
      <c r="Q19" s="1">
        <v>15</v>
      </c>
      <c r="R19" s="12">
        <f t="shared" si="14"/>
        <v>58500</v>
      </c>
      <c r="S19" s="13">
        <f t="shared" si="15"/>
        <v>64350</v>
      </c>
      <c r="T19" s="12">
        <f t="shared" si="16"/>
        <v>70200</v>
      </c>
      <c r="U19" s="12">
        <f t="shared" si="23"/>
        <v>76050</v>
      </c>
      <c r="V19" s="1">
        <v>15</v>
      </c>
      <c r="W19" s="12">
        <f t="shared" si="17"/>
        <v>60000</v>
      </c>
      <c r="X19" s="12">
        <f t="shared" si="18"/>
        <v>72000</v>
      </c>
      <c r="Y19" s="12">
        <f t="shared" si="19"/>
        <v>78000</v>
      </c>
      <c r="Z19" s="12">
        <f t="shared" si="5"/>
        <v>78000</v>
      </c>
      <c r="AD19" s="15">
        <f t="shared" si="24"/>
        <v>7600</v>
      </c>
      <c r="AE19">
        <v>15</v>
      </c>
      <c r="AF19" s="10">
        <v>46400</v>
      </c>
      <c r="AG19" s="15">
        <f t="shared" si="25"/>
        <v>54000</v>
      </c>
      <c r="AH19" s="15">
        <v>500</v>
      </c>
      <c r="AI19" s="15">
        <f t="shared" si="27"/>
        <v>581</v>
      </c>
      <c r="AJ19" s="3">
        <v>56761</v>
      </c>
      <c r="AK19" s="15">
        <f t="shared" si="20"/>
        <v>2761</v>
      </c>
      <c r="AL19" s="15">
        <f t="shared" si="21"/>
        <v>10361</v>
      </c>
      <c r="AN19" s="3">
        <f t="shared" si="26"/>
        <v>59031.44</v>
      </c>
      <c r="AP19" s="3">
        <f t="shared" si="22"/>
        <v>5031.4400000000023</v>
      </c>
    </row>
    <row r="20" spans="1:42" x14ac:dyDescent="0.25">
      <c r="A20" s="1">
        <v>16</v>
      </c>
      <c r="B20" s="10">
        <v>56000</v>
      </c>
      <c r="C20" s="10">
        <f t="shared" si="0"/>
        <v>33600</v>
      </c>
      <c r="D20" s="10">
        <f t="shared" si="1"/>
        <v>61600</v>
      </c>
      <c r="E20" s="10">
        <f t="shared" si="6"/>
        <v>67200</v>
      </c>
      <c r="F20" s="10">
        <f t="shared" si="7"/>
        <v>72800</v>
      </c>
      <c r="G20" s="10">
        <f t="shared" si="8"/>
        <v>72800</v>
      </c>
      <c r="H20" s="1">
        <v>16</v>
      </c>
      <c r="I20" s="11">
        <f t="shared" si="9"/>
        <v>59000</v>
      </c>
      <c r="J20" s="12">
        <f t="shared" si="10"/>
        <v>59000</v>
      </c>
      <c r="K20" s="12">
        <f t="shared" si="2"/>
        <v>35400</v>
      </c>
      <c r="L20" s="12">
        <f t="shared" si="11"/>
        <v>64900</v>
      </c>
      <c r="M20" s="12">
        <f t="shared" si="12"/>
        <v>70800</v>
      </c>
      <c r="N20" s="12">
        <f t="shared" si="13"/>
        <v>76700</v>
      </c>
      <c r="O20" s="12">
        <f t="shared" si="3"/>
        <v>76700</v>
      </c>
      <c r="P20" s="12">
        <f t="shared" si="4"/>
        <v>76700</v>
      </c>
      <c r="Q20" s="1">
        <v>16</v>
      </c>
      <c r="R20" s="12">
        <f t="shared" si="14"/>
        <v>60500</v>
      </c>
      <c r="S20" s="13">
        <f t="shared" si="15"/>
        <v>66550</v>
      </c>
      <c r="T20" s="12">
        <f t="shared" si="16"/>
        <v>72600</v>
      </c>
      <c r="U20" s="12">
        <f t="shared" si="23"/>
        <v>78650</v>
      </c>
      <c r="V20" s="1">
        <v>16</v>
      </c>
      <c r="W20" s="12">
        <f t="shared" si="17"/>
        <v>62000</v>
      </c>
      <c r="X20" s="12">
        <f t="shared" si="18"/>
        <v>74400</v>
      </c>
      <c r="Y20" s="12">
        <f t="shared" si="19"/>
        <v>80600</v>
      </c>
      <c r="Z20" s="12">
        <f t="shared" si="5"/>
        <v>80600</v>
      </c>
      <c r="AD20" s="15">
        <f t="shared" si="24"/>
        <v>8600</v>
      </c>
      <c r="AE20">
        <v>16</v>
      </c>
      <c r="AF20" s="10">
        <v>47400</v>
      </c>
      <c r="AG20" s="15">
        <f t="shared" si="25"/>
        <v>56000</v>
      </c>
      <c r="AH20" s="15">
        <v>2000</v>
      </c>
      <c r="AI20" s="15">
        <f t="shared" si="27"/>
        <v>2039</v>
      </c>
      <c r="AJ20" s="3">
        <v>58800</v>
      </c>
      <c r="AK20" s="15">
        <f t="shared" si="20"/>
        <v>2800</v>
      </c>
      <c r="AL20" s="15">
        <f t="shared" si="21"/>
        <v>11400</v>
      </c>
      <c r="AN20" s="3">
        <f t="shared" si="26"/>
        <v>61152</v>
      </c>
      <c r="AP20" s="3">
        <f t="shared" si="22"/>
        <v>5152</v>
      </c>
    </row>
    <row r="21" spans="1:42" x14ac:dyDescent="0.25">
      <c r="A21" s="1">
        <v>17</v>
      </c>
      <c r="B21" s="10">
        <v>56500</v>
      </c>
      <c r="C21" s="10">
        <f t="shared" si="0"/>
        <v>33900</v>
      </c>
      <c r="D21" s="10">
        <f t="shared" si="1"/>
        <v>62150</v>
      </c>
      <c r="E21" s="10">
        <f t="shared" si="6"/>
        <v>67800</v>
      </c>
      <c r="F21" s="10">
        <f t="shared" si="7"/>
        <v>73450</v>
      </c>
      <c r="G21" s="10">
        <f t="shared" si="8"/>
        <v>73450</v>
      </c>
      <c r="H21" s="1">
        <v>17</v>
      </c>
      <c r="I21" s="11">
        <f t="shared" si="9"/>
        <v>59500</v>
      </c>
      <c r="J21" s="12">
        <f t="shared" si="10"/>
        <v>59500</v>
      </c>
      <c r="K21" s="12">
        <f t="shared" si="2"/>
        <v>35700</v>
      </c>
      <c r="L21" s="12">
        <f t="shared" si="11"/>
        <v>65450</v>
      </c>
      <c r="M21" s="12">
        <f t="shared" si="12"/>
        <v>71400</v>
      </c>
      <c r="N21" s="12">
        <f t="shared" si="13"/>
        <v>77350</v>
      </c>
      <c r="O21" s="12">
        <f t="shared" si="3"/>
        <v>77350</v>
      </c>
      <c r="P21" s="12">
        <f t="shared" si="4"/>
        <v>77350</v>
      </c>
      <c r="Q21" s="1">
        <v>17</v>
      </c>
      <c r="R21" s="12">
        <f t="shared" si="14"/>
        <v>61000</v>
      </c>
      <c r="S21" s="13">
        <f t="shared" si="15"/>
        <v>67100</v>
      </c>
      <c r="T21" s="12">
        <f t="shared" si="16"/>
        <v>73200</v>
      </c>
      <c r="U21" s="12">
        <f t="shared" si="23"/>
        <v>79300</v>
      </c>
      <c r="V21" s="1">
        <v>17</v>
      </c>
      <c r="W21" s="12">
        <f t="shared" si="17"/>
        <v>62500</v>
      </c>
      <c r="X21" s="12">
        <f t="shared" si="18"/>
        <v>75000</v>
      </c>
      <c r="Y21" s="12">
        <f t="shared" si="19"/>
        <v>81250</v>
      </c>
      <c r="Z21" s="12">
        <f t="shared" si="5"/>
        <v>81250</v>
      </c>
      <c r="AD21" s="15">
        <f t="shared" si="24"/>
        <v>8600</v>
      </c>
      <c r="AE21">
        <v>17</v>
      </c>
      <c r="AF21" s="10">
        <v>47900</v>
      </c>
      <c r="AG21" s="15">
        <f t="shared" si="25"/>
        <v>56500</v>
      </c>
      <c r="AH21" s="15">
        <v>500</v>
      </c>
      <c r="AI21" s="15">
        <f t="shared" si="27"/>
        <v>0</v>
      </c>
      <c r="AJ21" s="3">
        <v>58800</v>
      </c>
      <c r="AK21" s="15">
        <f t="shared" si="20"/>
        <v>2300</v>
      </c>
      <c r="AL21" s="15">
        <f t="shared" si="21"/>
        <v>10900</v>
      </c>
      <c r="AN21" s="3">
        <f t="shared" si="26"/>
        <v>61152</v>
      </c>
      <c r="AP21" s="3">
        <f t="shared" si="22"/>
        <v>4652</v>
      </c>
    </row>
    <row r="22" spans="1:42" x14ac:dyDescent="0.25">
      <c r="A22" s="1">
        <v>18</v>
      </c>
      <c r="B22" s="10">
        <v>57000</v>
      </c>
      <c r="C22" s="10">
        <f t="shared" si="0"/>
        <v>34200</v>
      </c>
      <c r="D22" s="10">
        <f t="shared" si="1"/>
        <v>62700</v>
      </c>
      <c r="E22" s="10">
        <f t="shared" si="6"/>
        <v>68400</v>
      </c>
      <c r="F22" s="10">
        <f t="shared" si="7"/>
        <v>74100</v>
      </c>
      <c r="G22" s="10">
        <f t="shared" si="8"/>
        <v>74100</v>
      </c>
      <c r="H22" s="1">
        <v>18</v>
      </c>
      <c r="I22" s="11">
        <f t="shared" si="9"/>
        <v>60000</v>
      </c>
      <c r="J22" s="12">
        <f t="shared" si="10"/>
        <v>60000</v>
      </c>
      <c r="K22" s="12">
        <f t="shared" si="2"/>
        <v>36000</v>
      </c>
      <c r="L22" s="12">
        <f t="shared" si="11"/>
        <v>66000</v>
      </c>
      <c r="M22" s="12">
        <f t="shared" si="12"/>
        <v>72000</v>
      </c>
      <c r="N22" s="12">
        <f t="shared" si="13"/>
        <v>78000</v>
      </c>
      <c r="O22" s="12">
        <f t="shared" si="3"/>
        <v>78000</v>
      </c>
      <c r="P22" s="12">
        <f t="shared" si="4"/>
        <v>78000</v>
      </c>
      <c r="Q22" s="1">
        <v>18</v>
      </c>
      <c r="R22" s="12">
        <f t="shared" si="14"/>
        <v>61500</v>
      </c>
      <c r="S22" s="13">
        <f t="shared" si="15"/>
        <v>67650</v>
      </c>
      <c r="T22" s="12">
        <f t="shared" si="16"/>
        <v>73800</v>
      </c>
      <c r="U22" s="12">
        <f t="shared" si="23"/>
        <v>79950</v>
      </c>
      <c r="V22" s="1">
        <v>18</v>
      </c>
      <c r="W22" s="12">
        <f t="shared" si="17"/>
        <v>63000</v>
      </c>
      <c r="X22" s="12">
        <f t="shared" si="18"/>
        <v>75600</v>
      </c>
      <c r="Y22" s="12">
        <f t="shared" si="19"/>
        <v>81900</v>
      </c>
      <c r="Z22" s="12">
        <f t="shared" si="5"/>
        <v>81900</v>
      </c>
      <c r="AD22" s="15">
        <f t="shared" si="24"/>
        <v>8600</v>
      </c>
      <c r="AE22">
        <v>18</v>
      </c>
      <c r="AF22" s="10">
        <v>48400</v>
      </c>
      <c r="AG22" s="15">
        <f t="shared" si="25"/>
        <v>57000</v>
      </c>
      <c r="AH22" s="15">
        <v>500</v>
      </c>
      <c r="AI22" s="15">
        <f t="shared" si="27"/>
        <v>0</v>
      </c>
      <c r="AJ22" s="3">
        <v>58800</v>
      </c>
      <c r="AK22" s="15">
        <f t="shared" si="20"/>
        <v>1800</v>
      </c>
      <c r="AL22" s="15">
        <f t="shared" si="21"/>
        <v>10400</v>
      </c>
      <c r="AN22" s="3">
        <f t="shared" si="26"/>
        <v>61152</v>
      </c>
      <c r="AP22" s="3">
        <f t="shared" si="22"/>
        <v>4152</v>
      </c>
    </row>
    <row r="23" spans="1:42" x14ac:dyDescent="0.25">
      <c r="A23" s="1">
        <v>19</v>
      </c>
      <c r="B23" s="10">
        <v>57500</v>
      </c>
      <c r="C23" s="10">
        <f t="shared" si="0"/>
        <v>34500</v>
      </c>
      <c r="D23" s="10">
        <f t="shared" si="1"/>
        <v>63250</v>
      </c>
      <c r="E23" s="10">
        <f t="shared" si="6"/>
        <v>69000</v>
      </c>
      <c r="F23" s="10">
        <f t="shared" si="7"/>
        <v>74750</v>
      </c>
      <c r="G23" s="10">
        <f t="shared" si="8"/>
        <v>74750</v>
      </c>
      <c r="H23" s="1">
        <v>19</v>
      </c>
      <c r="I23" s="11">
        <f t="shared" si="9"/>
        <v>60500</v>
      </c>
      <c r="J23" s="12">
        <f t="shared" si="10"/>
        <v>60500</v>
      </c>
      <c r="K23" s="12">
        <f t="shared" si="2"/>
        <v>36300</v>
      </c>
      <c r="L23" s="12">
        <f t="shared" si="11"/>
        <v>66550</v>
      </c>
      <c r="M23" s="12">
        <f t="shared" si="12"/>
        <v>72600</v>
      </c>
      <c r="N23" s="12">
        <f t="shared" si="13"/>
        <v>78650</v>
      </c>
      <c r="O23" s="12">
        <f t="shared" si="3"/>
        <v>78650</v>
      </c>
      <c r="P23" s="12">
        <f t="shared" si="4"/>
        <v>78650</v>
      </c>
      <c r="Q23" s="1">
        <v>19</v>
      </c>
      <c r="R23" s="12">
        <f t="shared" si="14"/>
        <v>62000</v>
      </c>
      <c r="S23" s="13">
        <f t="shared" si="15"/>
        <v>68200</v>
      </c>
      <c r="T23" s="12">
        <f t="shared" si="16"/>
        <v>74400</v>
      </c>
      <c r="U23" s="12">
        <f t="shared" si="23"/>
        <v>80600</v>
      </c>
      <c r="V23" s="1">
        <v>19</v>
      </c>
      <c r="W23" s="12">
        <f t="shared" si="17"/>
        <v>63500</v>
      </c>
      <c r="X23" s="12">
        <f t="shared" si="18"/>
        <v>76200</v>
      </c>
      <c r="Y23" s="12">
        <f t="shared" si="19"/>
        <v>82550</v>
      </c>
      <c r="Z23" s="12">
        <f t="shared" si="5"/>
        <v>82550</v>
      </c>
      <c r="AD23" s="15">
        <f t="shared" si="24"/>
        <v>8600</v>
      </c>
      <c r="AE23">
        <v>19</v>
      </c>
      <c r="AF23" s="10">
        <v>48900</v>
      </c>
      <c r="AG23" s="15">
        <f t="shared" si="25"/>
        <v>57500</v>
      </c>
      <c r="AH23" s="15">
        <v>500</v>
      </c>
      <c r="AI23" s="15">
        <f t="shared" si="27"/>
        <v>0</v>
      </c>
      <c r="AJ23" s="3">
        <v>58800</v>
      </c>
      <c r="AK23" s="15">
        <f t="shared" si="20"/>
        <v>1300</v>
      </c>
      <c r="AL23" s="15">
        <f t="shared" si="21"/>
        <v>9900</v>
      </c>
      <c r="AN23" s="3">
        <f t="shared" si="26"/>
        <v>61152</v>
      </c>
      <c r="AP23" s="3">
        <f t="shared" si="22"/>
        <v>3652</v>
      </c>
    </row>
    <row r="24" spans="1:42" x14ac:dyDescent="0.25">
      <c r="A24" s="1">
        <v>20</v>
      </c>
      <c r="B24" s="10">
        <v>58000</v>
      </c>
      <c r="C24" s="10">
        <f t="shared" si="0"/>
        <v>34800</v>
      </c>
      <c r="D24" s="10">
        <f t="shared" si="1"/>
        <v>63800</v>
      </c>
      <c r="E24" s="10">
        <f t="shared" si="6"/>
        <v>69600</v>
      </c>
      <c r="F24" s="10">
        <f t="shared" si="7"/>
        <v>75400</v>
      </c>
      <c r="G24" s="10">
        <f t="shared" si="8"/>
        <v>75400</v>
      </c>
      <c r="H24" s="1">
        <v>20</v>
      </c>
      <c r="I24" s="11">
        <f t="shared" si="9"/>
        <v>61000</v>
      </c>
      <c r="J24" s="12">
        <f t="shared" si="10"/>
        <v>61000</v>
      </c>
      <c r="K24" s="12">
        <f t="shared" si="2"/>
        <v>36600</v>
      </c>
      <c r="L24" s="12">
        <f t="shared" si="11"/>
        <v>67100</v>
      </c>
      <c r="M24" s="12">
        <f t="shared" si="12"/>
        <v>73200</v>
      </c>
      <c r="N24" s="12">
        <f t="shared" si="13"/>
        <v>79300</v>
      </c>
      <c r="O24" s="12">
        <f t="shared" si="3"/>
        <v>79300</v>
      </c>
      <c r="P24" s="12">
        <f t="shared" si="4"/>
        <v>79300</v>
      </c>
      <c r="Q24" s="1">
        <v>20</v>
      </c>
      <c r="R24" s="12">
        <f t="shared" si="14"/>
        <v>62500</v>
      </c>
      <c r="S24" s="13">
        <f t="shared" si="15"/>
        <v>68750</v>
      </c>
      <c r="T24" s="12">
        <f t="shared" si="16"/>
        <v>75000</v>
      </c>
      <c r="U24" s="12">
        <f t="shared" si="23"/>
        <v>81250</v>
      </c>
      <c r="V24" s="1">
        <v>20</v>
      </c>
      <c r="W24" s="12">
        <f t="shared" si="17"/>
        <v>64000</v>
      </c>
      <c r="X24" s="12">
        <f t="shared" si="18"/>
        <v>76800</v>
      </c>
      <c r="Y24" s="12">
        <f t="shared" si="19"/>
        <v>83200</v>
      </c>
      <c r="Z24" s="12">
        <f t="shared" si="5"/>
        <v>83200</v>
      </c>
      <c r="AD24" s="15">
        <f>+AG24-AF24</f>
        <v>7600</v>
      </c>
      <c r="AE24">
        <v>20</v>
      </c>
      <c r="AF24" s="10">
        <v>50400</v>
      </c>
      <c r="AG24" s="15">
        <f t="shared" si="25"/>
        <v>58000</v>
      </c>
      <c r="AH24" s="15">
        <v>500</v>
      </c>
      <c r="AI24" s="15">
        <f t="shared" si="27"/>
        <v>0</v>
      </c>
      <c r="AJ24" s="3">
        <v>58800</v>
      </c>
      <c r="AK24" s="15">
        <f t="shared" si="20"/>
        <v>800</v>
      </c>
      <c r="AL24" s="15">
        <f t="shared" si="21"/>
        <v>8400</v>
      </c>
      <c r="AN24" s="3">
        <f t="shared" si="26"/>
        <v>61152</v>
      </c>
      <c r="AP24" s="3">
        <f t="shared" si="22"/>
        <v>3152</v>
      </c>
    </row>
    <row r="25" spans="1:42" x14ac:dyDescent="0.25">
      <c r="A25" s="1">
        <v>21</v>
      </c>
      <c r="B25" s="10">
        <v>59200</v>
      </c>
      <c r="C25" s="10">
        <f t="shared" si="0"/>
        <v>35520</v>
      </c>
      <c r="D25" s="10">
        <f t="shared" si="1"/>
        <v>65120</v>
      </c>
      <c r="E25" s="10">
        <f t="shared" si="6"/>
        <v>71040</v>
      </c>
      <c r="F25" s="10">
        <f t="shared" si="7"/>
        <v>76960</v>
      </c>
      <c r="G25" s="10">
        <f t="shared" si="8"/>
        <v>76960</v>
      </c>
      <c r="H25" s="1">
        <v>21</v>
      </c>
      <c r="I25" s="11">
        <f t="shared" si="9"/>
        <v>62200</v>
      </c>
      <c r="J25" s="12">
        <f t="shared" si="10"/>
        <v>62200</v>
      </c>
      <c r="K25" s="12">
        <f t="shared" si="2"/>
        <v>37320</v>
      </c>
      <c r="L25" s="12">
        <f t="shared" si="11"/>
        <v>68420</v>
      </c>
      <c r="M25" s="12">
        <f t="shared" si="12"/>
        <v>74640</v>
      </c>
      <c r="N25" s="12">
        <f t="shared" si="13"/>
        <v>80860</v>
      </c>
      <c r="O25" s="12">
        <f t="shared" si="3"/>
        <v>80860</v>
      </c>
      <c r="P25" s="12">
        <f t="shared" si="4"/>
        <v>80860</v>
      </c>
      <c r="Q25" s="1">
        <v>21</v>
      </c>
      <c r="R25" s="12">
        <f t="shared" si="14"/>
        <v>63700</v>
      </c>
      <c r="S25" s="13">
        <f t="shared" si="15"/>
        <v>70070</v>
      </c>
      <c r="T25" s="12">
        <f t="shared" si="16"/>
        <v>76440</v>
      </c>
      <c r="U25" s="12">
        <f t="shared" si="23"/>
        <v>82810</v>
      </c>
      <c r="V25" s="1">
        <v>21</v>
      </c>
      <c r="W25" s="12">
        <f t="shared" si="17"/>
        <v>65200</v>
      </c>
      <c r="X25" s="12">
        <f t="shared" si="18"/>
        <v>78240</v>
      </c>
      <c r="Y25" s="12">
        <f t="shared" si="19"/>
        <v>84760</v>
      </c>
      <c r="Z25" s="12">
        <f t="shared" si="5"/>
        <v>84760</v>
      </c>
      <c r="AD25" s="15">
        <f t="shared" si="24"/>
        <v>8500</v>
      </c>
      <c r="AE25">
        <v>21</v>
      </c>
      <c r="AF25" s="10">
        <f t="shared" ref="AF25:AF34" si="28">AF24+300</f>
        <v>50700</v>
      </c>
      <c r="AG25" s="15">
        <f t="shared" si="25"/>
        <v>59200</v>
      </c>
      <c r="AH25" s="15">
        <v>1200</v>
      </c>
      <c r="AI25" s="15">
        <f>+AJ25-AJ24</f>
        <v>1747</v>
      </c>
      <c r="AJ25" s="3">
        <v>60547</v>
      </c>
      <c r="AK25" s="15">
        <f t="shared" si="20"/>
        <v>1347</v>
      </c>
      <c r="AL25" s="15">
        <f t="shared" si="21"/>
        <v>9847</v>
      </c>
      <c r="AN25" s="3">
        <f t="shared" si="26"/>
        <v>62968.880000000005</v>
      </c>
      <c r="AP25" s="3">
        <f t="shared" si="22"/>
        <v>3768.8800000000047</v>
      </c>
    </row>
    <row r="26" spans="1:42" x14ac:dyDescent="0.25">
      <c r="A26" s="1">
        <v>22</v>
      </c>
      <c r="B26" s="10">
        <v>59700</v>
      </c>
      <c r="C26" s="10">
        <v>36328.199999999997</v>
      </c>
      <c r="D26" s="10">
        <f t="shared" si="1"/>
        <v>65670</v>
      </c>
      <c r="E26" s="10">
        <f t="shared" si="6"/>
        <v>71640</v>
      </c>
      <c r="F26" s="10">
        <f t="shared" si="7"/>
        <v>77610</v>
      </c>
      <c r="G26" s="10">
        <f t="shared" si="8"/>
        <v>77610</v>
      </c>
      <c r="H26" s="1">
        <v>22</v>
      </c>
      <c r="I26" s="11">
        <f t="shared" si="9"/>
        <v>62700</v>
      </c>
      <c r="J26" s="12">
        <f t="shared" si="10"/>
        <v>62700</v>
      </c>
      <c r="K26" s="12">
        <f t="shared" si="2"/>
        <v>37620</v>
      </c>
      <c r="L26" s="12">
        <f t="shared" si="11"/>
        <v>68970</v>
      </c>
      <c r="M26" s="12">
        <f t="shared" si="12"/>
        <v>75240</v>
      </c>
      <c r="N26" s="12">
        <f t="shared" si="13"/>
        <v>81510</v>
      </c>
      <c r="O26" s="12">
        <f t="shared" si="3"/>
        <v>81510</v>
      </c>
      <c r="P26" s="12">
        <f t="shared" si="4"/>
        <v>81510</v>
      </c>
      <c r="Q26" s="1">
        <v>22</v>
      </c>
      <c r="R26" s="12">
        <f t="shared" si="14"/>
        <v>64200</v>
      </c>
      <c r="S26" s="13">
        <f t="shared" si="15"/>
        <v>70620</v>
      </c>
      <c r="T26" s="12">
        <f t="shared" si="16"/>
        <v>77040</v>
      </c>
      <c r="U26" s="12">
        <f t="shared" si="23"/>
        <v>83460</v>
      </c>
      <c r="V26" s="1">
        <v>22</v>
      </c>
      <c r="W26" s="12">
        <f t="shared" si="17"/>
        <v>65700</v>
      </c>
      <c r="X26" s="12">
        <f t="shared" si="18"/>
        <v>78840</v>
      </c>
      <c r="Y26" s="12">
        <f t="shared" si="19"/>
        <v>85410</v>
      </c>
      <c r="Z26" s="12">
        <f t="shared" si="5"/>
        <v>85410</v>
      </c>
      <c r="AD26" s="15">
        <f t="shared" si="24"/>
        <v>8700</v>
      </c>
      <c r="AE26">
        <v>22</v>
      </c>
      <c r="AF26" s="10">
        <f t="shared" si="28"/>
        <v>51000</v>
      </c>
      <c r="AG26" s="15">
        <f t="shared" si="25"/>
        <v>59700</v>
      </c>
      <c r="AH26" s="15">
        <v>500</v>
      </c>
      <c r="AI26" s="15">
        <f t="shared" si="27"/>
        <v>0</v>
      </c>
      <c r="AJ26" s="3">
        <v>60547</v>
      </c>
      <c r="AK26" s="15">
        <f t="shared" si="20"/>
        <v>847</v>
      </c>
      <c r="AL26" s="15">
        <f t="shared" si="21"/>
        <v>9547</v>
      </c>
      <c r="AN26" s="3">
        <f t="shared" si="26"/>
        <v>62968.880000000005</v>
      </c>
      <c r="AP26" s="3">
        <f t="shared" si="22"/>
        <v>3268.8800000000047</v>
      </c>
    </row>
    <row r="27" spans="1:42" x14ac:dyDescent="0.25">
      <c r="A27" s="1">
        <v>23</v>
      </c>
      <c r="B27" s="10">
        <v>60200</v>
      </c>
      <c r="C27" s="10">
        <v>36328.199999999997</v>
      </c>
      <c r="D27" s="10">
        <f t="shared" si="1"/>
        <v>66220</v>
      </c>
      <c r="E27" s="10">
        <f t="shared" si="6"/>
        <v>72240</v>
      </c>
      <c r="F27" s="10">
        <f t="shared" si="7"/>
        <v>78260</v>
      </c>
      <c r="G27" s="10">
        <f t="shared" si="8"/>
        <v>78260</v>
      </c>
      <c r="H27" s="1">
        <v>23</v>
      </c>
      <c r="I27" s="11">
        <f t="shared" si="9"/>
        <v>63200</v>
      </c>
      <c r="J27" s="12">
        <f t="shared" si="10"/>
        <v>63200</v>
      </c>
      <c r="K27" s="12">
        <f t="shared" si="2"/>
        <v>37920</v>
      </c>
      <c r="L27" s="12">
        <f t="shared" si="11"/>
        <v>69520</v>
      </c>
      <c r="M27" s="12">
        <f t="shared" si="12"/>
        <v>75840</v>
      </c>
      <c r="N27" s="12">
        <f t="shared" si="13"/>
        <v>82160</v>
      </c>
      <c r="O27" s="12">
        <f t="shared" si="3"/>
        <v>82160</v>
      </c>
      <c r="P27" s="12">
        <f t="shared" si="4"/>
        <v>82160</v>
      </c>
      <c r="Q27" s="1">
        <v>23</v>
      </c>
      <c r="R27" s="12">
        <f t="shared" si="14"/>
        <v>64700</v>
      </c>
      <c r="S27" s="13">
        <f t="shared" si="15"/>
        <v>71170</v>
      </c>
      <c r="T27" s="12">
        <f t="shared" si="16"/>
        <v>77640</v>
      </c>
      <c r="U27" s="12">
        <f t="shared" si="23"/>
        <v>84110</v>
      </c>
      <c r="V27" s="1">
        <v>23</v>
      </c>
      <c r="W27" s="12">
        <f t="shared" si="17"/>
        <v>66200</v>
      </c>
      <c r="X27" s="12">
        <f t="shared" si="18"/>
        <v>79440</v>
      </c>
      <c r="Y27" s="12">
        <f t="shared" si="19"/>
        <v>86060</v>
      </c>
      <c r="Z27" s="12">
        <f t="shared" si="5"/>
        <v>86060</v>
      </c>
      <c r="AD27" s="15">
        <f t="shared" si="24"/>
        <v>8900</v>
      </c>
      <c r="AE27">
        <v>23</v>
      </c>
      <c r="AF27" s="10">
        <f t="shared" si="28"/>
        <v>51300</v>
      </c>
      <c r="AG27" s="15">
        <f t="shared" si="25"/>
        <v>60200</v>
      </c>
      <c r="AH27" s="15">
        <v>500</v>
      </c>
      <c r="AI27" s="15">
        <v>0</v>
      </c>
      <c r="AJ27" s="3">
        <v>60547</v>
      </c>
      <c r="AK27" s="15">
        <f t="shared" si="20"/>
        <v>347</v>
      </c>
      <c r="AL27" s="15">
        <f t="shared" si="21"/>
        <v>9247</v>
      </c>
      <c r="AN27" s="3">
        <f t="shared" si="26"/>
        <v>62968.880000000005</v>
      </c>
      <c r="AP27" s="3">
        <f t="shared" si="22"/>
        <v>2768.8800000000047</v>
      </c>
    </row>
    <row r="28" spans="1:42" x14ac:dyDescent="0.25">
      <c r="A28" s="1">
        <v>24</v>
      </c>
      <c r="B28" s="10">
        <v>60700</v>
      </c>
      <c r="C28" s="10">
        <v>36328.199999999997</v>
      </c>
      <c r="D28" s="10">
        <f t="shared" si="1"/>
        <v>66770</v>
      </c>
      <c r="E28" s="10">
        <f t="shared" si="6"/>
        <v>72840</v>
      </c>
      <c r="F28" s="10">
        <f t="shared" si="7"/>
        <v>78910</v>
      </c>
      <c r="G28" s="10">
        <f t="shared" si="8"/>
        <v>78910</v>
      </c>
      <c r="H28" s="1">
        <v>24</v>
      </c>
      <c r="I28" s="11">
        <f t="shared" si="9"/>
        <v>63700</v>
      </c>
      <c r="J28" s="12">
        <f t="shared" si="10"/>
        <v>63700</v>
      </c>
      <c r="K28" s="12">
        <f t="shared" si="2"/>
        <v>38220</v>
      </c>
      <c r="L28" s="12">
        <f t="shared" si="11"/>
        <v>70070</v>
      </c>
      <c r="M28" s="12">
        <f t="shared" si="12"/>
        <v>76440</v>
      </c>
      <c r="N28" s="12">
        <f t="shared" si="13"/>
        <v>82810</v>
      </c>
      <c r="O28" s="12">
        <f t="shared" si="3"/>
        <v>82810</v>
      </c>
      <c r="P28" s="12">
        <f t="shared" si="4"/>
        <v>82810</v>
      </c>
      <c r="Q28" s="1">
        <v>24</v>
      </c>
      <c r="R28" s="12">
        <f t="shared" si="14"/>
        <v>65200</v>
      </c>
      <c r="S28" s="13">
        <f t="shared" si="15"/>
        <v>71720</v>
      </c>
      <c r="T28" s="12">
        <f t="shared" si="16"/>
        <v>78240</v>
      </c>
      <c r="U28" s="12">
        <f t="shared" si="23"/>
        <v>84760</v>
      </c>
      <c r="V28" s="1">
        <v>24</v>
      </c>
      <c r="W28" s="12">
        <f t="shared" si="17"/>
        <v>66700</v>
      </c>
      <c r="X28" s="12">
        <f t="shared" si="18"/>
        <v>80040</v>
      </c>
      <c r="Y28" s="12">
        <f t="shared" si="19"/>
        <v>86710</v>
      </c>
      <c r="Z28" s="12">
        <f t="shared" si="5"/>
        <v>86710</v>
      </c>
      <c r="AD28" s="15">
        <f t="shared" si="24"/>
        <v>9100</v>
      </c>
      <c r="AE28">
        <v>24</v>
      </c>
      <c r="AF28" s="10">
        <f t="shared" si="28"/>
        <v>51600</v>
      </c>
      <c r="AG28" s="15">
        <f t="shared" si="25"/>
        <v>60700</v>
      </c>
      <c r="AH28" s="15">
        <v>500</v>
      </c>
      <c r="AI28" s="15">
        <v>0</v>
      </c>
      <c r="AJ28" s="3">
        <v>60547</v>
      </c>
      <c r="AK28" s="15">
        <f t="shared" si="20"/>
        <v>-153</v>
      </c>
      <c r="AL28" s="15">
        <f t="shared" si="21"/>
        <v>8947</v>
      </c>
      <c r="AN28" s="3">
        <f t="shared" si="26"/>
        <v>62968.880000000005</v>
      </c>
      <c r="AP28" s="3">
        <f t="shared" si="22"/>
        <v>2268.8800000000047</v>
      </c>
    </row>
    <row r="29" spans="1:42" x14ac:dyDescent="0.25">
      <c r="A29" s="1">
        <v>25</v>
      </c>
      <c r="B29" s="10">
        <v>61200</v>
      </c>
      <c r="C29" s="10">
        <v>36328.199999999997</v>
      </c>
      <c r="D29" s="10">
        <f t="shared" si="1"/>
        <v>67320</v>
      </c>
      <c r="E29" s="10">
        <f t="shared" si="6"/>
        <v>73440</v>
      </c>
      <c r="F29" s="10">
        <f t="shared" si="7"/>
        <v>79560</v>
      </c>
      <c r="G29" s="10">
        <f t="shared" si="8"/>
        <v>79560</v>
      </c>
      <c r="H29" s="1">
        <v>25</v>
      </c>
      <c r="I29" s="11">
        <f t="shared" si="9"/>
        <v>64200</v>
      </c>
      <c r="J29" s="12">
        <f t="shared" si="10"/>
        <v>64200</v>
      </c>
      <c r="K29" s="12">
        <f t="shared" si="2"/>
        <v>38520</v>
      </c>
      <c r="L29" s="12">
        <f t="shared" si="11"/>
        <v>70620</v>
      </c>
      <c r="M29" s="12">
        <f t="shared" si="12"/>
        <v>77040</v>
      </c>
      <c r="N29" s="12">
        <f t="shared" si="13"/>
        <v>83460</v>
      </c>
      <c r="O29" s="12">
        <f t="shared" si="3"/>
        <v>83460</v>
      </c>
      <c r="P29" s="12">
        <f t="shared" si="4"/>
        <v>83460</v>
      </c>
      <c r="Q29" s="1">
        <v>25</v>
      </c>
      <c r="R29" s="12">
        <f t="shared" si="14"/>
        <v>65700</v>
      </c>
      <c r="S29" s="13">
        <f t="shared" si="15"/>
        <v>72270</v>
      </c>
      <c r="T29" s="12">
        <f t="shared" si="16"/>
        <v>78840</v>
      </c>
      <c r="U29" s="12">
        <f t="shared" si="23"/>
        <v>85410</v>
      </c>
      <c r="V29" s="1">
        <v>25</v>
      </c>
      <c r="W29" s="12">
        <f t="shared" si="17"/>
        <v>67200</v>
      </c>
      <c r="X29" s="12">
        <f t="shared" si="18"/>
        <v>80640</v>
      </c>
      <c r="Y29" s="12">
        <f t="shared" si="19"/>
        <v>87360</v>
      </c>
      <c r="Z29" s="12">
        <f t="shared" si="5"/>
        <v>87360</v>
      </c>
      <c r="AD29" s="15">
        <f t="shared" si="24"/>
        <v>9300</v>
      </c>
      <c r="AE29">
        <v>25</v>
      </c>
      <c r="AF29" s="10">
        <f>AF28+300</f>
        <v>51900</v>
      </c>
      <c r="AG29" s="15">
        <f t="shared" si="25"/>
        <v>61200</v>
      </c>
      <c r="AH29" s="15">
        <v>500</v>
      </c>
      <c r="AI29" s="15">
        <v>0</v>
      </c>
      <c r="AJ29" s="3">
        <v>60547</v>
      </c>
      <c r="AK29" s="15">
        <f t="shared" si="20"/>
        <v>-653</v>
      </c>
      <c r="AL29" s="15">
        <f t="shared" si="21"/>
        <v>8647</v>
      </c>
      <c r="AN29" s="3">
        <f t="shared" si="26"/>
        <v>62968.880000000005</v>
      </c>
      <c r="AP29" s="3">
        <f t="shared" si="22"/>
        <v>1768.8800000000047</v>
      </c>
    </row>
    <row r="30" spans="1:42" x14ac:dyDescent="0.25">
      <c r="A30" s="1">
        <v>26</v>
      </c>
      <c r="B30" s="10">
        <v>62400</v>
      </c>
      <c r="C30" s="10">
        <v>36328.199999999997</v>
      </c>
      <c r="D30" s="10">
        <f t="shared" si="1"/>
        <v>68640</v>
      </c>
      <c r="E30" s="10">
        <f t="shared" si="6"/>
        <v>74880</v>
      </c>
      <c r="F30" s="10">
        <f t="shared" si="7"/>
        <v>81120</v>
      </c>
      <c r="G30" s="10">
        <f t="shared" si="8"/>
        <v>81120</v>
      </c>
      <c r="H30" s="1">
        <v>26</v>
      </c>
      <c r="I30" s="11">
        <f>+B30+3000</f>
        <v>65400</v>
      </c>
      <c r="J30" s="12">
        <f t="shared" si="10"/>
        <v>65400</v>
      </c>
      <c r="K30" s="12">
        <f t="shared" si="2"/>
        <v>39240</v>
      </c>
      <c r="L30" s="12">
        <f t="shared" si="11"/>
        <v>71940</v>
      </c>
      <c r="M30" s="12">
        <f t="shared" si="12"/>
        <v>78480</v>
      </c>
      <c r="N30" s="12">
        <f t="shared" si="13"/>
        <v>85020</v>
      </c>
      <c r="O30" s="12">
        <f t="shared" si="3"/>
        <v>85020</v>
      </c>
      <c r="P30" s="12">
        <f t="shared" si="4"/>
        <v>85020</v>
      </c>
      <c r="Q30" s="1">
        <v>26</v>
      </c>
      <c r="R30" s="12">
        <f t="shared" si="14"/>
        <v>66900</v>
      </c>
      <c r="S30" s="13">
        <f t="shared" si="15"/>
        <v>73590</v>
      </c>
      <c r="T30" s="12">
        <f t="shared" si="16"/>
        <v>80280</v>
      </c>
      <c r="U30" s="12">
        <f t="shared" si="23"/>
        <v>86970</v>
      </c>
      <c r="V30" s="1">
        <v>26</v>
      </c>
      <c r="W30" s="12">
        <f t="shared" si="17"/>
        <v>68400</v>
      </c>
      <c r="X30" s="12">
        <f t="shared" si="18"/>
        <v>82080</v>
      </c>
      <c r="Y30" s="12">
        <f t="shared" si="19"/>
        <v>88920</v>
      </c>
      <c r="Z30" s="12">
        <f t="shared" si="5"/>
        <v>88920</v>
      </c>
      <c r="AD30" s="15">
        <f t="shared" si="24"/>
        <v>10200</v>
      </c>
      <c r="AE30">
        <v>26</v>
      </c>
      <c r="AF30" s="10">
        <f t="shared" si="28"/>
        <v>52200</v>
      </c>
      <c r="AG30" s="15">
        <f t="shared" si="25"/>
        <v>62400</v>
      </c>
      <c r="AH30" s="15">
        <v>1200</v>
      </c>
      <c r="AI30" s="15">
        <v>0</v>
      </c>
      <c r="AJ30" s="3">
        <v>60547</v>
      </c>
      <c r="AK30" s="15">
        <f t="shared" si="20"/>
        <v>-1853</v>
      </c>
      <c r="AL30" s="15">
        <f t="shared" si="21"/>
        <v>8347</v>
      </c>
      <c r="AN30" s="3">
        <f t="shared" si="26"/>
        <v>62968.880000000005</v>
      </c>
      <c r="AP30" s="3">
        <f t="shared" si="22"/>
        <v>568.88000000000466</v>
      </c>
    </row>
    <row r="31" spans="1:42" x14ac:dyDescent="0.25">
      <c r="A31" s="1">
        <v>27</v>
      </c>
      <c r="B31" s="10">
        <v>62900</v>
      </c>
      <c r="C31" s="10">
        <v>36328.199999999997</v>
      </c>
      <c r="D31" s="10">
        <f t="shared" si="1"/>
        <v>69190</v>
      </c>
      <c r="E31" s="10">
        <f t="shared" si="6"/>
        <v>75480</v>
      </c>
      <c r="F31" s="10">
        <f t="shared" si="7"/>
        <v>81770</v>
      </c>
      <c r="G31" s="10">
        <f t="shared" si="8"/>
        <v>81770</v>
      </c>
      <c r="H31" s="1">
        <v>27</v>
      </c>
      <c r="I31" s="11">
        <f t="shared" si="9"/>
        <v>65900</v>
      </c>
      <c r="J31" s="12">
        <f t="shared" si="10"/>
        <v>65900</v>
      </c>
      <c r="K31" s="12">
        <f t="shared" si="2"/>
        <v>39540</v>
      </c>
      <c r="L31" s="12">
        <f t="shared" si="11"/>
        <v>72490</v>
      </c>
      <c r="M31" s="12">
        <f t="shared" si="12"/>
        <v>79080</v>
      </c>
      <c r="N31" s="12">
        <f t="shared" si="13"/>
        <v>85670</v>
      </c>
      <c r="O31" s="12">
        <f t="shared" si="3"/>
        <v>85670</v>
      </c>
      <c r="P31" s="12">
        <f t="shared" si="4"/>
        <v>85670</v>
      </c>
      <c r="Q31" s="1">
        <v>27</v>
      </c>
      <c r="R31" s="12">
        <f t="shared" si="14"/>
        <v>67400</v>
      </c>
      <c r="S31" s="13">
        <f t="shared" si="15"/>
        <v>74140</v>
      </c>
      <c r="T31" s="12">
        <f t="shared" si="16"/>
        <v>80880</v>
      </c>
      <c r="U31" s="12">
        <f t="shared" si="23"/>
        <v>87620</v>
      </c>
      <c r="V31" s="1">
        <v>27</v>
      </c>
      <c r="W31" s="12">
        <f t="shared" si="17"/>
        <v>68900</v>
      </c>
      <c r="X31" s="12">
        <f t="shared" si="18"/>
        <v>82680</v>
      </c>
      <c r="Y31" s="12">
        <f t="shared" si="19"/>
        <v>89570</v>
      </c>
      <c r="Z31" s="12">
        <f t="shared" si="5"/>
        <v>89570</v>
      </c>
      <c r="AD31" s="15">
        <f t="shared" si="24"/>
        <v>10400</v>
      </c>
      <c r="AE31">
        <v>27</v>
      </c>
      <c r="AF31" s="10">
        <f t="shared" si="28"/>
        <v>52500</v>
      </c>
      <c r="AG31" s="15">
        <f t="shared" si="25"/>
        <v>62900</v>
      </c>
      <c r="AH31" s="15">
        <v>500</v>
      </c>
      <c r="AI31" s="15">
        <v>0</v>
      </c>
      <c r="AJ31" s="3">
        <v>60547</v>
      </c>
      <c r="AK31" s="15">
        <f t="shared" si="20"/>
        <v>-2353</v>
      </c>
      <c r="AL31" s="15">
        <f t="shared" si="21"/>
        <v>8047</v>
      </c>
      <c r="AN31" s="3">
        <f t="shared" si="26"/>
        <v>62968.880000000005</v>
      </c>
      <c r="AP31" s="3">
        <f t="shared" si="22"/>
        <v>68.880000000004657</v>
      </c>
    </row>
    <row r="32" spans="1:42" x14ac:dyDescent="0.25">
      <c r="A32" s="1">
        <v>28</v>
      </c>
      <c r="B32" s="10">
        <v>63400</v>
      </c>
      <c r="C32" s="10">
        <v>36328.199999999997</v>
      </c>
      <c r="D32" s="10">
        <f t="shared" si="1"/>
        <v>69740</v>
      </c>
      <c r="E32" s="10">
        <f t="shared" si="6"/>
        <v>76080</v>
      </c>
      <c r="F32" s="10">
        <f t="shared" si="7"/>
        <v>82420</v>
      </c>
      <c r="G32" s="10">
        <f t="shared" si="8"/>
        <v>82420</v>
      </c>
      <c r="H32" s="1">
        <v>28</v>
      </c>
      <c r="I32" s="11">
        <f t="shared" si="9"/>
        <v>66400</v>
      </c>
      <c r="J32" s="12">
        <f t="shared" si="10"/>
        <v>66400</v>
      </c>
      <c r="K32" s="12">
        <f t="shared" si="2"/>
        <v>39840</v>
      </c>
      <c r="L32" s="12">
        <f t="shared" si="11"/>
        <v>73040</v>
      </c>
      <c r="M32" s="12">
        <f t="shared" si="12"/>
        <v>79680</v>
      </c>
      <c r="N32" s="12">
        <f t="shared" si="13"/>
        <v>86320</v>
      </c>
      <c r="O32" s="12">
        <f t="shared" si="3"/>
        <v>86320</v>
      </c>
      <c r="P32" s="12">
        <f t="shared" si="4"/>
        <v>86320</v>
      </c>
      <c r="Q32" s="1">
        <v>28</v>
      </c>
      <c r="R32" s="12">
        <f t="shared" si="14"/>
        <v>67900</v>
      </c>
      <c r="S32" s="13">
        <f t="shared" si="15"/>
        <v>74690</v>
      </c>
      <c r="T32" s="12">
        <f t="shared" si="16"/>
        <v>81480</v>
      </c>
      <c r="U32" s="12">
        <f t="shared" si="23"/>
        <v>88270</v>
      </c>
      <c r="V32" s="1">
        <v>28</v>
      </c>
      <c r="W32" s="12">
        <f>+R32+1500</f>
        <v>69400</v>
      </c>
      <c r="X32" s="12">
        <f t="shared" si="18"/>
        <v>83280</v>
      </c>
      <c r="Y32" s="12">
        <f t="shared" si="19"/>
        <v>90220</v>
      </c>
      <c r="Z32" s="12">
        <f t="shared" si="5"/>
        <v>90220</v>
      </c>
      <c r="AD32" s="15">
        <f t="shared" si="24"/>
        <v>10600</v>
      </c>
      <c r="AE32">
        <v>28</v>
      </c>
      <c r="AF32" s="10">
        <f>AF31+300</f>
        <v>52800</v>
      </c>
      <c r="AG32" s="15">
        <f>+AG31+AH32</f>
        <v>63400</v>
      </c>
      <c r="AH32" s="15">
        <v>500</v>
      </c>
      <c r="AI32" s="15">
        <v>0</v>
      </c>
      <c r="AJ32" s="3">
        <v>60547</v>
      </c>
      <c r="AK32" s="15">
        <f t="shared" si="20"/>
        <v>-2853</v>
      </c>
      <c r="AL32" s="15">
        <f t="shared" si="21"/>
        <v>7747</v>
      </c>
      <c r="AN32" s="3">
        <f t="shared" si="26"/>
        <v>62968.880000000005</v>
      </c>
      <c r="AP32" s="3">
        <f t="shared" si="22"/>
        <v>-431.11999999999534</v>
      </c>
    </row>
    <row r="33" spans="1:42" x14ac:dyDescent="0.25">
      <c r="A33" s="1">
        <v>29</v>
      </c>
      <c r="B33" s="10">
        <v>63900</v>
      </c>
      <c r="C33" s="10">
        <v>36328.199999999997</v>
      </c>
      <c r="D33" s="10">
        <f t="shared" si="1"/>
        <v>70290</v>
      </c>
      <c r="E33" s="10">
        <f t="shared" si="6"/>
        <v>76680</v>
      </c>
      <c r="F33" s="10">
        <f t="shared" si="7"/>
        <v>83070</v>
      </c>
      <c r="G33" s="10">
        <f t="shared" si="8"/>
        <v>83070</v>
      </c>
      <c r="H33" s="1">
        <v>29</v>
      </c>
      <c r="I33" s="11">
        <f t="shared" si="9"/>
        <v>66900</v>
      </c>
      <c r="J33" s="12">
        <f t="shared" si="10"/>
        <v>66900</v>
      </c>
      <c r="K33" s="12">
        <f t="shared" si="2"/>
        <v>40140</v>
      </c>
      <c r="L33" s="12">
        <f t="shared" si="11"/>
        <v>73590</v>
      </c>
      <c r="M33" s="12">
        <f t="shared" si="12"/>
        <v>80280</v>
      </c>
      <c r="N33" s="12">
        <f t="shared" si="13"/>
        <v>86970</v>
      </c>
      <c r="O33" s="12">
        <f t="shared" si="3"/>
        <v>86970</v>
      </c>
      <c r="P33" s="12">
        <f t="shared" si="4"/>
        <v>86970</v>
      </c>
      <c r="Q33" s="1">
        <v>29</v>
      </c>
      <c r="R33" s="12">
        <f t="shared" si="14"/>
        <v>68400</v>
      </c>
      <c r="S33" s="13">
        <f t="shared" si="15"/>
        <v>75240</v>
      </c>
      <c r="T33" s="12">
        <f t="shared" si="16"/>
        <v>82080</v>
      </c>
      <c r="U33" s="12">
        <f t="shared" si="23"/>
        <v>88920</v>
      </c>
      <c r="V33" s="1">
        <v>29</v>
      </c>
      <c r="W33" s="12">
        <f t="shared" si="17"/>
        <v>69900</v>
      </c>
      <c r="X33" s="12">
        <f>W33/200*240</f>
        <v>83880</v>
      </c>
      <c r="Y33" s="12">
        <f t="shared" si="19"/>
        <v>90870</v>
      </c>
      <c r="Z33" s="12">
        <f t="shared" si="5"/>
        <v>90870</v>
      </c>
      <c r="AD33" s="15">
        <f t="shared" si="24"/>
        <v>10800</v>
      </c>
      <c r="AE33">
        <v>29</v>
      </c>
      <c r="AF33" s="10">
        <f t="shared" si="28"/>
        <v>53100</v>
      </c>
      <c r="AG33" s="15">
        <f>+AG32+AH33</f>
        <v>63900</v>
      </c>
      <c r="AH33" s="15">
        <v>500</v>
      </c>
      <c r="AI33" s="15">
        <v>0</v>
      </c>
      <c r="AJ33" s="3">
        <v>60547</v>
      </c>
      <c r="AK33" s="15">
        <f t="shared" si="20"/>
        <v>-3353</v>
      </c>
      <c r="AL33" s="15">
        <f t="shared" si="21"/>
        <v>7447</v>
      </c>
      <c r="AN33" s="3">
        <f t="shared" si="26"/>
        <v>62968.880000000005</v>
      </c>
      <c r="AP33" s="3">
        <f t="shared" si="22"/>
        <v>-931.11999999999534</v>
      </c>
    </row>
    <row r="34" spans="1:42" x14ac:dyDescent="0.25">
      <c r="A34" s="1" t="s">
        <v>24</v>
      </c>
      <c r="B34" s="10">
        <v>64400</v>
      </c>
      <c r="C34" s="10">
        <v>36328.199999999997</v>
      </c>
      <c r="D34" s="10">
        <f t="shared" si="1"/>
        <v>70840</v>
      </c>
      <c r="E34" s="10">
        <f t="shared" si="6"/>
        <v>77280</v>
      </c>
      <c r="F34" s="10">
        <f t="shared" si="7"/>
        <v>83720</v>
      </c>
      <c r="G34" s="10">
        <f t="shared" si="8"/>
        <v>83720</v>
      </c>
      <c r="H34" s="1" t="s">
        <v>24</v>
      </c>
      <c r="I34" s="11">
        <f>+B34+3000</f>
        <v>67400</v>
      </c>
      <c r="J34" s="12">
        <f t="shared" si="10"/>
        <v>67400</v>
      </c>
      <c r="K34" s="12">
        <f t="shared" si="2"/>
        <v>40440</v>
      </c>
      <c r="L34" s="12">
        <f t="shared" si="11"/>
        <v>74140</v>
      </c>
      <c r="M34" s="12">
        <f t="shared" si="12"/>
        <v>80880</v>
      </c>
      <c r="N34" s="12">
        <f t="shared" si="13"/>
        <v>87620</v>
      </c>
      <c r="O34" s="12">
        <f t="shared" si="3"/>
        <v>87620</v>
      </c>
      <c r="P34" s="12">
        <f t="shared" si="4"/>
        <v>87620</v>
      </c>
      <c r="Q34" s="1" t="s">
        <v>24</v>
      </c>
      <c r="R34" s="12">
        <f>+I34+1500</f>
        <v>68900</v>
      </c>
      <c r="S34" s="13">
        <f t="shared" si="15"/>
        <v>75790</v>
      </c>
      <c r="T34" s="12">
        <f t="shared" si="16"/>
        <v>82680</v>
      </c>
      <c r="U34" s="12">
        <f t="shared" si="23"/>
        <v>89570</v>
      </c>
      <c r="V34" s="1" t="s">
        <v>24</v>
      </c>
      <c r="W34" s="12">
        <f t="shared" si="17"/>
        <v>70400</v>
      </c>
      <c r="X34" s="12">
        <f t="shared" si="18"/>
        <v>84480</v>
      </c>
      <c r="Y34" s="12">
        <f t="shared" si="19"/>
        <v>91520</v>
      </c>
      <c r="Z34" s="12">
        <f t="shared" si="5"/>
        <v>91520</v>
      </c>
      <c r="AD34" s="15">
        <f t="shared" si="24"/>
        <v>11000</v>
      </c>
      <c r="AE34">
        <v>30</v>
      </c>
      <c r="AF34" s="10">
        <f t="shared" si="28"/>
        <v>53400</v>
      </c>
      <c r="AG34" s="15">
        <f>+AG33+AH34</f>
        <v>64400</v>
      </c>
      <c r="AH34" s="15">
        <v>500</v>
      </c>
      <c r="AI34" s="15">
        <v>0</v>
      </c>
      <c r="AJ34" s="3">
        <v>60547</v>
      </c>
      <c r="AK34" s="15">
        <f t="shared" si="20"/>
        <v>-3853</v>
      </c>
      <c r="AL34" s="15">
        <f t="shared" si="21"/>
        <v>7147</v>
      </c>
      <c r="AN34" s="3">
        <f t="shared" si="26"/>
        <v>62968.880000000005</v>
      </c>
      <c r="AP34" s="3">
        <f t="shared" si="22"/>
        <v>-1431.1199999999953</v>
      </c>
    </row>
    <row r="35" spans="1:42" x14ac:dyDescent="0.25">
      <c r="S35"/>
      <c r="W35" s="16"/>
      <c r="X35" s="16"/>
      <c r="AG35" s="15"/>
    </row>
    <row r="36" spans="1:42" x14ac:dyDescent="0.25">
      <c r="S36"/>
      <c r="W36" s="16"/>
      <c r="X36" s="16"/>
      <c r="Z36" s="15"/>
    </row>
    <row r="37" spans="1:42" x14ac:dyDescent="0.25">
      <c r="P37" s="19"/>
      <c r="S37"/>
      <c r="T37" s="19"/>
      <c r="U37" s="19"/>
      <c r="W37" s="16"/>
      <c r="X37" s="16"/>
      <c r="AF37" t="s">
        <v>13</v>
      </c>
      <c r="AG37" t="s">
        <v>14</v>
      </c>
      <c r="AJ37" s="3" t="s">
        <v>25</v>
      </c>
      <c r="AK37" t="s">
        <v>26</v>
      </c>
      <c r="AL37" t="s">
        <v>27</v>
      </c>
    </row>
    <row r="38" spans="1:42" x14ac:dyDescent="0.25">
      <c r="A38" s="37" t="s">
        <v>28</v>
      </c>
      <c r="B38" s="37"/>
      <c r="C38" s="37"/>
      <c r="E38" s="37" t="s">
        <v>29</v>
      </c>
      <c r="F38" s="37"/>
      <c r="G38" s="37"/>
      <c r="S38"/>
      <c r="W38" s="16"/>
      <c r="X38" s="16"/>
      <c r="Z38" s="15"/>
      <c r="AE38" t="s">
        <v>19</v>
      </c>
      <c r="AF38" t="s">
        <v>20</v>
      </c>
      <c r="AG38" t="s">
        <v>21</v>
      </c>
      <c r="AK38" t="s">
        <v>30</v>
      </c>
      <c r="AL38" t="s">
        <v>31</v>
      </c>
    </row>
    <row r="39" spans="1:42" x14ac:dyDescent="0.25">
      <c r="A39" s="20" t="s">
        <v>32</v>
      </c>
      <c r="E39" s="20"/>
      <c r="Q39" s="19"/>
      <c r="S39"/>
      <c r="W39" s="16"/>
      <c r="X39" s="16"/>
      <c r="Y39" s="15"/>
      <c r="AE39">
        <v>0</v>
      </c>
      <c r="AF39" s="3">
        <v>41400</v>
      </c>
      <c r="AG39" s="3">
        <v>41600</v>
      </c>
      <c r="AI39" s="14"/>
      <c r="AJ39" s="3">
        <v>47094</v>
      </c>
      <c r="AK39" s="21">
        <f>+AJ39-AF39</f>
        <v>5694</v>
      </c>
      <c r="AL39" s="21">
        <f>+AJ39-AG39</f>
        <v>5494</v>
      </c>
    </row>
    <row r="40" spans="1:42" x14ac:dyDescent="0.25">
      <c r="A40" s="16" t="s">
        <v>33</v>
      </c>
      <c r="B40" s="22">
        <v>31000</v>
      </c>
      <c r="C40" s="23"/>
      <c r="E40" s="24" t="s">
        <v>34</v>
      </c>
      <c r="F40" s="25"/>
      <c r="G40" s="4"/>
      <c r="H40" s="4"/>
      <c r="I40" s="26"/>
      <c r="J40" s="27"/>
      <c r="K40" s="27"/>
      <c r="N40" s="19"/>
      <c r="S40"/>
      <c r="W40" s="16"/>
      <c r="X40" s="16"/>
      <c r="AE40">
        <v>1</v>
      </c>
      <c r="AF40" s="3">
        <v>41650</v>
      </c>
      <c r="AG40" s="3">
        <v>42150</v>
      </c>
      <c r="AH40" s="14">
        <v>550</v>
      </c>
      <c r="AI40" s="14">
        <f>+AJ40-AJ39</f>
        <v>643</v>
      </c>
      <c r="AJ40" s="3">
        <v>47737</v>
      </c>
      <c r="AK40" s="21">
        <f t="shared" ref="AK40:AK69" si="29">+AJ40-AF40</f>
        <v>6087</v>
      </c>
      <c r="AL40" s="21">
        <f t="shared" ref="AL40:AL69" si="30">+AJ40-AG40</f>
        <v>5587</v>
      </c>
    </row>
    <row r="41" spans="1:42" x14ac:dyDescent="0.25">
      <c r="A41" s="16" t="s">
        <v>35</v>
      </c>
      <c r="B41" s="22">
        <v>23000</v>
      </c>
      <c r="C41" s="23"/>
      <c r="F41" s="22"/>
      <c r="P41" s="19"/>
      <c r="Q41" s="19"/>
      <c r="R41" s="19"/>
      <c r="S41"/>
      <c r="W41" s="16"/>
      <c r="X41" s="16"/>
      <c r="AE41">
        <v>2</v>
      </c>
      <c r="AF41" s="3">
        <v>41900</v>
      </c>
      <c r="AG41" s="3">
        <v>42700</v>
      </c>
      <c r="AH41" s="14">
        <v>550</v>
      </c>
      <c r="AI41" s="14">
        <f t="shared" ref="AI41:AI69" si="31">+AJ41-AJ40</f>
        <v>643</v>
      </c>
      <c r="AJ41" s="3">
        <v>48380</v>
      </c>
      <c r="AK41" s="21">
        <f t="shared" si="29"/>
        <v>6480</v>
      </c>
      <c r="AL41" s="21">
        <f t="shared" si="30"/>
        <v>5680</v>
      </c>
    </row>
    <row r="42" spans="1:42" x14ac:dyDescent="0.25">
      <c r="B42" s="22"/>
      <c r="C42" s="28"/>
      <c r="E42" s="29" t="s">
        <v>36</v>
      </c>
      <c r="F42" s="30"/>
      <c r="G42" s="31"/>
      <c r="L42" s="32"/>
      <c r="S42"/>
      <c r="W42" s="16"/>
      <c r="X42" s="16"/>
      <c r="AE42">
        <v>3</v>
      </c>
      <c r="AF42" s="3">
        <v>42150</v>
      </c>
      <c r="AG42" s="3">
        <v>43250</v>
      </c>
      <c r="AH42" s="14">
        <v>550</v>
      </c>
      <c r="AI42" s="14">
        <f t="shared" si="31"/>
        <v>642</v>
      </c>
      <c r="AJ42" s="3">
        <v>49022</v>
      </c>
      <c r="AK42" s="21">
        <f t="shared" si="29"/>
        <v>6872</v>
      </c>
      <c r="AL42" s="21">
        <f t="shared" si="30"/>
        <v>5772</v>
      </c>
    </row>
    <row r="43" spans="1:42" x14ac:dyDescent="0.25">
      <c r="A43" s="20" t="s">
        <v>37</v>
      </c>
      <c r="B43" s="22"/>
      <c r="C43" s="28"/>
      <c r="F43" s="22"/>
      <c r="S43"/>
      <c r="W43" s="16"/>
      <c r="X43" s="16"/>
      <c r="AE43">
        <v>4</v>
      </c>
      <c r="AF43" s="3">
        <v>42400</v>
      </c>
      <c r="AG43" s="3">
        <v>43800</v>
      </c>
      <c r="AH43" s="14">
        <v>550</v>
      </c>
      <c r="AI43" s="14">
        <f t="shared" si="31"/>
        <v>643</v>
      </c>
      <c r="AJ43" s="3">
        <v>49665</v>
      </c>
      <c r="AK43" s="21">
        <f t="shared" si="29"/>
        <v>7265</v>
      </c>
      <c r="AL43" s="21">
        <f t="shared" si="30"/>
        <v>5865</v>
      </c>
    </row>
    <row r="44" spans="1:42" x14ac:dyDescent="0.25">
      <c r="A44" s="16" t="s">
        <v>38</v>
      </c>
      <c r="B44" s="22">
        <v>21000</v>
      </c>
      <c r="C44" s="23"/>
      <c r="E44" s="24" t="s">
        <v>39</v>
      </c>
      <c r="F44" s="22"/>
      <c r="J44" s="27"/>
      <c r="K44" s="27"/>
      <c r="S44"/>
      <c r="W44" s="16"/>
      <c r="X44" s="16"/>
      <c r="AE44">
        <v>5</v>
      </c>
      <c r="AF44" s="3">
        <v>42650</v>
      </c>
      <c r="AG44" s="3">
        <v>45800</v>
      </c>
      <c r="AH44" s="14">
        <v>2000</v>
      </c>
      <c r="AI44" s="14">
        <f t="shared" si="31"/>
        <v>750</v>
      </c>
      <c r="AJ44" s="3">
        <v>50415</v>
      </c>
      <c r="AK44" s="21">
        <f t="shared" si="29"/>
        <v>7765</v>
      </c>
      <c r="AL44" s="21">
        <f t="shared" si="30"/>
        <v>4615</v>
      </c>
    </row>
    <row r="45" spans="1:42" x14ac:dyDescent="0.25">
      <c r="A45" s="16" t="s">
        <v>40</v>
      </c>
      <c r="B45" s="22">
        <v>18000</v>
      </c>
      <c r="C45" s="23"/>
      <c r="E45" s="24" t="s">
        <v>41</v>
      </c>
      <c r="F45" s="22"/>
      <c r="S45"/>
      <c r="W45" s="16"/>
      <c r="X45" s="16"/>
      <c r="AE45">
        <v>6</v>
      </c>
      <c r="AF45" s="3">
        <v>42900</v>
      </c>
      <c r="AG45" s="3">
        <v>47800</v>
      </c>
      <c r="AH45" s="14">
        <v>2000</v>
      </c>
      <c r="AI45" s="14">
        <f t="shared" si="31"/>
        <v>749</v>
      </c>
      <c r="AJ45" s="3">
        <v>51164</v>
      </c>
      <c r="AK45" s="21">
        <f t="shared" si="29"/>
        <v>8264</v>
      </c>
      <c r="AL45" s="21">
        <f t="shared" si="30"/>
        <v>3364</v>
      </c>
    </row>
    <row r="46" spans="1:42" x14ac:dyDescent="0.25">
      <c r="B46" s="22"/>
      <c r="C46" s="28"/>
      <c r="S46"/>
      <c r="W46" s="16"/>
      <c r="X46" s="16"/>
      <c r="AE46">
        <v>7</v>
      </c>
      <c r="AF46" s="3">
        <v>43150</v>
      </c>
      <c r="AG46" s="3">
        <v>48350</v>
      </c>
      <c r="AH46" s="14">
        <v>550</v>
      </c>
      <c r="AI46" s="14">
        <f t="shared" si="31"/>
        <v>750</v>
      </c>
      <c r="AJ46" s="3">
        <v>51914</v>
      </c>
      <c r="AK46" s="21">
        <f t="shared" si="29"/>
        <v>8764</v>
      </c>
      <c r="AL46" s="21">
        <f t="shared" si="30"/>
        <v>3564</v>
      </c>
    </row>
    <row r="47" spans="1:42" x14ac:dyDescent="0.25">
      <c r="A47" s="33" t="s">
        <v>42</v>
      </c>
      <c r="B47" s="22"/>
      <c r="C47" s="28"/>
      <c r="E47" s="29" t="s">
        <v>43</v>
      </c>
      <c r="F47" s="30"/>
      <c r="G47" s="31"/>
      <c r="S47"/>
      <c r="W47" s="16"/>
      <c r="X47" s="16"/>
      <c r="AB47" s="34"/>
      <c r="AE47">
        <v>8</v>
      </c>
      <c r="AF47" s="3">
        <v>43400</v>
      </c>
      <c r="AG47" s="3">
        <v>48900</v>
      </c>
      <c r="AH47" s="14">
        <v>550</v>
      </c>
      <c r="AI47" s="14">
        <f t="shared" si="31"/>
        <v>750</v>
      </c>
      <c r="AJ47" s="3">
        <v>52664</v>
      </c>
      <c r="AK47" s="21">
        <f t="shared" si="29"/>
        <v>9264</v>
      </c>
      <c r="AL47" s="21">
        <f t="shared" si="30"/>
        <v>3764</v>
      </c>
    </row>
    <row r="48" spans="1:42" x14ac:dyDescent="0.25">
      <c r="A48" s="16" t="s">
        <v>44</v>
      </c>
      <c r="B48" s="22">
        <v>18000</v>
      </c>
      <c r="C48" s="23"/>
      <c r="F48" s="22"/>
      <c r="J48" s="27"/>
      <c r="K48" s="27"/>
      <c r="AE48">
        <v>9</v>
      </c>
      <c r="AF48" s="3">
        <v>43650</v>
      </c>
      <c r="AG48" s="3">
        <v>49450</v>
      </c>
      <c r="AH48" s="14">
        <v>550</v>
      </c>
      <c r="AI48" s="14">
        <f t="shared" si="31"/>
        <v>749</v>
      </c>
      <c r="AJ48" s="3">
        <v>53413</v>
      </c>
      <c r="AK48" s="21">
        <f t="shared" si="29"/>
        <v>9763</v>
      </c>
      <c r="AL48" s="21">
        <f t="shared" si="30"/>
        <v>3963</v>
      </c>
    </row>
    <row r="49" spans="1:38" x14ac:dyDescent="0.25">
      <c r="A49" s="16" t="s">
        <v>45</v>
      </c>
      <c r="B49" s="22">
        <v>15000</v>
      </c>
      <c r="C49" s="23"/>
      <c r="E49" s="24" t="s">
        <v>46</v>
      </c>
      <c r="F49" s="22"/>
      <c r="AE49">
        <v>10</v>
      </c>
      <c r="AF49" s="3">
        <v>43900</v>
      </c>
      <c r="AG49" s="3">
        <v>50000</v>
      </c>
      <c r="AH49" s="14">
        <v>550</v>
      </c>
      <c r="AI49" s="14">
        <f t="shared" si="31"/>
        <v>857</v>
      </c>
      <c r="AJ49" s="3">
        <v>54270</v>
      </c>
      <c r="AK49" s="21">
        <f t="shared" si="29"/>
        <v>10370</v>
      </c>
      <c r="AL49" s="21">
        <f t="shared" si="30"/>
        <v>4270</v>
      </c>
    </row>
    <row r="50" spans="1:38" x14ac:dyDescent="0.25">
      <c r="B50" s="22"/>
      <c r="C50" s="28"/>
      <c r="E50" s="24" t="s">
        <v>47</v>
      </c>
      <c r="F50" s="22"/>
      <c r="AE50">
        <v>11</v>
      </c>
      <c r="AF50" s="3">
        <v>45400</v>
      </c>
      <c r="AG50" s="3">
        <v>52000</v>
      </c>
      <c r="AH50" s="14">
        <v>2000</v>
      </c>
      <c r="AI50" s="14">
        <f t="shared" si="31"/>
        <v>857</v>
      </c>
      <c r="AJ50" s="3">
        <v>55127</v>
      </c>
      <c r="AK50" s="21">
        <f t="shared" si="29"/>
        <v>9727</v>
      </c>
      <c r="AL50" s="21">
        <f t="shared" si="30"/>
        <v>3127</v>
      </c>
    </row>
    <row r="51" spans="1:38" x14ac:dyDescent="0.25">
      <c r="A51" s="33" t="s">
        <v>48</v>
      </c>
      <c r="B51" s="22"/>
      <c r="C51" s="28"/>
      <c r="AE51">
        <v>12</v>
      </c>
      <c r="AF51" s="3">
        <v>45650</v>
      </c>
      <c r="AG51" s="3">
        <v>52500</v>
      </c>
      <c r="AH51" s="14">
        <v>500</v>
      </c>
      <c r="AI51" s="14">
        <f t="shared" si="31"/>
        <v>857</v>
      </c>
      <c r="AJ51" s="3">
        <v>55984</v>
      </c>
      <c r="AK51" s="21">
        <f t="shared" si="29"/>
        <v>10334</v>
      </c>
      <c r="AL51" s="21">
        <f t="shared" si="30"/>
        <v>3484</v>
      </c>
    </row>
    <row r="52" spans="1:38" x14ac:dyDescent="0.25">
      <c r="A52" s="16" t="s">
        <v>49</v>
      </c>
      <c r="B52" s="22">
        <v>18000</v>
      </c>
      <c r="C52" s="23"/>
      <c r="F52" s="22"/>
      <c r="J52" s="27"/>
      <c r="K52" s="27"/>
      <c r="AE52">
        <v>13</v>
      </c>
      <c r="AF52" s="3">
        <v>45900</v>
      </c>
      <c r="AG52" s="3">
        <v>53000</v>
      </c>
      <c r="AH52" s="14">
        <v>500</v>
      </c>
      <c r="AI52" s="14">
        <f t="shared" si="31"/>
        <v>857</v>
      </c>
      <c r="AJ52" s="3">
        <v>56841</v>
      </c>
      <c r="AK52" s="21">
        <f t="shared" si="29"/>
        <v>10941</v>
      </c>
      <c r="AL52" s="21">
        <f t="shared" si="30"/>
        <v>3841</v>
      </c>
    </row>
    <row r="53" spans="1:38" x14ac:dyDescent="0.25">
      <c r="A53" s="16" t="s">
        <v>50</v>
      </c>
      <c r="B53" s="22">
        <v>15000</v>
      </c>
      <c r="C53" s="23"/>
      <c r="F53" s="22"/>
      <c r="AE53">
        <v>14</v>
      </c>
      <c r="AF53" s="3">
        <v>46150</v>
      </c>
      <c r="AG53" s="3">
        <v>53500</v>
      </c>
      <c r="AH53" s="14">
        <v>500</v>
      </c>
      <c r="AI53" s="14">
        <f t="shared" si="31"/>
        <v>856</v>
      </c>
      <c r="AJ53" s="3">
        <v>57697</v>
      </c>
      <c r="AK53" s="21">
        <f t="shared" si="29"/>
        <v>11547</v>
      </c>
      <c r="AL53" s="21">
        <f t="shared" si="30"/>
        <v>4197</v>
      </c>
    </row>
    <row r="54" spans="1:38" x14ac:dyDescent="0.25">
      <c r="B54" s="22"/>
      <c r="AE54">
        <v>15</v>
      </c>
      <c r="AF54" s="3">
        <v>46400</v>
      </c>
      <c r="AG54" s="3">
        <v>54000</v>
      </c>
      <c r="AH54" s="14">
        <v>500</v>
      </c>
      <c r="AI54" s="14">
        <f t="shared" si="31"/>
        <v>1071</v>
      </c>
      <c r="AJ54" s="3">
        <v>58768</v>
      </c>
      <c r="AK54" s="21">
        <f>+AJ54-AF54</f>
        <v>12368</v>
      </c>
      <c r="AL54" s="21">
        <f>+AJ54-AG54</f>
        <v>4768</v>
      </c>
    </row>
    <row r="55" spans="1:38" x14ac:dyDescent="0.25">
      <c r="B55" s="22"/>
      <c r="C55" s="35"/>
      <c r="AE55">
        <v>16</v>
      </c>
      <c r="AF55" s="3">
        <v>47400</v>
      </c>
      <c r="AG55" s="3">
        <v>56000</v>
      </c>
      <c r="AH55" s="14">
        <v>2000</v>
      </c>
      <c r="AI55" s="14">
        <f t="shared" si="31"/>
        <v>1071</v>
      </c>
      <c r="AJ55" s="3">
        <v>59839</v>
      </c>
      <c r="AK55" s="21">
        <f t="shared" si="29"/>
        <v>12439</v>
      </c>
      <c r="AL55" s="21">
        <f>+AJ55-AG55</f>
        <v>3839</v>
      </c>
    </row>
    <row r="56" spans="1:38" x14ac:dyDescent="0.25">
      <c r="B56" s="22"/>
      <c r="D56" s="36"/>
      <c r="AE56">
        <v>17</v>
      </c>
      <c r="AF56" s="3">
        <v>47900</v>
      </c>
      <c r="AG56" s="3">
        <v>56500</v>
      </c>
      <c r="AH56" s="14">
        <v>500</v>
      </c>
      <c r="AI56" s="14">
        <f t="shared" si="31"/>
        <v>1071</v>
      </c>
      <c r="AJ56" s="3">
        <v>60910</v>
      </c>
      <c r="AK56" s="21">
        <f t="shared" si="29"/>
        <v>13010</v>
      </c>
      <c r="AL56" s="21">
        <f t="shared" si="30"/>
        <v>4410</v>
      </c>
    </row>
    <row r="57" spans="1:38" x14ac:dyDescent="0.25">
      <c r="B57" s="22"/>
      <c r="AE57">
        <v>18</v>
      </c>
      <c r="AF57" s="3">
        <v>48400</v>
      </c>
      <c r="AG57" s="3">
        <v>57000</v>
      </c>
      <c r="AH57" s="14">
        <v>500</v>
      </c>
      <c r="AI57" s="14">
        <f t="shared" si="31"/>
        <v>1071</v>
      </c>
      <c r="AJ57" s="3">
        <v>61981</v>
      </c>
      <c r="AK57" s="21">
        <f t="shared" si="29"/>
        <v>13581</v>
      </c>
      <c r="AL57" s="21">
        <f t="shared" si="30"/>
        <v>4981</v>
      </c>
    </row>
    <row r="58" spans="1:38" x14ac:dyDescent="0.25">
      <c r="AE58">
        <v>19</v>
      </c>
      <c r="AF58" s="3">
        <v>48900</v>
      </c>
      <c r="AG58" s="3">
        <v>57500</v>
      </c>
      <c r="AH58" s="14">
        <v>500</v>
      </c>
      <c r="AI58" s="14">
        <f t="shared" si="31"/>
        <v>1071</v>
      </c>
      <c r="AJ58" s="3">
        <v>63052</v>
      </c>
      <c r="AK58" s="21">
        <f t="shared" si="29"/>
        <v>14152</v>
      </c>
      <c r="AL58" s="21">
        <f t="shared" si="30"/>
        <v>5552</v>
      </c>
    </row>
    <row r="59" spans="1:38" x14ac:dyDescent="0.25">
      <c r="AE59">
        <v>20</v>
      </c>
      <c r="AF59" s="3">
        <v>50400</v>
      </c>
      <c r="AG59" s="3">
        <v>58000</v>
      </c>
      <c r="AH59" s="14">
        <v>500</v>
      </c>
      <c r="AI59" s="14">
        <f>+AJ59-AJ58</f>
        <v>1286</v>
      </c>
      <c r="AJ59" s="3">
        <v>64338</v>
      </c>
      <c r="AK59" s="21">
        <f t="shared" si="29"/>
        <v>13938</v>
      </c>
      <c r="AL59" s="21">
        <f t="shared" si="30"/>
        <v>6338</v>
      </c>
    </row>
    <row r="60" spans="1:38" x14ac:dyDescent="0.25">
      <c r="AE60">
        <v>21</v>
      </c>
      <c r="AF60" s="3">
        <v>50700</v>
      </c>
      <c r="AG60" s="3">
        <v>59200</v>
      </c>
      <c r="AH60" s="14">
        <v>1200</v>
      </c>
      <c r="AI60" s="21">
        <f t="shared" si="31"/>
        <v>0</v>
      </c>
      <c r="AJ60" s="3">
        <v>64338</v>
      </c>
      <c r="AK60" s="21">
        <f t="shared" si="29"/>
        <v>13638</v>
      </c>
      <c r="AL60" s="21">
        <f t="shared" si="30"/>
        <v>5138</v>
      </c>
    </row>
    <row r="61" spans="1:38" x14ac:dyDescent="0.25">
      <c r="AE61">
        <v>22</v>
      </c>
      <c r="AF61" s="3">
        <v>51000</v>
      </c>
      <c r="AG61" s="3">
        <v>59700</v>
      </c>
      <c r="AH61" s="14">
        <v>500</v>
      </c>
      <c r="AI61" s="21">
        <f t="shared" si="31"/>
        <v>0</v>
      </c>
      <c r="AJ61" s="3">
        <v>64338</v>
      </c>
      <c r="AK61" s="21">
        <f t="shared" si="29"/>
        <v>13338</v>
      </c>
      <c r="AL61" s="21">
        <f t="shared" si="30"/>
        <v>4638</v>
      </c>
    </row>
    <row r="62" spans="1:38" x14ac:dyDescent="0.25">
      <c r="AE62">
        <v>23</v>
      </c>
      <c r="AF62" s="3">
        <v>51300</v>
      </c>
      <c r="AG62" s="3">
        <v>60200</v>
      </c>
      <c r="AH62" s="14">
        <v>500</v>
      </c>
      <c r="AI62" s="21">
        <f t="shared" si="31"/>
        <v>0</v>
      </c>
      <c r="AJ62" s="3">
        <v>64338</v>
      </c>
      <c r="AK62" s="21">
        <f t="shared" si="29"/>
        <v>13038</v>
      </c>
      <c r="AL62" s="21">
        <f t="shared" si="30"/>
        <v>4138</v>
      </c>
    </row>
    <row r="63" spans="1:38" x14ac:dyDescent="0.25">
      <c r="AE63">
        <v>24</v>
      </c>
      <c r="AF63" s="3">
        <v>51600</v>
      </c>
      <c r="AG63" s="3">
        <v>60700</v>
      </c>
      <c r="AH63" s="14">
        <v>500</v>
      </c>
      <c r="AI63" s="21">
        <f t="shared" si="31"/>
        <v>0</v>
      </c>
      <c r="AJ63" s="3">
        <v>64338</v>
      </c>
      <c r="AK63" s="21">
        <f t="shared" si="29"/>
        <v>12738</v>
      </c>
      <c r="AL63" s="21">
        <f t="shared" si="30"/>
        <v>3638</v>
      </c>
    </row>
    <row r="64" spans="1:38" x14ac:dyDescent="0.25">
      <c r="AE64">
        <v>25</v>
      </c>
      <c r="AF64" s="3">
        <v>51900</v>
      </c>
      <c r="AG64" s="3">
        <v>61200</v>
      </c>
      <c r="AH64" s="14">
        <v>500</v>
      </c>
      <c r="AI64" s="21">
        <f t="shared" si="31"/>
        <v>0</v>
      </c>
      <c r="AJ64" s="3">
        <v>64338</v>
      </c>
      <c r="AK64" s="21">
        <f t="shared" si="29"/>
        <v>12438</v>
      </c>
      <c r="AL64" s="21">
        <f t="shared" si="30"/>
        <v>3138</v>
      </c>
    </row>
    <row r="65" spans="31:38" x14ac:dyDescent="0.25">
      <c r="AE65">
        <v>26</v>
      </c>
      <c r="AF65" s="3">
        <v>52200</v>
      </c>
      <c r="AG65" s="3">
        <v>62400</v>
      </c>
      <c r="AH65" s="14">
        <v>1200</v>
      </c>
      <c r="AI65" s="21">
        <f t="shared" si="31"/>
        <v>0</v>
      </c>
      <c r="AJ65" s="3">
        <v>64338</v>
      </c>
      <c r="AK65" s="21">
        <f t="shared" si="29"/>
        <v>12138</v>
      </c>
      <c r="AL65" s="21">
        <f t="shared" si="30"/>
        <v>1938</v>
      </c>
    </row>
    <row r="66" spans="31:38" x14ac:dyDescent="0.25">
      <c r="AE66">
        <v>27</v>
      </c>
      <c r="AF66" s="3">
        <v>52500</v>
      </c>
      <c r="AG66" s="3">
        <v>62900</v>
      </c>
      <c r="AH66" s="14">
        <v>500</v>
      </c>
      <c r="AI66" s="21">
        <f t="shared" si="31"/>
        <v>0</v>
      </c>
      <c r="AJ66" s="3">
        <v>64338</v>
      </c>
      <c r="AK66" s="21">
        <f t="shared" si="29"/>
        <v>11838</v>
      </c>
      <c r="AL66" s="21">
        <f t="shared" si="30"/>
        <v>1438</v>
      </c>
    </row>
    <row r="67" spans="31:38" x14ac:dyDescent="0.25">
      <c r="AE67">
        <v>28</v>
      </c>
      <c r="AF67" s="3">
        <v>52800</v>
      </c>
      <c r="AG67" s="3">
        <v>63400</v>
      </c>
      <c r="AH67" s="14">
        <v>500</v>
      </c>
      <c r="AI67" s="21">
        <f t="shared" si="31"/>
        <v>0</v>
      </c>
      <c r="AJ67" s="3">
        <v>64338</v>
      </c>
      <c r="AK67" s="21">
        <f t="shared" si="29"/>
        <v>11538</v>
      </c>
      <c r="AL67" s="21">
        <f t="shared" si="30"/>
        <v>938</v>
      </c>
    </row>
    <row r="68" spans="31:38" x14ac:dyDescent="0.25">
      <c r="AE68">
        <v>29</v>
      </c>
      <c r="AF68" s="3">
        <v>53100</v>
      </c>
      <c r="AG68" s="3">
        <v>63900</v>
      </c>
      <c r="AH68" s="14">
        <v>500</v>
      </c>
      <c r="AI68" s="21">
        <f t="shared" si="31"/>
        <v>0</v>
      </c>
      <c r="AJ68" s="3">
        <v>64338</v>
      </c>
      <c r="AK68" s="21">
        <f t="shared" si="29"/>
        <v>11238</v>
      </c>
      <c r="AL68" s="21">
        <f t="shared" si="30"/>
        <v>438</v>
      </c>
    </row>
    <row r="69" spans="31:38" x14ac:dyDescent="0.25">
      <c r="AE69">
        <v>30</v>
      </c>
      <c r="AF69" s="3">
        <v>53400</v>
      </c>
      <c r="AG69" s="3">
        <v>64400</v>
      </c>
      <c r="AH69" s="14">
        <v>500</v>
      </c>
      <c r="AI69" s="21">
        <f t="shared" si="31"/>
        <v>0</v>
      </c>
      <c r="AJ69" s="3">
        <v>64338</v>
      </c>
      <c r="AK69" s="21">
        <f t="shared" si="29"/>
        <v>10938</v>
      </c>
      <c r="AL69" s="21">
        <f t="shared" si="30"/>
        <v>-62</v>
      </c>
    </row>
  </sheetData>
  <mergeCells count="10">
    <mergeCell ref="W1:Z1"/>
    <mergeCell ref="B2:C2"/>
    <mergeCell ref="F2:G2"/>
    <mergeCell ref="I2:K2"/>
    <mergeCell ref="N2:P2"/>
    <mergeCell ref="A38:C38"/>
    <mergeCell ref="E38:G38"/>
    <mergeCell ref="B1:G1"/>
    <mergeCell ref="I1:P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Wilson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Lisa</dc:creator>
  <cp:lastModifiedBy>Amelia Floyd</cp:lastModifiedBy>
  <dcterms:created xsi:type="dcterms:W3CDTF">2022-06-30T13:28:25Z</dcterms:created>
  <dcterms:modified xsi:type="dcterms:W3CDTF">2022-07-29T15:55:54Z</dcterms:modified>
</cp:coreProperties>
</file>