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ARE\Desktop\Tops\Projects\"/>
    </mc:Choice>
  </mc:AlternateContent>
  <xr:revisionPtr revIDLastSave="0" documentId="13_ncr:1_{9EB277DE-A2A6-4BAA-9B2C-C437408DCC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2" sheetId="2" r:id="rId1"/>
    <sheet name="Q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26" i="2"/>
  <c r="E15" i="2"/>
  <c r="E14" i="2"/>
  <c r="E13" i="2"/>
  <c r="E12" i="2"/>
</calcChain>
</file>

<file path=xl/sharedStrings.xml><?xml version="1.0" encoding="utf-8"?>
<sst xmlns="http://schemas.openxmlformats.org/spreadsheetml/2006/main" count="40" uniqueCount="36">
  <si>
    <t>Ans</t>
  </si>
  <si>
    <t>For girls: Mean (Xˉ1​) = 89, Standard Deviation (s1​) = 4, Size (n1​) = 50</t>
  </si>
  <si>
    <t>For boys: Mean (Xˉ2​) = 82, Standard Deviation (s2​) = 9, Size (n2​) = 120</t>
  </si>
  <si>
    <t>The formula for the test statistic in a two-sample t-test is:</t>
  </si>
  <si>
    <r>
      <t>The critical t-value from the t-distribution table for a significance level of 5% and degrees of freedom df=</t>
    </r>
    <r>
      <rPr>
        <i/>
        <sz val="11"/>
        <color rgb="FF0D0D0D"/>
        <rFont val="Calibri"/>
        <family val="2"/>
        <scheme val="minor"/>
      </rPr>
      <t>n</t>
    </r>
    <r>
      <rPr>
        <sz val="11"/>
        <color rgb="FF0D0D0D"/>
        <rFont val="Calibri"/>
        <family val="2"/>
        <scheme val="minor"/>
      </rPr>
      <t>1​+</t>
    </r>
    <r>
      <rPr>
        <i/>
        <sz val="11"/>
        <color rgb="FF0D0D0D"/>
        <rFont val="Calibri"/>
        <family val="2"/>
        <scheme val="minor"/>
      </rPr>
      <t>n</t>
    </r>
    <r>
      <rPr>
        <sz val="11"/>
        <color rgb="FF0D0D0D"/>
        <rFont val="Calibri"/>
        <family val="2"/>
        <scheme val="minor"/>
      </rPr>
      <t>2​−2:</t>
    </r>
  </si>
  <si>
    <t>df=50+120−2=168</t>
  </si>
  <si>
    <t>the t-distribution table or using statistical software, at a 5% level of significance and 168 degrees of freedom, the critical t-value is approximately 1.976</t>
  </si>
  <si>
    <t>Since the absolute value of our calculated t-value (6.10) is greater than the critical t-value (1.976), we reject the null hypothesis.</t>
  </si>
  <si>
    <t>Question 2. Analyze the below data and tell whether you can conclude that smoking causes cancer or not?</t>
  </si>
  <si>
    <t>Smoker</t>
  </si>
  <si>
    <t>Diagnosed as Cancer</t>
  </si>
  <si>
    <t>Without Cancer</t>
  </si>
  <si>
    <t>Total</t>
  </si>
  <si>
    <t>Non Smoker</t>
  </si>
  <si>
    <t>Expected Frequency</t>
  </si>
  <si>
    <t>450*570/1440</t>
  </si>
  <si>
    <t>450*870/1440</t>
  </si>
  <si>
    <t>990*570/1440</t>
  </si>
  <si>
    <t>990*870/1440</t>
  </si>
  <si>
    <t>chi-squared test using the formula</t>
  </si>
  <si>
    <t>+</t>
  </si>
  <si>
    <t>(220-178.125)2/178.125</t>
  </si>
  <si>
    <t>(230-271.875)2/27.875</t>
  </si>
  <si>
    <t>(350-391.875)2/391.875</t>
  </si>
  <si>
    <t>(640-598.125)2/598.125</t>
  </si>
  <si>
    <t>Find the critical value</t>
  </si>
  <si>
    <t>(No. of Row-1)*(No. of Column-1)</t>
  </si>
  <si>
    <t>For a 5% level of significance, the critical value for 1 degree of freedom is approximately 3.841</t>
  </si>
  <si>
    <t>calculated chi-squared value (23.987) is greater than the critical value (3.841), we reject the null hypothesis.</t>
  </si>
  <si>
    <t>Mean</t>
  </si>
  <si>
    <t>Standard Deviation</t>
  </si>
  <si>
    <t>Size</t>
  </si>
  <si>
    <t>Girls</t>
  </si>
  <si>
    <t>Boys</t>
  </si>
  <si>
    <t xml:space="preserve">Question 1. There is an assumption that there is no significant difference between boys and girls with respect to intelligence. </t>
  </si>
  <si>
    <t xml:space="preserve">Tests are conducted on two groups and the following are the observations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</si>
</sst>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111111"/>
      <name val="Segoe UI"/>
      <family val="2"/>
    </font>
    <font>
      <sz val="11"/>
      <color rgb="FF0D0D0D"/>
      <name val="Calibri"/>
      <family val="2"/>
      <scheme val="minor"/>
    </font>
    <font>
      <i/>
      <sz val="11"/>
      <color rgb="FF0D0D0D"/>
      <name val="Calibri"/>
      <family val="2"/>
      <scheme val="minor"/>
    </font>
    <font>
      <sz val="12"/>
      <color rgb="FF0D0D0D"/>
      <name val="Times New Roman"/>
      <family val="1"/>
    </font>
    <font>
      <b/>
      <sz val="11"/>
      <color rgb="FF0D0D0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1155818</xdr:colOff>
      <xdr:row>19</xdr:row>
      <xdr:rowOff>27061</xdr:rowOff>
    </xdr:from>
    <xdr:ext cx="1267270" cy="547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945F55D-947B-8304-69E4-0C431F977762}"/>
                </a:ext>
              </a:extLst>
            </xdr:cNvPr>
            <xdr:cNvSpPr txBox="1"/>
          </xdr:nvSpPr>
          <xdr:spPr>
            <a:xfrm>
              <a:off x="1768267" y="3545080"/>
              <a:ext cx="1267270" cy="547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𝑓</m:t>
                                        </m:r>
                                      </m:e>
                                      <m:sub>
                                        <m:r>
                                          <a:rPr lang="en-US" sz="1100" i="0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𝑓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945F55D-947B-8304-69E4-0C431F977762}"/>
                </a:ext>
              </a:extLst>
            </xdr:cNvPr>
            <xdr:cNvSpPr txBox="1"/>
          </xdr:nvSpPr>
          <xdr:spPr>
            <a:xfrm>
              <a:off x="1768267" y="3545080"/>
              <a:ext cx="1267270" cy="547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2=∑128▒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0−𝑓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51987</xdr:colOff>
      <xdr:row>10</xdr:row>
      <xdr:rowOff>176613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302156-372B-438B-6531-1165FD71EDAE}"/>
            </a:ext>
          </a:extLst>
        </xdr:cNvPr>
        <xdr:cNvSpPr txBox="1"/>
      </xdr:nvSpPr>
      <xdr:spPr>
        <a:xfrm>
          <a:off x="6155108" y="20282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51987</xdr:colOff>
      <xdr:row>10</xdr:row>
      <xdr:rowOff>176613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66DB12-B9A7-2473-1C26-3ED256928EC8}"/>
            </a:ext>
          </a:extLst>
        </xdr:cNvPr>
        <xdr:cNvSpPr txBox="1"/>
      </xdr:nvSpPr>
      <xdr:spPr>
        <a:xfrm>
          <a:off x="6155108" y="20282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1027631</xdr:colOff>
      <xdr:row>11</xdr:row>
      <xdr:rowOff>5697</xdr:rowOff>
    </xdr:from>
    <xdr:ext cx="1466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D5A11BA-6684-9F34-0137-AB50387C17E6}"/>
                </a:ext>
              </a:extLst>
            </xdr:cNvPr>
            <xdr:cNvSpPr txBox="1"/>
          </xdr:nvSpPr>
          <xdr:spPr>
            <a:xfrm>
              <a:off x="2978921" y="2042445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D5A11BA-6684-9F34-0137-AB50387C17E6}"/>
                </a:ext>
              </a:extLst>
            </xdr:cNvPr>
            <xdr:cNvSpPr txBox="1"/>
          </xdr:nvSpPr>
          <xdr:spPr>
            <a:xfrm>
              <a:off x="2978921" y="2042445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51987</xdr:colOff>
      <xdr:row>10</xdr:row>
      <xdr:rowOff>176613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E9D5105-F602-BF20-B90A-5D5BD17272BA}"/>
            </a:ext>
          </a:extLst>
        </xdr:cNvPr>
        <xdr:cNvSpPr txBox="1"/>
      </xdr:nvSpPr>
      <xdr:spPr>
        <a:xfrm>
          <a:off x="6155108" y="20282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343968</xdr:colOff>
      <xdr:row>15</xdr:row>
      <xdr:rowOff>12819</xdr:rowOff>
    </xdr:from>
    <xdr:ext cx="2269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C9D94C-714D-D688-D4B4-E54BC1A0323C}"/>
                </a:ext>
              </a:extLst>
            </xdr:cNvPr>
            <xdr:cNvSpPr txBox="1"/>
          </xdr:nvSpPr>
          <xdr:spPr>
            <a:xfrm>
              <a:off x="343968" y="2790202"/>
              <a:ext cx="226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C9D94C-714D-D688-D4B4-E54BC1A0323C}"/>
                </a:ext>
              </a:extLst>
            </xdr:cNvPr>
            <xdr:cNvSpPr txBox="1"/>
          </xdr:nvSpPr>
          <xdr:spPr>
            <a:xfrm>
              <a:off x="343968" y="2790202"/>
              <a:ext cx="226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〖_</a:t>
              </a:r>
              <a:r>
                <a:rPr lang="en-US" sz="1100" i="0">
                  <a:latin typeface="Cambria Math" panose="02040503050406030204" pitchFamily="18" charset="0"/>
                </a:rPr>
                <a:t>0〗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989887</xdr:colOff>
      <xdr:row>11</xdr:row>
      <xdr:rowOff>185158</xdr:rowOff>
    </xdr:from>
    <xdr:ext cx="1466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6F8EA2-A459-4DD8-857F-FC0C3BD39842}"/>
                </a:ext>
              </a:extLst>
            </xdr:cNvPr>
            <xdr:cNvSpPr txBox="1"/>
          </xdr:nvSpPr>
          <xdr:spPr>
            <a:xfrm>
              <a:off x="2941177" y="2221906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6F8EA2-A459-4DD8-857F-FC0C3BD39842}"/>
                </a:ext>
              </a:extLst>
            </xdr:cNvPr>
            <xdr:cNvSpPr txBox="1"/>
          </xdr:nvSpPr>
          <xdr:spPr>
            <a:xfrm>
              <a:off x="2941177" y="2221906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971371</xdr:colOff>
      <xdr:row>12</xdr:row>
      <xdr:rowOff>180885</xdr:rowOff>
    </xdr:from>
    <xdr:ext cx="1466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BCBA5F-8011-4998-BD5C-393190F332FA}"/>
                </a:ext>
              </a:extLst>
            </xdr:cNvPr>
            <xdr:cNvSpPr txBox="1"/>
          </xdr:nvSpPr>
          <xdr:spPr>
            <a:xfrm>
              <a:off x="2922661" y="2402792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BCBA5F-8011-4998-BD5C-393190F332FA}"/>
                </a:ext>
              </a:extLst>
            </xdr:cNvPr>
            <xdr:cNvSpPr txBox="1"/>
          </xdr:nvSpPr>
          <xdr:spPr>
            <a:xfrm>
              <a:off x="2922661" y="2402792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974220</xdr:colOff>
      <xdr:row>13</xdr:row>
      <xdr:rowOff>183735</xdr:rowOff>
    </xdr:from>
    <xdr:ext cx="1466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D11B696-4080-4845-A2E5-19E103661028}"/>
                </a:ext>
              </a:extLst>
            </xdr:cNvPr>
            <xdr:cNvSpPr txBox="1"/>
          </xdr:nvSpPr>
          <xdr:spPr>
            <a:xfrm>
              <a:off x="2925510" y="2590800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D11B696-4080-4845-A2E5-19E103661028}"/>
                </a:ext>
              </a:extLst>
            </xdr:cNvPr>
            <xdr:cNvSpPr txBox="1"/>
          </xdr:nvSpPr>
          <xdr:spPr>
            <a:xfrm>
              <a:off x="2925510" y="2590800"/>
              <a:ext cx="146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487619</xdr:colOff>
      <xdr:row>14</xdr:row>
      <xdr:rowOff>84108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258C3-1E8D-03A2-9D7A-9E78B9231244}"/>
            </a:ext>
          </a:extLst>
        </xdr:cNvPr>
        <xdr:cNvSpPr txBox="1"/>
      </xdr:nvSpPr>
      <xdr:spPr>
        <a:xfrm>
          <a:off x="5978292" y="26763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999145</xdr:colOff>
      <xdr:row>23</xdr:row>
      <xdr:rowOff>19940</xdr:rowOff>
    </xdr:from>
    <xdr:ext cx="48212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B575CDF-742C-B2B1-1E35-D87ED50012BC}"/>
                </a:ext>
              </a:extLst>
            </xdr:cNvPr>
            <xdr:cNvSpPr txBox="1"/>
          </xdr:nvSpPr>
          <xdr:spPr>
            <a:xfrm>
              <a:off x="1611594" y="4278594"/>
              <a:ext cx="48212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B575CDF-742C-B2B1-1E35-D87ED50012BC}"/>
                </a:ext>
              </a:extLst>
            </xdr:cNvPr>
            <xdr:cNvSpPr txBox="1"/>
          </xdr:nvSpPr>
          <xdr:spPr>
            <a:xfrm>
              <a:off x="1611594" y="4278594"/>
              <a:ext cx="48212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US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</xdr:col>
      <xdr:colOff>1004130</xdr:colOff>
      <xdr:row>25</xdr:row>
      <xdr:rowOff>21364</xdr:rowOff>
    </xdr:from>
    <xdr:ext cx="482126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D6C3ABE-CCBA-4F4F-8985-D0889BDFC1B9}"/>
                </a:ext>
              </a:extLst>
            </xdr:cNvPr>
            <xdr:cNvSpPr txBox="1"/>
          </xdr:nvSpPr>
          <xdr:spPr>
            <a:xfrm>
              <a:off x="1616579" y="4650336"/>
              <a:ext cx="48212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D6C3ABE-CCBA-4F4F-8985-D0889BDFC1B9}"/>
                </a:ext>
              </a:extLst>
            </xdr:cNvPr>
            <xdr:cNvSpPr txBox="1"/>
          </xdr:nvSpPr>
          <xdr:spPr>
            <a:xfrm>
              <a:off x="1616579" y="4650336"/>
              <a:ext cx="48212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US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144182</xdr:colOff>
      <xdr:row>15</xdr:row>
      <xdr:rowOff>106829</xdr:rowOff>
    </xdr:from>
    <xdr:ext cx="1357406" cy="6789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A2795D2-EF96-49D6-E541-BFEE0B440543}"/>
                </a:ext>
              </a:extLst>
            </xdr:cNvPr>
            <xdr:cNvSpPr txBox="1"/>
          </xdr:nvSpPr>
          <xdr:spPr>
            <a:xfrm>
              <a:off x="5044888" y="5000064"/>
              <a:ext cx="1357406" cy="678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A2795D2-EF96-49D6-E541-BFEE0B440543}"/>
                </a:ext>
              </a:extLst>
            </xdr:cNvPr>
            <xdr:cNvSpPr txBox="1"/>
          </xdr:nvSpPr>
          <xdr:spPr>
            <a:xfrm>
              <a:off x="5044888" y="5000064"/>
              <a:ext cx="1357406" cy="678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>
                  <a:latin typeface="Cambria Math" panose="02040503050406030204" pitchFamily="18" charset="0"/>
                </a:rPr>
                <a:t>1−𝑥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)/√((</a:t>
              </a:r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1^2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+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2^2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181535</xdr:colOff>
      <xdr:row>19</xdr:row>
      <xdr:rowOff>141942</xdr:rowOff>
    </xdr:from>
    <xdr:ext cx="1237877" cy="5285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EB2B66D-70B8-4196-F3F3-7193248DFB28}"/>
                </a:ext>
              </a:extLst>
            </xdr:cNvPr>
            <xdr:cNvSpPr txBox="1"/>
          </xdr:nvSpPr>
          <xdr:spPr>
            <a:xfrm>
              <a:off x="6255123" y="3638177"/>
              <a:ext cx="1237877" cy="528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89−82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den>
                            </m:f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EB2B66D-70B8-4196-F3F3-7193248DFB28}"/>
                </a:ext>
              </a:extLst>
            </xdr:cNvPr>
            <xdr:cNvSpPr txBox="1"/>
          </xdr:nvSpPr>
          <xdr:spPr>
            <a:xfrm>
              <a:off x="6255123" y="3638177"/>
              <a:ext cx="1237877" cy="528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𝑡=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89−82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)/√(</a:t>
              </a:r>
              <a:r>
                <a:rPr lang="en-US" sz="110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50+9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120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268942</xdr:colOff>
      <xdr:row>23</xdr:row>
      <xdr:rowOff>24651</xdr:rowOff>
    </xdr:from>
    <xdr:ext cx="1105646" cy="528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258C0A0-748D-348A-2A04-3B7DB23F6EFA}"/>
                </a:ext>
              </a:extLst>
            </xdr:cNvPr>
            <xdr:cNvSpPr txBox="1"/>
          </xdr:nvSpPr>
          <xdr:spPr>
            <a:xfrm>
              <a:off x="6342530" y="4238063"/>
              <a:ext cx="1105646" cy="52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16</m:t>
                                </m:r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50</m:t>
                                </m:r>
                              </m:den>
                            </m:f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81</m:t>
                                </m:r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258C0A0-748D-348A-2A04-3B7DB23F6EFA}"/>
                </a:ext>
              </a:extLst>
            </xdr:cNvPr>
            <xdr:cNvSpPr txBox="1"/>
          </xdr:nvSpPr>
          <xdr:spPr>
            <a:xfrm>
              <a:off x="6342530" y="4238063"/>
              <a:ext cx="1105646" cy="52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=7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en-US" sz="1100" i="0">
                  <a:latin typeface="Cambria Math" panose="02040503050406030204" pitchFamily="18" charset="0"/>
                </a:rPr>
                <a:t>16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50+81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120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271183</xdr:colOff>
      <xdr:row>27</xdr:row>
      <xdr:rowOff>9711</xdr:rowOff>
    </xdr:from>
    <xdr:ext cx="789642" cy="4235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52E39B-CE0F-7DBE-A472-67CB77C4FB7F}"/>
                </a:ext>
              </a:extLst>
            </xdr:cNvPr>
            <xdr:cNvSpPr txBox="1"/>
          </xdr:nvSpPr>
          <xdr:spPr>
            <a:xfrm>
              <a:off x="6344771" y="4940299"/>
              <a:ext cx="789642" cy="423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≈6.10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52E39B-CE0F-7DBE-A472-67CB77C4FB7F}"/>
                </a:ext>
              </a:extLst>
            </xdr:cNvPr>
            <xdr:cNvSpPr txBox="1"/>
          </xdr:nvSpPr>
          <xdr:spPr>
            <a:xfrm>
              <a:off x="6344771" y="4940299"/>
              <a:ext cx="789642" cy="423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𝑡≈6.10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DDB5-6E36-4EB2-BA69-DB9BB097B633}">
  <dimension ref="B2:I35"/>
  <sheetViews>
    <sheetView topLeftCell="A3" zoomScale="107" zoomScaleNormal="107" workbookViewId="0">
      <selection activeCell="B27" sqref="B27"/>
    </sheetView>
  </sheetViews>
  <sheetFormatPr defaultRowHeight="14.4" x14ac:dyDescent="0.3"/>
  <cols>
    <col min="2" max="2" width="19.5546875" customWidth="1"/>
    <col min="3" max="3" width="21.5546875" bestFit="1" customWidth="1"/>
    <col min="4" max="4" width="14.77734375" customWidth="1"/>
    <col min="5" max="5" width="20.44140625" bestFit="1" customWidth="1"/>
    <col min="7" max="7" width="21.5546875" bestFit="1" customWidth="1"/>
  </cols>
  <sheetData>
    <row r="2" spans="2:5" x14ac:dyDescent="0.3">
      <c r="B2" s="7" t="s">
        <v>8</v>
      </c>
    </row>
    <row r="5" spans="2:5" x14ac:dyDescent="0.3">
      <c r="B5" s="8"/>
      <c r="C5" s="8" t="s">
        <v>10</v>
      </c>
      <c r="D5" s="8" t="s">
        <v>11</v>
      </c>
      <c r="E5" s="8" t="s">
        <v>12</v>
      </c>
    </row>
    <row r="6" spans="2:5" x14ac:dyDescent="0.3">
      <c r="B6" s="8" t="s">
        <v>9</v>
      </c>
      <c r="C6" s="8">
        <v>220</v>
      </c>
      <c r="D6" s="8">
        <v>230</v>
      </c>
      <c r="E6" s="8">
        <v>450</v>
      </c>
    </row>
    <row r="7" spans="2:5" x14ac:dyDescent="0.3">
      <c r="B7" s="8" t="s">
        <v>13</v>
      </c>
      <c r="C7" s="8">
        <v>350</v>
      </c>
      <c r="D7" s="8">
        <v>640</v>
      </c>
      <c r="E7" s="8">
        <v>990</v>
      </c>
    </row>
    <row r="8" spans="2:5" x14ac:dyDescent="0.3">
      <c r="B8" s="8" t="s">
        <v>12</v>
      </c>
      <c r="C8" s="8">
        <v>570</v>
      </c>
      <c r="D8" s="8">
        <v>870</v>
      </c>
      <c r="E8" s="8">
        <v>1440</v>
      </c>
    </row>
    <row r="11" spans="2:5" x14ac:dyDescent="0.3">
      <c r="B11" t="s">
        <v>0</v>
      </c>
    </row>
    <row r="12" spans="2:5" x14ac:dyDescent="0.3">
      <c r="B12" t="s">
        <v>14</v>
      </c>
      <c r="C12">
        <v>1</v>
      </c>
      <c r="D12" t="s">
        <v>15</v>
      </c>
      <c r="E12">
        <f>450*570/1440</f>
        <v>178.125</v>
      </c>
    </row>
    <row r="13" spans="2:5" x14ac:dyDescent="0.3">
      <c r="C13">
        <v>2</v>
      </c>
      <c r="D13" t="s">
        <v>16</v>
      </c>
      <c r="E13">
        <f>450*870/1440</f>
        <v>271.875</v>
      </c>
    </row>
    <row r="14" spans="2:5" x14ac:dyDescent="0.3">
      <c r="C14">
        <v>3</v>
      </c>
      <c r="D14" t="s">
        <v>17</v>
      </c>
      <c r="E14">
        <f>990*570/1440</f>
        <v>391.875</v>
      </c>
    </row>
    <row r="15" spans="2:5" x14ac:dyDescent="0.3">
      <c r="C15">
        <v>4</v>
      </c>
      <c r="D15" t="s">
        <v>18</v>
      </c>
      <c r="E15">
        <f>990*870/1440</f>
        <v>598.125</v>
      </c>
    </row>
    <row r="18" spans="2:9" x14ac:dyDescent="0.3">
      <c r="B18" t="s">
        <v>19</v>
      </c>
    </row>
    <row r="24" spans="2:9" x14ac:dyDescent="0.3">
      <c r="C24" s="10" t="s">
        <v>21</v>
      </c>
      <c r="D24" s="9" t="s">
        <v>20</v>
      </c>
      <c r="E24" t="s">
        <v>22</v>
      </c>
      <c r="F24" s="9" t="s">
        <v>20</v>
      </c>
      <c r="G24" t="s">
        <v>23</v>
      </c>
      <c r="H24" s="9" t="s">
        <v>20</v>
      </c>
      <c r="I24" t="s">
        <v>24</v>
      </c>
    </row>
    <row r="26" spans="2:9" x14ac:dyDescent="0.3">
      <c r="C26">
        <f>10.349+6.37+4.316+2.952</f>
        <v>23.987000000000002</v>
      </c>
    </row>
    <row r="29" spans="2:9" x14ac:dyDescent="0.3">
      <c r="B29" t="s">
        <v>25</v>
      </c>
    </row>
    <row r="30" spans="2:9" x14ac:dyDescent="0.3">
      <c r="C30" t="s">
        <v>26</v>
      </c>
    </row>
    <row r="31" spans="2:9" x14ac:dyDescent="0.3">
      <c r="C31">
        <f>(2-1)*(2-1)</f>
        <v>1</v>
      </c>
    </row>
    <row r="33" spans="2:2" x14ac:dyDescent="0.3">
      <c r="B33" t="s">
        <v>27</v>
      </c>
    </row>
    <row r="35" spans="2:2" x14ac:dyDescent="0.3">
      <c r="B35" s="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39"/>
  <sheetViews>
    <sheetView tabSelected="1" topLeftCell="A4" zoomScale="102" zoomScaleNormal="102" workbookViewId="0">
      <selection activeCell="P14" sqref="P14"/>
    </sheetView>
  </sheetViews>
  <sheetFormatPr defaultRowHeight="14.4" x14ac:dyDescent="0.3"/>
  <cols>
    <col min="4" max="4" width="17.109375" bestFit="1" customWidth="1"/>
  </cols>
  <sheetData>
    <row r="3" spans="2:5" x14ac:dyDescent="0.3">
      <c r="B3" s="7" t="s">
        <v>34</v>
      </c>
    </row>
    <row r="4" spans="2:5" x14ac:dyDescent="0.3">
      <c r="C4" t="s">
        <v>35</v>
      </c>
    </row>
    <row r="5" spans="2:5" x14ac:dyDescent="0.3">
      <c r="B5" s="8"/>
      <c r="C5" s="8" t="s">
        <v>29</v>
      </c>
      <c r="D5" s="8" t="s">
        <v>30</v>
      </c>
      <c r="E5" s="8" t="s">
        <v>31</v>
      </c>
    </row>
    <row r="6" spans="2:5" x14ac:dyDescent="0.3">
      <c r="B6" s="8" t="s">
        <v>32</v>
      </c>
      <c r="C6" s="8">
        <v>89</v>
      </c>
      <c r="D6" s="8">
        <v>4</v>
      </c>
      <c r="E6" s="8">
        <v>50</v>
      </c>
    </row>
    <row r="7" spans="2:5" x14ac:dyDescent="0.3">
      <c r="B7" s="8" t="s">
        <v>33</v>
      </c>
      <c r="C7" s="8">
        <v>82</v>
      </c>
      <c r="D7" s="8">
        <v>9</v>
      </c>
      <c r="E7" s="8">
        <v>120</v>
      </c>
    </row>
    <row r="12" spans="2:5" ht="18" x14ac:dyDescent="0.35">
      <c r="C12" s="1" t="s">
        <v>0</v>
      </c>
      <c r="D12" s="3"/>
    </row>
    <row r="13" spans="2:5" x14ac:dyDescent="0.3">
      <c r="D13" s="3" t="s">
        <v>1</v>
      </c>
    </row>
    <row r="14" spans="2:5" x14ac:dyDescent="0.3">
      <c r="D14" s="3" t="s">
        <v>2</v>
      </c>
    </row>
    <row r="16" spans="2:5" x14ac:dyDescent="0.3">
      <c r="D16" s="2"/>
    </row>
    <row r="17" spans="4:4" ht="16.8" x14ac:dyDescent="0.4">
      <c r="D17" s="4" t="s">
        <v>3</v>
      </c>
    </row>
    <row r="33" spans="3:4" x14ac:dyDescent="0.3">
      <c r="C33" s="5" t="s">
        <v>4</v>
      </c>
    </row>
    <row r="35" spans="3:4" ht="15.6" x14ac:dyDescent="0.3">
      <c r="D35" s="6" t="s">
        <v>5</v>
      </c>
    </row>
    <row r="37" spans="3:4" x14ac:dyDescent="0.3">
      <c r="C37" s="5" t="s">
        <v>6</v>
      </c>
    </row>
    <row r="39" spans="3:4" x14ac:dyDescent="0.3">
      <c r="C39" s="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Abhinav Kanaujia</cp:lastModifiedBy>
  <dcterms:created xsi:type="dcterms:W3CDTF">2015-06-05T18:17:20Z</dcterms:created>
  <dcterms:modified xsi:type="dcterms:W3CDTF">2024-03-26T11:12:44Z</dcterms:modified>
</cp:coreProperties>
</file>