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 Jose\Desktop\projectsm26022017\Sensor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13" i="1"/>
  <c r="D22" i="1" s="1"/>
  <c r="D21" i="1"/>
  <c r="B17" i="1"/>
  <c r="B13" i="1"/>
  <c r="B21" i="1" s="1"/>
  <c r="F11" i="1"/>
  <c r="E11" i="1"/>
  <c r="D11" i="1"/>
  <c r="C11" i="1"/>
  <c r="G11" i="1" s="1"/>
  <c r="F10" i="1"/>
  <c r="E10" i="1"/>
  <c r="D10" i="1"/>
  <c r="C10" i="1"/>
  <c r="G10" i="1" s="1"/>
  <c r="F9" i="1"/>
  <c r="E9" i="1"/>
  <c r="D9" i="1"/>
  <c r="C9" i="1"/>
  <c r="G9" i="1" s="1"/>
  <c r="F8" i="1"/>
  <c r="E8" i="1"/>
  <c r="D8" i="1"/>
  <c r="C8" i="1"/>
  <c r="G8" i="1" s="1"/>
  <c r="F7" i="1"/>
  <c r="E7" i="1"/>
  <c r="D7" i="1"/>
  <c r="C7" i="1"/>
  <c r="G7" i="1" s="1"/>
  <c r="F6" i="1"/>
  <c r="E6" i="1"/>
  <c r="D6" i="1"/>
  <c r="C6" i="1"/>
  <c r="G6" i="1" s="1"/>
  <c r="F5" i="1"/>
  <c r="E5" i="1"/>
  <c r="D5" i="1"/>
  <c r="C5" i="1"/>
  <c r="G5" i="1" s="1"/>
  <c r="F4" i="1"/>
  <c r="E4" i="1"/>
  <c r="D4" i="1"/>
  <c r="C4" i="1"/>
  <c r="G4" i="1" s="1"/>
  <c r="F3" i="1"/>
  <c r="E3" i="1"/>
  <c r="D3" i="1"/>
  <c r="C3" i="1"/>
  <c r="G3" i="1" s="1"/>
  <c r="F2" i="1"/>
  <c r="F13" i="1" s="1"/>
  <c r="B22" i="1" s="1"/>
  <c r="E2" i="1"/>
  <c r="D2" i="1"/>
  <c r="D13" i="1" s="1"/>
  <c r="C2" i="1"/>
  <c r="C13" i="1" s="1"/>
  <c r="E13" i="1" l="1"/>
  <c r="F23" i="1" s="1"/>
  <c r="E21" i="1"/>
  <c r="F22" i="1"/>
  <c r="E23" i="1"/>
  <c r="F21" i="1"/>
  <c r="D25" i="1" s="1" a="1"/>
  <c r="E22" i="1"/>
  <c r="D23" i="1"/>
  <c r="G2" i="1"/>
  <c r="G13" i="1" s="1"/>
  <c r="B23" i="1" s="1"/>
  <c r="E27" i="1" l="1"/>
  <c r="D26" i="1"/>
  <c r="D27" i="1"/>
  <c r="F25" i="1"/>
  <c r="E26" i="1"/>
  <c r="F26" i="1"/>
  <c r="E25" i="1"/>
  <c r="F27" i="1"/>
  <c r="D25" i="1"/>
  <c r="B25" i="1" s="1" a="1"/>
  <c r="B27" i="1" l="1"/>
  <c r="B26" i="1"/>
  <c r="B25" i="1"/>
</calcChain>
</file>

<file path=xl/sharedStrings.xml><?xml version="1.0" encoding="utf-8"?>
<sst xmlns="http://schemas.openxmlformats.org/spreadsheetml/2006/main" count="15" uniqueCount="12">
  <si>
    <t>Main's voltage(y)</t>
  </si>
  <si>
    <t>x^2</t>
  </si>
  <si>
    <t>x^3</t>
  </si>
  <si>
    <t>x^4</t>
  </si>
  <si>
    <t>xy</t>
  </si>
  <si>
    <t>x^2*y</t>
  </si>
  <si>
    <t>Count(n)</t>
  </si>
  <si>
    <t>constant</t>
  </si>
  <si>
    <t>a</t>
  </si>
  <si>
    <t>b</t>
  </si>
  <si>
    <t>c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</si>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</sst>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9" workbookViewId="0">
      <selection activeCell="I16" sqref="I16"/>
    </sheetView>
  </sheetViews>
  <sheetFormatPr defaultRowHeight="15" x14ac:dyDescent="0.25"/>
  <cols>
    <col min="1" max="1" width="15.85546875" customWidth="1"/>
    <col min="2" max="2" width="18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3.91</v>
      </c>
      <c r="B2">
        <v>237</v>
      </c>
      <c r="C2">
        <f>A2^2</f>
        <v>15.288100000000002</v>
      </c>
      <c r="D2">
        <f>A2^3</f>
        <v>59.776471000000008</v>
      </c>
      <c r="E2">
        <f>A2^4</f>
        <v>233.72600161000005</v>
      </c>
      <c r="F2">
        <f>A2*B2</f>
        <v>926.67000000000007</v>
      </c>
      <c r="G2">
        <f>C2*B2</f>
        <v>3623.2797000000005</v>
      </c>
    </row>
    <row r="3" spans="1:7" x14ac:dyDescent="0.25">
      <c r="A3">
        <v>3.85</v>
      </c>
      <c r="B3">
        <v>232</v>
      </c>
      <c r="C3">
        <f t="shared" ref="C3:C11" si="0">A3^2</f>
        <v>14.822500000000002</v>
      </c>
      <c r="D3">
        <f t="shared" ref="D3:D11" si="1">A3^3</f>
        <v>57.066625000000009</v>
      </c>
      <c r="E3">
        <f t="shared" ref="E3:E11" si="2">A3^4</f>
        <v>219.70650625000005</v>
      </c>
      <c r="F3">
        <f t="shared" ref="F3:F11" si="3">A3*B3</f>
        <v>893.2</v>
      </c>
      <c r="G3">
        <f t="shared" ref="G3:G11" si="4">C3*B3</f>
        <v>3438.82</v>
      </c>
    </row>
    <row r="4" spans="1:7" x14ac:dyDescent="0.25">
      <c r="A4">
        <v>3.92</v>
      </c>
      <c r="B4">
        <v>233</v>
      </c>
      <c r="C4">
        <f t="shared" si="0"/>
        <v>15.366399999999999</v>
      </c>
      <c r="D4">
        <f t="shared" si="1"/>
        <v>60.236287999999995</v>
      </c>
      <c r="E4">
        <f t="shared" si="2"/>
        <v>236.12624895999997</v>
      </c>
      <c r="F4">
        <f t="shared" si="3"/>
        <v>913.36</v>
      </c>
      <c r="G4">
        <f t="shared" si="4"/>
        <v>3580.3711999999996</v>
      </c>
    </row>
    <row r="5" spans="1:7" x14ac:dyDescent="0.25">
      <c r="A5">
        <v>3.9</v>
      </c>
      <c r="B5">
        <v>236</v>
      </c>
      <c r="C5">
        <f t="shared" si="0"/>
        <v>15.209999999999999</v>
      </c>
      <c r="D5">
        <f t="shared" si="1"/>
        <v>59.318999999999996</v>
      </c>
      <c r="E5">
        <f t="shared" si="2"/>
        <v>231.34409999999997</v>
      </c>
      <c r="F5">
        <f t="shared" si="3"/>
        <v>920.4</v>
      </c>
      <c r="G5">
        <f t="shared" si="4"/>
        <v>3589.56</v>
      </c>
    </row>
    <row r="6" spans="1:7" x14ac:dyDescent="0.25">
      <c r="A6">
        <v>4.0599999999999996</v>
      </c>
      <c r="B6">
        <v>238</v>
      </c>
      <c r="C6">
        <f t="shared" si="0"/>
        <v>16.483599999999996</v>
      </c>
      <c r="D6">
        <f t="shared" si="1"/>
        <v>66.923415999999975</v>
      </c>
      <c r="E6">
        <f t="shared" si="2"/>
        <v>271.70906895999985</v>
      </c>
      <c r="F6">
        <f t="shared" si="3"/>
        <v>966.27999999999986</v>
      </c>
      <c r="G6">
        <f t="shared" si="4"/>
        <v>3923.0967999999989</v>
      </c>
    </row>
    <row r="7" spans="1:7" x14ac:dyDescent="0.25">
      <c r="A7">
        <v>4.01</v>
      </c>
      <c r="B7">
        <v>235</v>
      </c>
      <c r="C7">
        <f t="shared" si="0"/>
        <v>16.080099999999998</v>
      </c>
      <c r="D7">
        <f t="shared" si="1"/>
        <v>64.481200999999984</v>
      </c>
      <c r="E7">
        <f t="shared" si="2"/>
        <v>258.56961600999995</v>
      </c>
      <c r="F7">
        <f t="shared" si="3"/>
        <v>942.34999999999991</v>
      </c>
      <c r="G7">
        <f t="shared" si="4"/>
        <v>3778.8234999999995</v>
      </c>
    </row>
    <row r="8" spans="1:7" x14ac:dyDescent="0.25">
      <c r="A8">
        <v>3.66</v>
      </c>
      <c r="B8">
        <v>222</v>
      </c>
      <c r="C8">
        <f t="shared" si="0"/>
        <v>13.395600000000002</v>
      </c>
      <c r="D8">
        <f t="shared" si="1"/>
        <v>49.027896000000005</v>
      </c>
      <c r="E8">
        <f t="shared" si="2"/>
        <v>179.44209936000004</v>
      </c>
      <c r="F8">
        <f t="shared" si="3"/>
        <v>812.52</v>
      </c>
      <c r="G8">
        <f t="shared" si="4"/>
        <v>2973.8232000000003</v>
      </c>
    </row>
    <row r="9" spans="1:7" x14ac:dyDescent="0.25">
      <c r="A9">
        <v>4.03</v>
      </c>
      <c r="B9">
        <v>235</v>
      </c>
      <c r="C9">
        <f t="shared" si="0"/>
        <v>16.240900000000003</v>
      </c>
      <c r="D9">
        <f t="shared" si="1"/>
        <v>65.450827000000018</v>
      </c>
      <c r="E9">
        <f t="shared" si="2"/>
        <v>263.7668328100001</v>
      </c>
      <c r="F9">
        <f t="shared" si="3"/>
        <v>947.05000000000007</v>
      </c>
      <c r="G9">
        <f t="shared" si="4"/>
        <v>3816.6115000000009</v>
      </c>
    </row>
    <row r="10" spans="1:7" x14ac:dyDescent="0.25">
      <c r="A10">
        <v>3.52</v>
      </c>
      <c r="B10">
        <v>215</v>
      </c>
      <c r="C10">
        <f t="shared" si="0"/>
        <v>12.3904</v>
      </c>
      <c r="D10">
        <f t="shared" si="1"/>
        <v>43.614207999999998</v>
      </c>
      <c r="E10">
        <f t="shared" si="2"/>
        <v>153.52201216</v>
      </c>
      <c r="F10">
        <f t="shared" si="3"/>
        <v>756.8</v>
      </c>
      <c r="G10">
        <f t="shared" si="4"/>
        <v>2663.9359999999997</v>
      </c>
    </row>
    <row r="11" spans="1:7" x14ac:dyDescent="0.25">
      <c r="A11">
        <v>3.58</v>
      </c>
      <c r="B11">
        <v>217</v>
      </c>
      <c r="C11">
        <f t="shared" si="0"/>
        <v>12.8164</v>
      </c>
      <c r="D11">
        <f t="shared" si="1"/>
        <v>45.882711999999998</v>
      </c>
      <c r="E11">
        <f t="shared" si="2"/>
        <v>164.26010896</v>
      </c>
      <c r="F11">
        <f t="shared" si="3"/>
        <v>776.86</v>
      </c>
      <c r="G11">
        <f t="shared" si="4"/>
        <v>2781.1588000000002</v>
      </c>
    </row>
    <row r="13" spans="1:7" x14ac:dyDescent="0.25">
      <c r="A13">
        <f>SUM(A2:A11)</f>
        <v>38.44</v>
      </c>
      <c r="B13">
        <f>SUM(B2:B11)</f>
        <v>2300</v>
      </c>
      <c r="C13">
        <f>SUM(C2:C11)</f>
        <v>148.09399999999999</v>
      </c>
      <c r="D13">
        <f>SUM(D2:D11)</f>
        <v>571.77864399999987</v>
      </c>
      <c r="E13">
        <f>SUM(E2:E11)</f>
        <v>2212.1725950800001</v>
      </c>
      <c r="F13">
        <f>SUM(F2:F11)</f>
        <v>8855.4900000000016</v>
      </c>
      <c r="G13">
        <f>SUM(G2:G11)</f>
        <v>34169.480699999993</v>
      </c>
    </row>
    <row r="17" spans="1:6" x14ac:dyDescent="0.25">
      <c r="A17" t="s">
        <v>6</v>
      </c>
      <c r="B17">
        <f>COUNT(B2:B11)</f>
        <v>10</v>
      </c>
    </row>
    <row r="20" spans="1:6" x14ac:dyDescent="0.25">
      <c r="B20" t="s">
        <v>7</v>
      </c>
      <c r="D20" t="s">
        <v>8</v>
      </c>
      <c r="E20" t="s">
        <v>9</v>
      </c>
      <c r="F20" t="s">
        <v>10</v>
      </c>
    </row>
    <row r="21" spans="1:6" x14ac:dyDescent="0.25">
      <c r="B21">
        <f>B13</f>
        <v>2300</v>
      </c>
      <c r="D21">
        <f>B17</f>
        <v>10</v>
      </c>
      <c r="E21">
        <f>A13</f>
        <v>38.44</v>
      </c>
      <c r="F21">
        <f>C13</f>
        <v>148.09399999999999</v>
      </c>
    </row>
    <row r="22" spans="1:6" x14ac:dyDescent="0.25">
      <c r="B22">
        <f>F13</f>
        <v>8855.4900000000016</v>
      </c>
      <c r="D22">
        <f>A13</f>
        <v>38.44</v>
      </c>
      <c r="E22">
        <f>C13</f>
        <v>148.09399999999999</v>
      </c>
      <c r="F22">
        <f>D13</f>
        <v>571.77864399999987</v>
      </c>
    </row>
    <row r="23" spans="1:6" x14ac:dyDescent="0.25">
      <c r="B23">
        <f>G13</f>
        <v>34169.480699999993</v>
      </c>
      <c r="D23">
        <f>C13</f>
        <v>148.09399999999999</v>
      </c>
      <c r="E23">
        <f>D13</f>
        <v>571.77864399999987</v>
      </c>
      <c r="F23">
        <f>E13</f>
        <v>2212.1725950800001</v>
      </c>
    </row>
    <row r="25" spans="1:6" x14ac:dyDescent="0.25">
      <c r="A25" t="s">
        <v>8</v>
      </c>
      <c r="B25">
        <f t="array" ref="B25:B27">MMULT(D25:F27,B21:B23)</f>
        <v>-894.81826312839985</v>
      </c>
      <c r="D25">
        <f t="array" ref="D25:F27">MINVERSE(D21:F23)</f>
        <v>32980.829255294208</v>
      </c>
      <c r="E25">
        <v>-17442.549328376419</v>
      </c>
      <c r="F25">
        <v>2300.4598675830721</v>
      </c>
    </row>
    <row r="26" spans="1:6" x14ac:dyDescent="0.25">
      <c r="A26" t="s">
        <v>9</v>
      </c>
      <c r="B26">
        <v>550.5886789187789</v>
      </c>
      <c r="D26">
        <v>-17442.549328375739</v>
      </c>
      <c r="E26">
        <v>9228.0890804929477</v>
      </c>
      <c r="F26">
        <v>-1217.4851848852186</v>
      </c>
    </row>
    <row r="27" spans="1:6" x14ac:dyDescent="0.25">
      <c r="A27" t="s">
        <v>10</v>
      </c>
      <c r="B27">
        <v>-66.96048581507057</v>
      </c>
      <c r="D27">
        <v>2300.4598675828961</v>
      </c>
      <c r="E27">
        <v>-1217.4851848851729</v>
      </c>
      <c r="F27">
        <v>160.67856787686932</v>
      </c>
    </row>
    <row r="30" spans="1:6" x14ac:dyDescent="0.25">
      <c r="A30" t="str">
        <f>CONCATENATE("volm=",B26,"*vold",B27,"*vold*vold",B25)</f>
        <v>volm=550.588678918778*vold-66.9604858150705*vold*vold-894.818263128399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 Jose</dc:creator>
  <cp:lastModifiedBy>Abhin Jose</cp:lastModifiedBy>
  <dcterms:created xsi:type="dcterms:W3CDTF">2017-03-22T08:14:12Z</dcterms:created>
  <dcterms:modified xsi:type="dcterms:W3CDTF">2017-03-22T08:31:59Z</dcterms:modified>
</cp:coreProperties>
</file>