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mc:AlternateContent xmlns:mc="http://schemas.openxmlformats.org/markup-compatibility/2006">
    <mc:Choice Requires="x15">
      <x15ac:absPath xmlns:x15ac="http://schemas.microsoft.com/office/spreadsheetml/2010/11/ac" url="C:\Users\ABHISHEK\Downloads\"/>
    </mc:Choice>
  </mc:AlternateContent>
  <xr:revisionPtr revIDLastSave="0" documentId="13_ncr:1_{EDD064B5-A094-420A-ACCA-BE5274CDE631}" xr6:coauthVersionLast="36" xr6:coauthVersionMax="47" xr10:uidLastSave="{00000000-0000-0000-0000-000000000000}"/>
  <bookViews>
    <workbookView xWindow="0" yWindow="0" windowWidth="20490" windowHeight="8235" activeTab="5" xr2:uid="{AC3D9971-87E5-4802-8C05-F7A646114B98}"/>
  </bookViews>
  <sheets>
    <sheet name="Dashboard Questions" sheetId="8" r:id="rId1"/>
    <sheet name="Customer Service" sheetId="2" state="hidden" r:id="rId2"/>
    <sheet name="Finance" sheetId="3" state="hidden" r:id="rId3"/>
    <sheet name="Orders" sheetId="6" r:id="rId4"/>
    <sheet name="Orders_Pivot" sheetId="9" r:id="rId5"/>
    <sheet name="Orders_Dashboard" sheetId="10"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Order_Type">#N/A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J427" i="6" l="1"/>
  <c r="K427" i="6" s="1"/>
  <c r="J597" i="6"/>
  <c r="K597" i="6" s="1"/>
  <c r="J23" i="6"/>
  <c r="K23" i="6" s="1"/>
  <c r="J211" i="6"/>
  <c r="K211" i="6" s="1"/>
  <c r="J409" i="6"/>
  <c r="K409" i="6" s="1"/>
  <c r="J555" i="6"/>
  <c r="K555" i="6" s="1"/>
  <c r="J55" i="6"/>
  <c r="K55" i="6" s="1"/>
  <c r="J175" i="6"/>
  <c r="K175" i="6" s="1"/>
  <c r="J739" i="6"/>
  <c r="K739" i="6" s="1"/>
  <c r="J379" i="6"/>
  <c r="K379" i="6" s="1"/>
  <c r="J572" i="6"/>
  <c r="K572" i="6" s="1"/>
  <c r="J20" i="6"/>
  <c r="K20" i="6" s="1"/>
  <c r="J188" i="6"/>
  <c r="K188" i="6" s="1"/>
  <c r="J410" i="6"/>
  <c r="K410" i="6" s="1"/>
  <c r="J590" i="6"/>
  <c r="K590" i="6" s="1"/>
  <c r="J49" i="6"/>
  <c r="K49" i="6" s="1"/>
  <c r="J176" i="6"/>
  <c r="K176" i="6" s="1"/>
  <c r="J729" i="6"/>
  <c r="K729" i="6" s="1"/>
  <c r="J353" i="6"/>
  <c r="K353" i="6" s="1"/>
  <c r="J394" i="6"/>
  <c r="K394" i="6" s="1"/>
  <c r="J591" i="6"/>
  <c r="K591" i="6" s="1"/>
  <c r="J24" i="6"/>
  <c r="K24" i="6" s="1"/>
  <c r="J186" i="6"/>
  <c r="K186" i="6" s="1"/>
  <c r="J395" i="6"/>
  <c r="K395" i="6" s="1"/>
  <c r="J561" i="6"/>
  <c r="K561" i="6" s="1"/>
  <c r="J31" i="6"/>
  <c r="K31" i="6" s="1"/>
  <c r="J216" i="6"/>
  <c r="K216" i="6" s="1"/>
  <c r="J743" i="6"/>
  <c r="K743" i="6" s="1"/>
  <c r="J403" i="6"/>
  <c r="K403" i="6" s="1"/>
  <c r="J556" i="6"/>
  <c r="K556" i="6" s="1"/>
  <c r="J14" i="6"/>
  <c r="K14" i="6" s="1"/>
  <c r="J178" i="6"/>
  <c r="K178" i="6" s="1"/>
  <c r="J399" i="6"/>
  <c r="K399" i="6" s="1"/>
  <c r="J566" i="6"/>
  <c r="K566" i="6" s="1"/>
  <c r="J39" i="6"/>
  <c r="K39" i="6" s="1"/>
  <c r="J191" i="6"/>
  <c r="K191" i="6" s="1"/>
  <c r="J731" i="6"/>
  <c r="K731" i="6" s="1"/>
  <c r="J344" i="6"/>
  <c r="K344" i="6" s="1"/>
  <c r="J411" i="6"/>
  <c r="K411" i="6" s="1"/>
  <c r="J562" i="6"/>
  <c r="K562" i="6" s="1"/>
  <c r="J8" i="6"/>
  <c r="K8" i="6" s="1"/>
  <c r="J189" i="6"/>
  <c r="K189" i="6" s="1"/>
  <c r="J398" i="6"/>
  <c r="K398" i="6" s="1"/>
  <c r="J592" i="6"/>
  <c r="K592" i="6" s="1"/>
  <c r="J19" i="6"/>
  <c r="K19" i="6" s="1"/>
  <c r="J207" i="6"/>
  <c r="K207" i="6" s="1"/>
  <c r="J400" i="6"/>
  <c r="K400" i="6" s="1"/>
  <c r="J613" i="6"/>
  <c r="K613" i="6" s="1"/>
  <c r="J90" i="6"/>
  <c r="K90" i="6" s="1"/>
  <c r="J263" i="6"/>
  <c r="K263" i="6" s="1"/>
  <c r="J387" i="6"/>
  <c r="K387" i="6" s="1"/>
  <c r="J614" i="6"/>
  <c r="K614" i="6" s="1"/>
  <c r="J56" i="6"/>
  <c r="K56" i="6" s="1"/>
  <c r="J227" i="6"/>
  <c r="K227" i="6" s="1"/>
  <c r="J741" i="6"/>
  <c r="K741" i="6" s="1"/>
  <c r="J473" i="6"/>
  <c r="K473" i="6" s="1"/>
  <c r="J611" i="6"/>
  <c r="K611" i="6" s="1"/>
  <c r="J109" i="6"/>
  <c r="K109" i="6" s="1"/>
  <c r="J243" i="6"/>
  <c r="K243" i="6" s="1"/>
  <c r="J437" i="6"/>
  <c r="K437" i="6" s="1"/>
  <c r="J639" i="6"/>
  <c r="K639" i="6" s="1"/>
  <c r="J69" i="6"/>
  <c r="K69" i="6" s="1"/>
  <c r="J250" i="6"/>
  <c r="K250" i="6" s="1"/>
  <c r="J726" i="6"/>
  <c r="K726" i="6" s="1"/>
  <c r="J348" i="6"/>
  <c r="K348" i="6" s="1"/>
  <c r="J485" i="6"/>
  <c r="K485" i="6" s="1"/>
  <c r="J578" i="6"/>
  <c r="K578" i="6" s="1"/>
  <c r="J85" i="6"/>
  <c r="K85" i="6" s="1"/>
  <c r="J192" i="6"/>
  <c r="K192" i="6" s="1"/>
  <c r="J451" i="6"/>
  <c r="K451" i="6" s="1"/>
  <c r="J567" i="6"/>
  <c r="K567" i="6" s="1"/>
  <c r="J2" i="6"/>
  <c r="K2" i="6" s="1"/>
  <c r="J255" i="6"/>
  <c r="K255" i="6" s="1"/>
  <c r="J744" i="6"/>
  <c r="K744" i="6" s="1"/>
  <c r="J488" i="6"/>
  <c r="K488" i="6" s="1"/>
  <c r="J646" i="6"/>
  <c r="K646" i="6" s="1"/>
  <c r="J65" i="6"/>
  <c r="K65" i="6" s="1"/>
  <c r="J256" i="6"/>
  <c r="K256" i="6" s="1"/>
  <c r="J489" i="6"/>
  <c r="K489" i="6" s="1"/>
  <c r="J598" i="6"/>
  <c r="K598" i="6" s="1"/>
  <c r="J15" i="6"/>
  <c r="K15" i="6" s="1"/>
  <c r="J182" i="6"/>
  <c r="K182" i="6" s="1"/>
  <c r="J733" i="6"/>
  <c r="K733" i="6" s="1"/>
  <c r="J357" i="6"/>
  <c r="K357" i="6" s="1"/>
  <c r="J417" i="6"/>
  <c r="K417" i="6" s="1"/>
  <c r="J630" i="6"/>
  <c r="K630" i="6" s="1"/>
  <c r="J40" i="6"/>
  <c r="K40" i="6" s="1"/>
  <c r="J251" i="6"/>
  <c r="K251" i="6" s="1"/>
  <c r="J477" i="6"/>
  <c r="K477" i="6" s="1"/>
  <c r="J668" i="6"/>
  <c r="K668" i="6" s="1"/>
  <c r="J116" i="6"/>
  <c r="K116" i="6" s="1"/>
  <c r="J244" i="6"/>
  <c r="K244" i="6" s="1"/>
  <c r="J456" i="6"/>
  <c r="K456" i="6" s="1"/>
  <c r="J584" i="6"/>
  <c r="K584" i="6" s="1"/>
  <c r="J42" i="6"/>
  <c r="K42" i="6" s="1"/>
  <c r="J230" i="6"/>
  <c r="K230" i="6" s="1"/>
  <c r="J412" i="6"/>
  <c r="K412" i="6" s="1"/>
  <c r="J629" i="6"/>
  <c r="K629" i="6" s="1"/>
  <c r="J6" i="6"/>
  <c r="K6" i="6" s="1"/>
  <c r="J241" i="6"/>
  <c r="K241" i="6" s="1"/>
  <c r="J734" i="6"/>
  <c r="K734" i="6" s="1"/>
  <c r="J383" i="6"/>
  <c r="K383" i="6" s="1"/>
  <c r="J603" i="6"/>
  <c r="K603" i="6" s="1"/>
  <c r="J61" i="6"/>
  <c r="K61" i="6" s="1"/>
  <c r="J236" i="6"/>
  <c r="K236" i="6" s="1"/>
  <c r="J499" i="6"/>
  <c r="K499" i="6" s="1"/>
  <c r="J579" i="6"/>
  <c r="K579" i="6" s="1"/>
  <c r="J43" i="6"/>
  <c r="K43" i="6" s="1"/>
  <c r="J242" i="6"/>
  <c r="K242" i="6" s="1"/>
  <c r="J728" i="6"/>
  <c r="K728" i="6" s="1"/>
  <c r="J354" i="6"/>
  <c r="K354" i="6" s="1"/>
  <c r="J429" i="6"/>
  <c r="K429" i="6" s="1"/>
  <c r="J642" i="6"/>
  <c r="K642" i="6" s="1"/>
  <c r="J91" i="6"/>
  <c r="K91" i="6" s="1"/>
  <c r="J289" i="6"/>
  <c r="K289" i="6" s="1"/>
  <c r="J413" i="6"/>
  <c r="K413" i="6" s="1"/>
  <c r="J573" i="6"/>
  <c r="K573" i="6" s="1"/>
  <c r="J13" i="6"/>
  <c r="K13" i="6" s="1"/>
  <c r="J220" i="6"/>
  <c r="K220" i="6" s="1"/>
  <c r="J772" i="6"/>
  <c r="K772" i="6" s="1"/>
  <c r="J430" i="6"/>
  <c r="K430" i="6" s="1"/>
  <c r="J574" i="6"/>
  <c r="K574" i="6" s="1"/>
  <c r="J9" i="6"/>
  <c r="K9" i="6" s="1"/>
  <c r="J212" i="6"/>
  <c r="K212" i="6" s="1"/>
  <c r="J449" i="6"/>
  <c r="K449" i="6" s="1"/>
  <c r="J640" i="6"/>
  <c r="K640" i="6" s="1"/>
  <c r="J110" i="6"/>
  <c r="K110" i="6" s="1"/>
  <c r="J276" i="6"/>
  <c r="K276" i="6" s="1"/>
  <c r="J736" i="6"/>
  <c r="K736" i="6" s="1"/>
  <c r="J349" i="6"/>
  <c r="K349" i="6" s="1"/>
  <c r="J459" i="6"/>
  <c r="K459" i="6" s="1"/>
  <c r="J593" i="6"/>
  <c r="K593" i="6" s="1"/>
  <c r="J57" i="6"/>
  <c r="K57" i="6" s="1"/>
  <c r="J239" i="6"/>
  <c r="K239" i="6" s="1"/>
  <c r="J396" i="6"/>
  <c r="K396" i="6" s="1"/>
  <c r="J669" i="6"/>
  <c r="K669" i="6" s="1"/>
  <c r="J22" i="6"/>
  <c r="K22" i="6" s="1"/>
  <c r="J234" i="6"/>
  <c r="K234" i="6" s="1"/>
  <c r="J464" i="6"/>
  <c r="K464" i="6" s="1"/>
  <c r="J643" i="6"/>
  <c r="K643" i="6" s="1"/>
  <c r="J10" i="6"/>
  <c r="K10" i="6" s="1"/>
  <c r="J235" i="6"/>
  <c r="K235" i="6" s="1"/>
  <c r="J431" i="6"/>
  <c r="K431" i="6" s="1"/>
  <c r="J604" i="6"/>
  <c r="K604" i="6" s="1"/>
  <c r="J44" i="6"/>
  <c r="K44" i="6" s="1"/>
  <c r="J271" i="6"/>
  <c r="K271" i="6" s="1"/>
  <c r="J751" i="6"/>
  <c r="K751" i="6" s="1"/>
  <c r="J481" i="6"/>
  <c r="K481" i="6" s="1"/>
  <c r="J626" i="6"/>
  <c r="K626" i="6" s="1"/>
  <c r="J62" i="6"/>
  <c r="K62" i="6" s="1"/>
  <c r="J261" i="6"/>
  <c r="K261" i="6" s="1"/>
  <c r="J445" i="6"/>
  <c r="K445" i="6" s="1"/>
  <c r="J631" i="6"/>
  <c r="K631" i="6" s="1"/>
  <c r="J3" i="6"/>
  <c r="K3" i="6" s="1"/>
  <c r="J195" i="6"/>
  <c r="K195" i="6" s="1"/>
  <c r="J766" i="6"/>
  <c r="K766" i="6" s="1"/>
  <c r="J351" i="6"/>
  <c r="K351" i="6" s="1"/>
  <c r="J460" i="6"/>
  <c r="K460" i="6" s="1"/>
  <c r="J570" i="6"/>
  <c r="K570" i="6" s="1"/>
  <c r="J75" i="6"/>
  <c r="K75" i="6" s="1"/>
  <c r="J190" i="6"/>
  <c r="K190" i="6" s="1"/>
  <c r="J380" i="6"/>
  <c r="K380" i="6" s="1"/>
  <c r="J635" i="6"/>
  <c r="K635" i="6" s="1"/>
  <c r="J50" i="6"/>
  <c r="K50" i="6" s="1"/>
  <c r="J282" i="6"/>
  <c r="K282" i="6" s="1"/>
  <c r="J763" i="6"/>
  <c r="K763" i="6" s="1"/>
  <c r="J441" i="6"/>
  <c r="K441" i="6" s="1"/>
  <c r="J636" i="6"/>
  <c r="K636" i="6" s="1"/>
  <c r="J114" i="6"/>
  <c r="K114" i="6" s="1"/>
  <c r="J221" i="6"/>
  <c r="K221" i="6" s="1"/>
  <c r="J392" i="6"/>
  <c r="K392" i="6" s="1"/>
  <c r="J557" i="6"/>
  <c r="K557" i="6" s="1"/>
  <c r="J25" i="6"/>
  <c r="K25" i="6" s="1"/>
  <c r="J231" i="6"/>
  <c r="K231" i="6" s="1"/>
  <c r="J742" i="6"/>
  <c r="K742" i="6" s="1"/>
  <c r="J359" i="6"/>
  <c r="K359" i="6" s="1"/>
  <c r="J415" i="6"/>
  <c r="K415" i="6" s="1"/>
  <c r="J632" i="6"/>
  <c r="K632" i="6" s="1"/>
  <c r="J103" i="6"/>
  <c r="K103" i="6" s="1"/>
  <c r="J286" i="6"/>
  <c r="K286" i="6" s="1"/>
  <c r="J493" i="6"/>
  <c r="K493" i="6" s="1"/>
  <c r="J627" i="6"/>
  <c r="K627" i="6" s="1"/>
  <c r="J80" i="6"/>
  <c r="K80" i="6" s="1"/>
  <c r="J208" i="6"/>
  <c r="K208" i="6" s="1"/>
  <c r="J418" i="6"/>
  <c r="K418" i="6" s="1"/>
  <c r="J607" i="6"/>
  <c r="K607" i="6" s="1"/>
  <c r="J32" i="6"/>
  <c r="K32" i="6" s="1"/>
  <c r="J247" i="6"/>
  <c r="K247" i="6" s="1"/>
  <c r="J384" i="6"/>
  <c r="K384" i="6" s="1"/>
  <c r="J622" i="6"/>
  <c r="K622" i="6" s="1"/>
  <c r="J26" i="6"/>
  <c r="K26" i="6" s="1"/>
  <c r="J179" i="6"/>
  <c r="K179" i="6" s="1"/>
  <c r="J750" i="6"/>
  <c r="K750" i="6" s="1"/>
  <c r="J438" i="6"/>
  <c r="K438" i="6" s="1"/>
  <c r="J619" i="6"/>
  <c r="K619" i="6" s="1"/>
  <c r="J119" i="6"/>
  <c r="K119" i="6" s="1"/>
  <c r="J203" i="6"/>
  <c r="K203" i="6" s="1"/>
  <c r="J419" i="6"/>
  <c r="K419" i="6" s="1"/>
  <c r="J623" i="6"/>
  <c r="K623" i="6" s="1"/>
  <c r="J16" i="6"/>
  <c r="K16" i="6" s="1"/>
  <c r="J217" i="6"/>
  <c r="K217" i="6" s="1"/>
  <c r="J746" i="6"/>
  <c r="K746" i="6" s="1"/>
  <c r="J361" i="6"/>
  <c r="K361" i="6" s="1"/>
  <c r="J465" i="6"/>
  <c r="K465" i="6" s="1"/>
  <c r="J673" i="6"/>
  <c r="K673" i="6" s="1"/>
  <c r="J33" i="6"/>
  <c r="K33" i="6" s="1"/>
  <c r="J196" i="6"/>
  <c r="K196" i="6" s="1"/>
  <c r="J390" i="6"/>
  <c r="K390" i="6" s="1"/>
  <c r="J594" i="6"/>
  <c r="K594" i="6" s="1"/>
  <c r="J121" i="6"/>
  <c r="K121" i="6" s="1"/>
  <c r="J222" i="6"/>
  <c r="K222" i="6" s="1"/>
  <c r="J735" i="6"/>
  <c r="K735" i="6" s="1"/>
  <c r="J388" i="6"/>
  <c r="K388" i="6" s="1"/>
  <c r="J586" i="6"/>
  <c r="K586" i="6" s="1"/>
  <c r="J73" i="6"/>
  <c r="K73" i="6" s="1"/>
  <c r="J262" i="6"/>
  <c r="K262" i="6" s="1"/>
  <c r="J482" i="6"/>
  <c r="K482" i="6" s="1"/>
  <c r="J658" i="6"/>
  <c r="K658" i="6" s="1"/>
  <c r="J34" i="6"/>
  <c r="K34" i="6" s="1"/>
  <c r="J197" i="6"/>
  <c r="K197" i="6" s="1"/>
  <c r="J757" i="6"/>
  <c r="K757" i="6" s="1"/>
  <c r="J355" i="6"/>
  <c r="K355" i="6" s="1"/>
  <c r="J432" i="6"/>
  <c r="K432" i="6" s="1"/>
  <c r="J621" i="6"/>
  <c r="K621" i="6" s="1"/>
  <c r="J21" i="6"/>
  <c r="K21" i="6" s="1"/>
  <c r="J287" i="6"/>
  <c r="K287" i="6" s="1"/>
  <c r="J401" i="6"/>
  <c r="K401" i="6" s="1"/>
  <c r="J615" i="6"/>
  <c r="K615" i="6" s="1"/>
  <c r="J92" i="6"/>
  <c r="K92" i="6" s="1"/>
  <c r="J264" i="6"/>
  <c r="K264" i="6" s="1"/>
  <c r="J389" i="6"/>
  <c r="K389" i="6" s="1"/>
  <c r="J616" i="6"/>
  <c r="K616" i="6" s="1"/>
  <c r="J58" i="6"/>
  <c r="K58" i="6" s="1"/>
  <c r="J228" i="6"/>
  <c r="K228" i="6" s="1"/>
  <c r="J420" i="6"/>
  <c r="K420" i="6" s="1"/>
  <c r="J651" i="6"/>
  <c r="K651" i="6" s="1"/>
  <c r="J68" i="6"/>
  <c r="K68" i="6" s="1"/>
  <c r="J277" i="6"/>
  <c r="K277" i="6" s="1"/>
  <c r="J755" i="6"/>
  <c r="K755" i="6" s="1"/>
  <c r="J439" i="6"/>
  <c r="K439" i="6" s="1"/>
  <c r="J641" i="6"/>
  <c r="K641" i="6" s="1"/>
  <c r="J70" i="6"/>
  <c r="K70" i="6" s="1"/>
  <c r="J252" i="6"/>
  <c r="K252" i="6" s="1"/>
  <c r="J381" i="6"/>
  <c r="K381" i="6" s="1"/>
  <c r="J575" i="6"/>
  <c r="K575" i="6" s="1"/>
  <c r="J113" i="6"/>
  <c r="K113" i="6" s="1"/>
  <c r="J204" i="6"/>
  <c r="K204" i="6" s="1"/>
  <c r="J758" i="6"/>
  <c r="K758" i="6" s="1"/>
  <c r="J347" i="6"/>
  <c r="K347" i="6" s="1"/>
  <c r="J452" i="6"/>
  <c r="K452" i="6" s="1"/>
  <c r="J568" i="6"/>
  <c r="K568" i="6" s="1"/>
  <c r="J4" i="6"/>
  <c r="K4" i="6" s="1"/>
  <c r="J257" i="6"/>
  <c r="K257" i="6" s="1"/>
  <c r="J425" i="6"/>
  <c r="K425" i="6" s="1"/>
  <c r="J667" i="6"/>
  <c r="K667" i="6" s="1"/>
  <c r="J98" i="6"/>
  <c r="K98" i="6" s="1"/>
  <c r="J232" i="6"/>
  <c r="K232" i="6" s="1"/>
  <c r="J759" i="6"/>
  <c r="K759" i="6" s="1"/>
  <c r="J490" i="6"/>
  <c r="K490" i="6" s="1"/>
  <c r="J599" i="6"/>
  <c r="K599" i="6" s="1"/>
  <c r="J17" i="6"/>
  <c r="K17" i="6" s="1"/>
  <c r="J183" i="6"/>
  <c r="K183" i="6" s="1"/>
  <c r="J404" i="6"/>
  <c r="K404" i="6" s="1"/>
  <c r="J608" i="6"/>
  <c r="K608" i="6" s="1"/>
  <c r="J45" i="6"/>
  <c r="K45" i="6" s="1"/>
  <c r="J253" i="6"/>
  <c r="K253" i="6" s="1"/>
  <c r="J740" i="6"/>
  <c r="K740" i="6" s="1"/>
  <c r="J360" i="6"/>
  <c r="K360" i="6" s="1"/>
  <c r="J478" i="6"/>
  <c r="K478" i="6" s="1"/>
  <c r="J670" i="6"/>
  <c r="K670" i="6" s="1"/>
  <c r="J117" i="6"/>
  <c r="K117" i="6" s="1"/>
  <c r="J245" i="6"/>
  <c r="K245" i="6" s="1"/>
  <c r="J457" i="6"/>
  <c r="K457" i="6" s="1"/>
  <c r="J585" i="6"/>
  <c r="K585" i="6" s="1"/>
  <c r="J46" i="6"/>
  <c r="K46" i="6" s="1"/>
  <c r="J442" i="6"/>
  <c r="K442" i="6" s="1"/>
  <c r="J580" i="6"/>
  <c r="K580" i="6" s="1"/>
  <c r="J81" i="6"/>
  <c r="K81" i="6" s="1"/>
  <c r="J180" i="6"/>
  <c r="K180" i="6" s="1"/>
  <c r="J454" i="6"/>
  <c r="K454" i="6" s="1"/>
  <c r="J576" i="6"/>
  <c r="K576" i="6" s="1"/>
  <c r="J7" i="6"/>
  <c r="K7" i="6" s="1"/>
  <c r="J229" i="6"/>
  <c r="K229" i="6" s="1"/>
  <c r="J748" i="6"/>
  <c r="K748" i="6" s="1"/>
  <c r="J450" i="6"/>
  <c r="K450" i="6" s="1"/>
  <c r="J674" i="6"/>
  <c r="K674" i="6" s="1"/>
  <c r="J35" i="6"/>
  <c r="K35" i="6" s="1"/>
  <c r="J213" i="6"/>
  <c r="K213" i="6" s="1"/>
  <c r="J455" i="6"/>
  <c r="K455" i="6" s="1"/>
  <c r="J564" i="6"/>
  <c r="K564" i="6" s="1"/>
  <c r="J51" i="6"/>
  <c r="K51" i="6" s="1"/>
  <c r="J223" i="6"/>
  <c r="K223" i="6" s="1"/>
  <c r="J762" i="6"/>
  <c r="K762" i="6" s="1"/>
  <c r="J362" i="6"/>
  <c r="K362" i="6" s="1"/>
  <c r="J500" i="6"/>
  <c r="K500" i="6" s="1"/>
  <c r="J581" i="6"/>
  <c r="K581" i="6" s="1"/>
  <c r="J27" i="6"/>
  <c r="K27" i="6" s="1"/>
  <c r="J185" i="6"/>
  <c r="K185" i="6" s="1"/>
  <c r="J428" i="6"/>
  <c r="K428" i="6" s="1"/>
  <c r="J676" i="6"/>
  <c r="K676" i="6" s="1"/>
  <c r="J59" i="6"/>
  <c r="K59" i="6" s="1"/>
  <c r="J198" i="6"/>
  <c r="K198" i="6" s="1"/>
  <c r="J727" i="6"/>
  <c r="K727" i="6" s="1"/>
  <c r="J421" i="6"/>
  <c r="K421" i="6" s="1"/>
  <c r="J620" i="6"/>
  <c r="K620" i="6" s="1"/>
  <c r="J89" i="6"/>
  <c r="K89" i="6" s="1"/>
  <c r="J278" i="6"/>
  <c r="K278" i="6" s="1"/>
  <c r="J479" i="6"/>
  <c r="K479" i="6" s="1"/>
  <c r="J582" i="6"/>
  <c r="K582" i="6" s="1"/>
  <c r="J28" i="6"/>
  <c r="K28" i="6" s="1"/>
  <c r="J258" i="6"/>
  <c r="K258" i="6" s="1"/>
  <c r="J745" i="6"/>
  <c r="K745" i="6" s="1"/>
  <c r="J356" i="6"/>
  <c r="K356" i="6" s="1"/>
  <c r="J453" i="6"/>
  <c r="K453" i="6" s="1"/>
  <c r="J569" i="6"/>
  <c r="K569" i="6" s="1"/>
  <c r="J118" i="6"/>
  <c r="K118" i="6" s="1"/>
  <c r="J194" i="6"/>
  <c r="K194" i="6" s="1"/>
  <c r="J446" i="6"/>
  <c r="K446" i="6" s="1"/>
  <c r="J644" i="6"/>
  <c r="K644" i="6" s="1"/>
  <c r="J93" i="6"/>
  <c r="K93" i="6" s="1"/>
  <c r="J184" i="6"/>
  <c r="K184" i="6" s="1"/>
  <c r="J447" i="6"/>
  <c r="K447" i="6" s="1"/>
  <c r="J600" i="6"/>
  <c r="K600" i="6" s="1"/>
  <c r="J64" i="6"/>
  <c r="K64" i="6" s="1"/>
  <c r="J214" i="6"/>
  <c r="K214" i="6" s="1"/>
  <c r="J474" i="6"/>
  <c r="K474" i="6" s="1"/>
  <c r="J612" i="6"/>
  <c r="K612" i="6" s="1"/>
  <c r="J111" i="6"/>
  <c r="K111" i="6" s="1"/>
  <c r="J246" i="6"/>
  <c r="K246" i="6" s="1"/>
  <c r="J749" i="6"/>
  <c r="K749" i="6" s="1"/>
  <c r="J462" i="6"/>
  <c r="K462" i="6" s="1"/>
  <c r="J617" i="6"/>
  <c r="K617" i="6" s="1"/>
  <c r="J83" i="6"/>
  <c r="K83" i="6" s="1"/>
  <c r="J177" i="6"/>
  <c r="K177" i="6" s="1"/>
  <c r="J405" i="6"/>
  <c r="K405" i="6" s="1"/>
  <c r="J664" i="6"/>
  <c r="K664" i="6" s="1"/>
  <c r="J36" i="6"/>
  <c r="K36" i="6" s="1"/>
  <c r="J259" i="6"/>
  <c r="K259" i="6" s="1"/>
  <c r="J732" i="6"/>
  <c r="K732" i="6" s="1"/>
  <c r="J358" i="6"/>
  <c r="K358" i="6" s="1"/>
  <c r="J397" i="6"/>
  <c r="K397" i="6" s="1"/>
  <c r="J553" i="6"/>
  <c r="K553" i="6" s="1"/>
  <c r="J86" i="6"/>
  <c r="K86" i="6" s="1"/>
  <c r="J218" i="6"/>
  <c r="K218" i="6" s="1"/>
  <c r="J491" i="6"/>
  <c r="K491" i="6" s="1"/>
  <c r="J647" i="6"/>
  <c r="K647" i="6" s="1"/>
  <c r="J66" i="6"/>
  <c r="K66" i="6" s="1"/>
  <c r="J260" i="6"/>
  <c r="K260" i="6" s="1"/>
  <c r="J768" i="6"/>
  <c r="K768" i="6" s="1"/>
  <c r="J433" i="6"/>
  <c r="K433" i="6" s="1"/>
  <c r="J565" i="6"/>
  <c r="K565" i="6" s="1"/>
  <c r="J11" i="6"/>
  <c r="K11" i="6" s="1"/>
  <c r="J199" i="6"/>
  <c r="K199" i="6" s="1"/>
  <c r="J443" i="6"/>
  <c r="K443" i="6" s="1"/>
  <c r="J587" i="6"/>
  <c r="K587" i="6" s="1"/>
  <c r="J84" i="6"/>
  <c r="K84" i="6" s="1"/>
  <c r="J209" i="6"/>
  <c r="K209" i="6" s="1"/>
  <c r="J756" i="6"/>
  <c r="K756" i="6" s="1"/>
  <c r="J365" i="6"/>
  <c r="K365" i="6" s="1"/>
  <c r="J494" i="6"/>
  <c r="K494" i="6" s="1"/>
  <c r="J671" i="6"/>
  <c r="K671" i="6" s="1"/>
  <c r="J78" i="6"/>
  <c r="K78" i="6" s="1"/>
  <c r="J248" i="6"/>
  <c r="K248" i="6" s="1"/>
  <c r="J416" i="6"/>
  <c r="K416" i="6" s="1"/>
  <c r="J588" i="6"/>
  <c r="K588" i="6" s="1"/>
  <c r="J67" i="6"/>
  <c r="K67" i="6" s="1"/>
  <c r="J205" i="6"/>
  <c r="K205" i="6" s="1"/>
  <c r="J458" i="6"/>
  <c r="K458" i="6" s="1"/>
  <c r="J554" i="6"/>
  <c r="K554" i="6" s="1"/>
  <c r="J76" i="6"/>
  <c r="K76" i="6" s="1"/>
  <c r="J200" i="6"/>
  <c r="K200" i="6" s="1"/>
  <c r="J385" i="6"/>
  <c r="K385" i="6" s="1"/>
  <c r="J605" i="6"/>
  <c r="K605" i="6" s="1"/>
  <c r="J63" i="6"/>
  <c r="K63" i="6" s="1"/>
  <c r="J237" i="6"/>
  <c r="K237" i="6" s="1"/>
  <c r="J769" i="6"/>
  <c r="K769" i="6" s="1"/>
  <c r="J414" i="6"/>
  <c r="K414" i="6" s="1"/>
  <c r="J589" i="6"/>
  <c r="K589" i="6" s="1"/>
  <c r="J77" i="6"/>
  <c r="K77" i="6" s="1"/>
  <c r="J187" i="6"/>
  <c r="K187" i="6" s="1"/>
  <c r="J426" i="6"/>
  <c r="K426" i="6" s="1"/>
  <c r="J601" i="6"/>
  <c r="K601" i="6" s="1"/>
  <c r="J94" i="6"/>
  <c r="K94" i="6" s="1"/>
  <c r="J265" i="6"/>
  <c r="K265" i="6" s="1"/>
  <c r="J770" i="6"/>
  <c r="K770" i="6" s="1"/>
  <c r="J352" i="6"/>
  <c r="K352" i="6" s="1"/>
  <c r="J406" i="6"/>
  <c r="K406" i="6" s="1"/>
  <c r="J563" i="6"/>
  <c r="K563" i="6" s="1"/>
  <c r="J53" i="6"/>
  <c r="K53" i="6" s="1"/>
  <c r="J294" i="6"/>
  <c r="K294" i="6" s="1"/>
  <c r="J434" i="6"/>
  <c r="K434" i="6" s="1"/>
  <c r="J577" i="6"/>
  <c r="K577" i="6" s="1"/>
  <c r="J12" i="6"/>
  <c r="K12" i="6" s="1"/>
  <c r="J215" i="6"/>
  <c r="K215" i="6" s="1"/>
  <c r="J752" i="6"/>
  <c r="K752" i="6" s="1"/>
  <c r="J463" i="6"/>
  <c r="K463" i="6" s="1"/>
  <c r="J661" i="6"/>
  <c r="K661" i="6" s="1"/>
  <c r="J104" i="6"/>
  <c r="K104" i="6" s="1"/>
  <c r="J206" i="6"/>
  <c r="K206" i="6" s="1"/>
  <c r="J407" i="6"/>
  <c r="K407" i="6" s="1"/>
  <c r="J637" i="6"/>
  <c r="K637" i="6" s="1"/>
  <c r="J54" i="6"/>
  <c r="K54" i="6" s="1"/>
  <c r="J224" i="6"/>
  <c r="K224" i="6" s="1"/>
  <c r="J753" i="6"/>
  <c r="K753" i="6" s="1"/>
  <c r="J345" i="6"/>
  <c r="K345" i="6" s="1"/>
  <c r="J495" i="6"/>
  <c r="K495" i="6" s="1"/>
  <c r="J571" i="6"/>
  <c r="K571" i="6" s="1"/>
  <c r="J71" i="6"/>
  <c r="K71" i="6" s="1"/>
  <c r="J266" i="6"/>
  <c r="K266" i="6" s="1"/>
  <c r="J466" i="6"/>
  <c r="K466" i="6" s="1"/>
  <c r="J558" i="6"/>
  <c r="K558" i="6" s="1"/>
  <c r="J72" i="6"/>
  <c r="K72" i="6" s="1"/>
  <c r="J435" i="6"/>
  <c r="K435" i="6" s="1"/>
  <c r="J606" i="6"/>
  <c r="K606" i="6" s="1"/>
  <c r="J47" i="6"/>
  <c r="K47" i="6" s="1"/>
  <c r="J272" i="6"/>
  <c r="K272" i="6" s="1"/>
  <c r="J444" i="6"/>
  <c r="K444" i="6" s="1"/>
  <c r="J662" i="6"/>
  <c r="K662" i="6" s="1"/>
  <c r="J79" i="6"/>
  <c r="K79" i="6" s="1"/>
  <c r="J226" i="6"/>
  <c r="K226" i="6" s="1"/>
  <c r="J760" i="6"/>
  <c r="K760" i="6" s="1"/>
  <c r="J448" i="6"/>
  <c r="K448" i="6" s="1"/>
  <c r="J633" i="6"/>
  <c r="K633" i="6" s="1"/>
  <c r="J5" i="6"/>
  <c r="K5" i="6" s="1"/>
  <c r="J201" i="6"/>
  <c r="K201" i="6" s="1"/>
  <c r="J486" i="6"/>
  <c r="K486" i="6" s="1"/>
  <c r="J583" i="6"/>
  <c r="K583" i="6" s="1"/>
  <c r="J87" i="6"/>
  <c r="K87" i="6" s="1"/>
  <c r="J193" i="6"/>
  <c r="K193" i="6" s="1"/>
  <c r="J754" i="6"/>
  <c r="K754" i="6" s="1"/>
  <c r="J346" i="6"/>
  <c r="K346" i="6" s="1"/>
  <c r="J382" i="6"/>
  <c r="K382" i="6" s="1"/>
  <c r="J638" i="6"/>
  <c r="K638" i="6" s="1"/>
  <c r="J52" i="6"/>
  <c r="K52" i="6" s="1"/>
  <c r="J283" i="6"/>
  <c r="K283" i="6" s="1"/>
  <c r="J469" i="6"/>
  <c r="K469" i="6" s="1"/>
  <c r="J609" i="6"/>
  <c r="K609" i="6" s="1"/>
  <c r="J88" i="6"/>
  <c r="K88" i="6" s="1"/>
  <c r="J284" i="6"/>
  <c r="K284" i="6" s="1"/>
  <c r="J747" i="6"/>
  <c r="K747" i="6" s="1"/>
  <c r="J393" i="6"/>
  <c r="K393" i="6" s="1"/>
  <c r="J559" i="6"/>
  <c r="K559" i="6" s="1"/>
  <c r="J29" i="6"/>
  <c r="K29" i="6" s="1"/>
  <c r="J233" i="6"/>
  <c r="K233" i="6" s="1"/>
  <c r="J422" i="6"/>
  <c r="K422" i="6" s="1"/>
  <c r="J634" i="6"/>
  <c r="K634" i="6" s="1"/>
  <c r="J41" i="6"/>
  <c r="K41" i="6" s="1"/>
  <c r="J254" i="6"/>
  <c r="K254" i="6" s="1"/>
  <c r="J764" i="6"/>
  <c r="K764" i="6" s="1"/>
  <c r="J366" i="6"/>
  <c r="K366" i="6" s="1"/>
  <c r="J496" i="6"/>
  <c r="K496" i="6" s="1"/>
  <c r="J628" i="6"/>
  <c r="K628" i="6" s="1"/>
  <c r="J82" i="6"/>
  <c r="K82" i="6" s="1"/>
  <c r="J210" i="6"/>
  <c r="K210" i="6" s="1"/>
  <c r="J423" i="6"/>
  <c r="K423" i="6" s="1"/>
  <c r="J610" i="6"/>
  <c r="K610" i="6" s="1"/>
  <c r="J37" i="6"/>
  <c r="K37" i="6" s="1"/>
  <c r="J249" i="6"/>
  <c r="K249" i="6" s="1"/>
  <c r="J386" i="6"/>
  <c r="K386" i="6" s="1"/>
  <c r="J624" i="6"/>
  <c r="K624" i="6" s="1"/>
  <c r="J30" i="6"/>
  <c r="K30" i="6" s="1"/>
  <c r="J181" i="6"/>
  <c r="K181" i="6" s="1"/>
  <c r="J440" i="6"/>
  <c r="K440" i="6" s="1"/>
  <c r="J602" i="6"/>
  <c r="K602" i="6" s="1"/>
  <c r="J74" i="6"/>
  <c r="K74" i="6" s="1"/>
  <c r="J290" i="6"/>
  <c r="K290" i="6" s="1"/>
  <c r="J737" i="6"/>
  <c r="K737" i="6" s="1"/>
  <c r="J424" i="6"/>
  <c r="K424" i="6" s="1"/>
  <c r="J625" i="6"/>
  <c r="K625" i="6" s="1"/>
  <c r="J18" i="6"/>
  <c r="K18" i="6" s="1"/>
  <c r="J219" i="6"/>
  <c r="K219" i="6" s="1"/>
  <c r="J436" i="6"/>
  <c r="K436" i="6" s="1"/>
  <c r="J645" i="6"/>
  <c r="K645" i="6" s="1"/>
  <c r="J95" i="6"/>
  <c r="K95" i="6" s="1"/>
  <c r="J291" i="6"/>
  <c r="K291" i="6" s="1"/>
  <c r="J738" i="6"/>
  <c r="K738" i="6" s="1"/>
  <c r="J350" i="6"/>
  <c r="K350" i="6" s="1"/>
  <c r="J391" i="6"/>
  <c r="K391" i="6" s="1"/>
  <c r="J595" i="6"/>
  <c r="K595" i="6" s="1"/>
  <c r="J122" i="6"/>
  <c r="K122" i="6" s="1"/>
  <c r="J225" i="6"/>
  <c r="K225" i="6" s="1"/>
  <c r="J408" i="6"/>
  <c r="K408" i="6" s="1"/>
  <c r="J560" i="6"/>
  <c r="K560" i="6" s="1"/>
  <c r="J48" i="6"/>
  <c r="K48" i="6" s="1"/>
  <c r="J238" i="6"/>
  <c r="K238" i="6" s="1"/>
  <c r="J761" i="6"/>
  <c r="K761" i="6" s="1"/>
  <c r="J483" i="6"/>
  <c r="K483" i="6" s="1"/>
  <c r="J659" i="6"/>
  <c r="K659" i="6" s="1"/>
  <c r="J38" i="6"/>
  <c r="K38" i="6" s="1"/>
  <c r="J202" i="6"/>
  <c r="K202" i="6" s="1"/>
  <c r="J461" i="6"/>
  <c r="K461" i="6" s="1"/>
  <c r="J596" i="6"/>
  <c r="K596" i="6" s="1"/>
  <c r="J60" i="6"/>
  <c r="K60" i="6" s="1"/>
  <c r="J240" i="6"/>
  <c r="K240" i="6" s="1"/>
  <c r="J730" i="6"/>
  <c r="K730" i="6" s="1"/>
  <c r="J367" i="6"/>
  <c r="K367" i="6" s="1"/>
  <c r="J402" i="6"/>
  <c r="K402" i="6" s="1"/>
  <c r="J618" i="6"/>
  <c r="K618" i="6" s="1"/>
  <c r="J96" i="6"/>
  <c r="K96" i="6" s="1"/>
  <c r="J524" i="6"/>
  <c r="J710" i="6"/>
  <c r="J163" i="6"/>
  <c r="J299" i="6"/>
  <c r="J538" i="6"/>
  <c r="J707" i="6"/>
  <c r="J123" i="6"/>
  <c r="J306" i="6"/>
  <c r="J783" i="6"/>
  <c r="J511" i="6"/>
  <c r="J660" i="6"/>
  <c r="J134" i="6"/>
  <c r="J273" i="6"/>
  <c r="J513" i="6"/>
  <c r="J696" i="6"/>
  <c r="J115" i="6"/>
  <c r="J316" i="6"/>
  <c r="J767" i="6"/>
  <c r="J375" i="6"/>
  <c r="J521" i="6"/>
  <c r="J718" i="6"/>
  <c r="J148" i="6"/>
  <c r="J324" i="6"/>
  <c r="J480" i="6"/>
  <c r="J648" i="6"/>
  <c r="J145" i="6"/>
  <c r="J274" i="6"/>
  <c r="J781" i="6"/>
  <c r="J497" i="6"/>
  <c r="J711" i="6"/>
  <c r="J160" i="6"/>
  <c r="J341" i="6"/>
  <c r="J507" i="6"/>
  <c r="J690" i="6"/>
  <c r="J124" i="6"/>
  <c r="J269" i="6"/>
  <c r="J788" i="6"/>
  <c r="J377" i="6"/>
  <c r="J508" i="6"/>
  <c r="J720" i="6"/>
  <c r="J155" i="6"/>
  <c r="J330" i="6"/>
  <c r="J470" i="6"/>
  <c r="J714" i="6"/>
  <c r="J100" i="6"/>
  <c r="J314" i="6"/>
  <c r="J531" i="6"/>
  <c r="J693" i="6"/>
  <c r="J151" i="6"/>
  <c r="J327" i="6"/>
  <c r="J476" i="6"/>
  <c r="J652" i="6"/>
  <c r="J101" i="6"/>
  <c r="J332" i="6"/>
  <c r="J779" i="6"/>
  <c r="J546" i="6"/>
  <c r="J708" i="6"/>
  <c r="J174" i="6"/>
  <c r="J292" i="6"/>
  <c r="J503" i="6"/>
  <c r="J705" i="6"/>
  <c r="J162" i="6"/>
  <c r="J318" i="6"/>
  <c r="J795" i="6"/>
  <c r="J374" i="6"/>
  <c r="J475" i="6"/>
  <c r="J699" i="6"/>
  <c r="J169" i="6"/>
  <c r="J333" i="6"/>
  <c r="J509" i="6"/>
  <c r="J653" i="6"/>
  <c r="J105" i="6"/>
  <c r="J337" i="6"/>
  <c r="J765" i="6"/>
  <c r="J529" i="6"/>
  <c r="J678" i="6"/>
  <c r="J106" i="6"/>
  <c r="J305" i="6"/>
  <c r="J523" i="6"/>
  <c r="J686" i="6"/>
  <c r="J130" i="6"/>
  <c r="J328" i="6"/>
  <c r="J791" i="6"/>
  <c r="J371" i="6"/>
  <c r="J516" i="6"/>
  <c r="J654" i="6"/>
  <c r="J170" i="6"/>
  <c r="J307" i="6"/>
  <c r="J525" i="6"/>
  <c r="J695" i="6"/>
  <c r="J99" i="6"/>
  <c r="J279" i="6"/>
  <c r="J526" i="6"/>
  <c r="J697" i="6"/>
  <c r="J102" i="6"/>
  <c r="J325" i="6"/>
  <c r="J530" i="6"/>
  <c r="J700" i="6"/>
  <c r="J153" i="6"/>
  <c r="J270" i="6"/>
  <c r="J782" i="6"/>
  <c r="J551" i="6"/>
  <c r="J709" i="6"/>
  <c r="J149" i="6"/>
  <c r="J329" i="6"/>
  <c r="J552" i="6"/>
  <c r="J701" i="6"/>
  <c r="J157" i="6"/>
  <c r="J301" i="6"/>
  <c r="J793" i="6"/>
  <c r="J364" i="6"/>
  <c r="J506" i="6"/>
  <c r="J649" i="6"/>
  <c r="J172" i="6"/>
  <c r="J334" i="6"/>
  <c r="J533" i="6"/>
  <c r="J703" i="6"/>
  <c r="J128" i="6"/>
  <c r="J280" i="6"/>
  <c r="J774" i="6"/>
  <c r="J504" i="6"/>
  <c r="J704" i="6"/>
  <c r="J125" i="6"/>
  <c r="J275" i="6"/>
  <c r="J543" i="6"/>
  <c r="J721" i="6"/>
  <c r="J143" i="6"/>
  <c r="J293" i="6"/>
  <c r="J786" i="6"/>
  <c r="J376" i="6"/>
  <c r="J539" i="6"/>
  <c r="J684" i="6"/>
  <c r="J112" i="6"/>
  <c r="J303" i="6"/>
  <c r="J467" i="6"/>
  <c r="J680" i="6"/>
  <c r="J129" i="6"/>
  <c r="J331" i="6"/>
  <c r="J522" i="6"/>
  <c r="J665" i="6"/>
  <c r="J154" i="6"/>
  <c r="J285" i="6"/>
  <c r="J510" i="6"/>
  <c r="J681" i="6"/>
  <c r="J158" i="6"/>
  <c r="J308" i="6"/>
  <c r="J792" i="6"/>
  <c r="J548" i="6"/>
  <c r="J722" i="6"/>
  <c r="J138" i="6"/>
  <c r="J309" i="6"/>
  <c r="J492" i="6"/>
  <c r="J715" i="6"/>
  <c r="J161" i="6"/>
  <c r="J302" i="6"/>
  <c r="J789" i="6"/>
  <c r="J369" i="6"/>
  <c r="J518" i="6"/>
  <c r="J691" i="6"/>
  <c r="J156" i="6"/>
  <c r="J298" i="6"/>
  <c r="J550" i="6"/>
  <c r="J655" i="6"/>
  <c r="J139" i="6"/>
  <c r="J343" i="6"/>
  <c r="J787" i="6"/>
  <c r="J541" i="6"/>
  <c r="J682" i="6"/>
  <c r="J120" i="6"/>
  <c r="J300" i="6"/>
  <c r="J514" i="6"/>
  <c r="J706" i="6"/>
  <c r="J150" i="6"/>
  <c r="J319" i="6"/>
  <c r="J784" i="6"/>
  <c r="J378" i="6"/>
  <c r="J517" i="6"/>
  <c r="J719" i="6"/>
  <c r="J173" i="6"/>
  <c r="J320" i="6"/>
  <c r="J542" i="6"/>
  <c r="J677" i="6"/>
  <c r="J168" i="6"/>
  <c r="J310" i="6"/>
  <c r="J498" i="6"/>
  <c r="J712" i="6"/>
  <c r="J171" i="6"/>
  <c r="J312" i="6"/>
  <c r="J512" i="6"/>
  <c r="J689" i="6"/>
  <c r="J137" i="6"/>
  <c r="J304" i="6"/>
  <c r="J775" i="6"/>
  <c r="J484" i="6"/>
  <c r="J650" i="6"/>
  <c r="J97" i="6"/>
  <c r="J296" i="6"/>
  <c r="J468" i="6"/>
  <c r="J687" i="6"/>
  <c r="J159" i="6"/>
  <c r="J335" i="6"/>
  <c r="J771" i="6"/>
  <c r="J372" i="6"/>
  <c r="J537" i="6"/>
  <c r="J666" i="6"/>
  <c r="J140" i="6"/>
  <c r="J338" i="6"/>
  <c r="J536" i="6"/>
  <c r="J657" i="6"/>
  <c r="J144" i="6"/>
  <c r="J281" i="6"/>
  <c r="J790" i="6"/>
  <c r="J547" i="6"/>
  <c r="J713" i="6"/>
  <c r="J107" i="6"/>
  <c r="J288" i="6"/>
  <c r="J519" i="6"/>
  <c r="J672" i="6"/>
  <c r="J165" i="6"/>
  <c r="J339" i="6"/>
  <c r="J776" i="6"/>
  <c r="J368" i="6"/>
  <c r="J532" i="6"/>
  <c r="J679" i="6"/>
  <c r="J166" i="6"/>
  <c r="J267" i="6"/>
  <c r="J527" i="6"/>
  <c r="J694" i="6"/>
  <c r="J133" i="6"/>
  <c r="J342" i="6"/>
  <c r="J502" i="6"/>
  <c r="J702" i="6"/>
  <c r="J135" i="6"/>
  <c r="J340" i="6"/>
  <c r="J535" i="6"/>
  <c r="J663" i="6"/>
  <c r="J108" i="6"/>
  <c r="J326" i="6"/>
  <c r="J794" i="6"/>
  <c r="J471" i="6"/>
  <c r="J717" i="6"/>
  <c r="J167" i="6"/>
  <c r="J322" i="6"/>
  <c r="J540" i="6"/>
  <c r="J698" i="6"/>
  <c r="J164" i="6"/>
  <c r="J321" i="6"/>
  <c r="J785" i="6"/>
  <c r="J373" i="6"/>
  <c r="J520" i="6"/>
  <c r="J675" i="6"/>
  <c r="J126" i="6"/>
  <c r="J323" i="6"/>
  <c r="J505" i="6"/>
  <c r="J685" i="6"/>
  <c r="J147" i="6"/>
  <c r="J268" i="6"/>
  <c r="J780" i="6"/>
  <c r="J487" i="6"/>
  <c r="J683" i="6"/>
  <c r="J127" i="6"/>
  <c r="J311" i="6"/>
  <c r="J515" i="6"/>
  <c r="J688" i="6"/>
  <c r="J141" i="6"/>
  <c r="J295" i="6"/>
  <c r="J778" i="6"/>
  <c r="J370" i="6"/>
  <c r="J544" i="6"/>
  <c r="J692" i="6"/>
  <c r="J131" i="6"/>
  <c r="J317" i="6"/>
  <c r="J528" i="6"/>
  <c r="J656" i="6"/>
  <c r="J136" i="6"/>
  <c r="J534" i="6"/>
  <c r="J716" i="6"/>
  <c r="J142" i="6"/>
  <c r="J297" i="6"/>
  <c r="J501" i="6"/>
  <c r="J724" i="6"/>
  <c r="J152" i="6"/>
  <c r="J313" i="6"/>
  <c r="J777" i="6"/>
  <c r="J472" i="6"/>
  <c r="J725" i="6"/>
  <c r="J132" i="6"/>
  <c r="J336" i="6"/>
  <c r="J545" i="6"/>
  <c r="J723" i="6"/>
  <c r="J146" i="6"/>
  <c r="J315" i="6"/>
  <c r="J773" i="6"/>
  <c r="J363" i="6"/>
  <c r="J549" i="6"/>
  <c r="C18" i="9"/>
  <c r="D18" i="9"/>
  <c r="E18" i="9"/>
  <c r="F18" i="9"/>
  <c r="I710" i="6" l="1"/>
  <c r="I163" i="6"/>
  <c r="I299" i="6"/>
  <c r="I538" i="6"/>
  <c r="I707" i="6"/>
  <c r="I123" i="6"/>
  <c r="I306" i="6"/>
  <c r="I783" i="6"/>
  <c r="I511" i="6"/>
  <c r="I660" i="6"/>
  <c r="I134" i="6"/>
  <c r="I273" i="6"/>
  <c r="I513" i="6"/>
  <c r="I696" i="6"/>
  <c r="I115" i="6"/>
  <c r="I316" i="6"/>
  <c r="I767" i="6"/>
  <c r="I375" i="6"/>
  <c r="I521" i="6"/>
  <c r="I718" i="6"/>
  <c r="I148" i="6"/>
  <c r="I324" i="6"/>
  <c r="I480" i="6"/>
  <c r="I648" i="6"/>
  <c r="I145" i="6"/>
  <c r="I274" i="6"/>
  <c r="I781" i="6"/>
  <c r="I497" i="6"/>
  <c r="I711" i="6"/>
  <c r="I160" i="6"/>
  <c r="I341" i="6"/>
  <c r="I507" i="6"/>
  <c r="I690" i="6"/>
  <c r="I124" i="6"/>
  <c r="I269" i="6"/>
  <c r="I788" i="6"/>
  <c r="I377" i="6"/>
  <c r="I508" i="6"/>
  <c r="I720" i="6"/>
  <c r="I155" i="6"/>
  <c r="I330" i="6"/>
  <c r="I470" i="6"/>
  <c r="I714" i="6"/>
  <c r="I100" i="6"/>
  <c r="I314" i="6"/>
  <c r="I531" i="6"/>
  <c r="I693" i="6"/>
  <c r="I151" i="6"/>
  <c r="I327" i="6"/>
  <c r="I476" i="6"/>
  <c r="I652" i="6"/>
  <c r="I101" i="6"/>
  <c r="I332" i="6"/>
  <c r="I779" i="6"/>
  <c r="I546" i="6"/>
  <c r="I708" i="6"/>
  <c r="I174" i="6"/>
  <c r="I292" i="6"/>
  <c r="I503" i="6"/>
  <c r="I705" i="6"/>
  <c r="I162" i="6"/>
  <c r="I318" i="6"/>
  <c r="I795" i="6"/>
  <c r="I374" i="6"/>
  <c r="I475" i="6"/>
  <c r="I699" i="6"/>
  <c r="I169" i="6"/>
  <c r="I333" i="6"/>
  <c r="I509" i="6"/>
  <c r="I653" i="6"/>
  <c r="I105" i="6"/>
  <c r="I337" i="6"/>
  <c r="I765" i="6"/>
  <c r="I529" i="6"/>
  <c r="I678" i="6"/>
  <c r="I106" i="6"/>
  <c r="I305" i="6"/>
  <c r="I523" i="6"/>
  <c r="I686" i="6"/>
  <c r="I130" i="6"/>
  <c r="I328" i="6"/>
  <c r="I791" i="6"/>
  <c r="I371" i="6"/>
  <c r="I516" i="6"/>
  <c r="I654" i="6"/>
  <c r="I170" i="6"/>
  <c r="I307" i="6"/>
  <c r="I525" i="6"/>
  <c r="I695" i="6"/>
  <c r="I99" i="6"/>
  <c r="I279" i="6"/>
  <c r="I526" i="6"/>
  <c r="I697" i="6"/>
  <c r="I102" i="6"/>
  <c r="I325" i="6"/>
  <c r="I530" i="6"/>
  <c r="I700" i="6"/>
  <c r="I153" i="6"/>
  <c r="I270" i="6"/>
  <c r="I782" i="6"/>
  <c r="I551" i="6"/>
  <c r="I709" i="6"/>
  <c r="I149" i="6"/>
  <c r="I329" i="6"/>
  <c r="I552" i="6"/>
  <c r="I701" i="6"/>
  <c r="I157" i="6"/>
  <c r="I301" i="6"/>
  <c r="I793" i="6"/>
  <c r="I364" i="6"/>
  <c r="I506" i="6"/>
  <c r="I649" i="6"/>
  <c r="I172" i="6"/>
  <c r="I334" i="6"/>
  <c r="I533" i="6"/>
  <c r="I703" i="6"/>
  <c r="I128" i="6"/>
  <c r="I280" i="6"/>
  <c r="I774" i="6"/>
  <c r="I504" i="6"/>
  <c r="I704" i="6"/>
  <c r="I125" i="6"/>
  <c r="I275" i="6"/>
  <c r="I543" i="6"/>
  <c r="I721" i="6"/>
  <c r="I143" i="6"/>
  <c r="I293" i="6"/>
  <c r="I786" i="6"/>
  <c r="I376" i="6"/>
  <c r="I539" i="6"/>
  <c r="I684" i="6"/>
  <c r="I112" i="6"/>
  <c r="I303" i="6"/>
  <c r="I467" i="6"/>
  <c r="I680" i="6"/>
  <c r="I129" i="6"/>
  <c r="I331" i="6"/>
  <c r="I522" i="6"/>
  <c r="I665" i="6"/>
  <c r="I154" i="6"/>
  <c r="I285" i="6"/>
  <c r="I510" i="6"/>
  <c r="I681" i="6"/>
  <c r="I158" i="6"/>
  <c r="I308" i="6"/>
  <c r="I792" i="6"/>
  <c r="I548" i="6"/>
  <c r="I722" i="6"/>
  <c r="I138" i="6"/>
  <c r="I309" i="6"/>
  <c r="I492" i="6"/>
  <c r="I715" i="6"/>
  <c r="I161" i="6"/>
  <c r="I302" i="6"/>
  <c r="I789" i="6"/>
  <c r="I369" i="6"/>
  <c r="I518" i="6"/>
  <c r="I691" i="6"/>
  <c r="I156" i="6"/>
  <c r="I298" i="6"/>
  <c r="I550" i="6"/>
  <c r="I655" i="6"/>
  <c r="I139" i="6"/>
  <c r="I343" i="6"/>
  <c r="I787" i="6"/>
  <c r="I541" i="6"/>
  <c r="I682" i="6"/>
  <c r="I120" i="6"/>
  <c r="I300" i="6"/>
  <c r="I514" i="6"/>
  <c r="I706" i="6"/>
  <c r="I150" i="6"/>
  <c r="I319" i="6"/>
  <c r="I784" i="6"/>
  <c r="I378" i="6"/>
  <c r="I517" i="6"/>
  <c r="I719" i="6"/>
  <c r="I173" i="6"/>
  <c r="I320" i="6"/>
  <c r="I542" i="6"/>
  <c r="I677" i="6"/>
  <c r="I168" i="6"/>
  <c r="I310" i="6"/>
  <c r="I498" i="6"/>
  <c r="I712" i="6"/>
  <c r="I171" i="6"/>
  <c r="I312" i="6"/>
  <c r="I512" i="6"/>
  <c r="I689" i="6"/>
  <c r="I137" i="6"/>
  <c r="I304" i="6"/>
  <c r="I775" i="6"/>
  <c r="I484" i="6"/>
  <c r="I650" i="6"/>
  <c r="I97" i="6"/>
  <c r="I296" i="6"/>
  <c r="I468" i="6"/>
  <c r="I687" i="6"/>
  <c r="I159" i="6"/>
  <c r="I335" i="6"/>
  <c r="I771" i="6"/>
  <c r="I372" i="6"/>
  <c r="I537" i="6"/>
  <c r="I666" i="6"/>
  <c r="I140" i="6"/>
  <c r="I338" i="6"/>
  <c r="I536" i="6"/>
  <c r="I657" i="6"/>
  <c r="I144" i="6"/>
  <c r="I281" i="6"/>
  <c r="I790" i="6"/>
  <c r="I547" i="6"/>
  <c r="I713" i="6"/>
  <c r="I107" i="6"/>
  <c r="I288" i="6"/>
  <c r="I519" i="6"/>
  <c r="I672" i="6"/>
  <c r="I165" i="6"/>
  <c r="I339" i="6"/>
  <c r="I776" i="6"/>
  <c r="I368" i="6"/>
  <c r="I532" i="6"/>
  <c r="I679" i="6"/>
  <c r="I166" i="6"/>
  <c r="I267" i="6"/>
  <c r="I527" i="6"/>
  <c r="I694" i="6"/>
  <c r="I133" i="6"/>
  <c r="I342" i="6"/>
  <c r="I502" i="6"/>
  <c r="I702" i="6"/>
  <c r="I135" i="6"/>
  <c r="I340" i="6"/>
  <c r="I535" i="6"/>
  <c r="I663" i="6"/>
  <c r="I108" i="6"/>
  <c r="I326" i="6"/>
  <c r="I794" i="6"/>
  <c r="I471" i="6"/>
  <c r="I717" i="6"/>
  <c r="I167" i="6"/>
  <c r="I322" i="6"/>
  <c r="I540" i="6"/>
  <c r="I698" i="6"/>
  <c r="I164" i="6"/>
  <c r="I321" i="6"/>
  <c r="I785" i="6"/>
  <c r="I373" i="6"/>
  <c r="I520" i="6"/>
  <c r="I675" i="6"/>
  <c r="I126" i="6"/>
  <c r="I323" i="6"/>
  <c r="I505" i="6"/>
  <c r="I685" i="6"/>
  <c r="I147" i="6"/>
  <c r="I268" i="6"/>
  <c r="I780" i="6"/>
  <c r="I487" i="6"/>
  <c r="I683" i="6"/>
  <c r="I127" i="6"/>
  <c r="I311" i="6"/>
  <c r="I515" i="6"/>
  <c r="I688" i="6"/>
  <c r="I141" i="6"/>
  <c r="I295" i="6"/>
  <c r="I778" i="6"/>
  <c r="I370" i="6"/>
  <c r="I544" i="6"/>
  <c r="I692" i="6"/>
  <c r="I131" i="6"/>
  <c r="I317" i="6"/>
  <c r="I528" i="6"/>
  <c r="I656" i="6"/>
  <c r="I136" i="6"/>
  <c r="I534" i="6"/>
  <c r="I716" i="6"/>
  <c r="I142" i="6"/>
  <c r="I297" i="6"/>
  <c r="I501" i="6"/>
  <c r="I724" i="6"/>
  <c r="I152" i="6"/>
  <c r="I313" i="6"/>
  <c r="I777" i="6"/>
  <c r="I472" i="6"/>
  <c r="I725" i="6"/>
  <c r="I132" i="6"/>
  <c r="I336" i="6"/>
  <c r="I545" i="6"/>
  <c r="I723" i="6"/>
  <c r="I146" i="6"/>
  <c r="I315" i="6"/>
  <c r="I773" i="6"/>
  <c r="I363" i="6"/>
  <c r="I549" i="6"/>
  <c r="I524" i="6"/>
  <c r="K363" i="6" l="1"/>
  <c r="K152" i="6"/>
  <c r="K142" i="6"/>
  <c r="K545" i="6"/>
  <c r="K724" i="6"/>
  <c r="K528" i="6"/>
  <c r="K141" i="6"/>
  <c r="K323" i="6"/>
  <c r="K108" i="6"/>
  <c r="K166" i="6"/>
  <c r="K519" i="6"/>
  <c r="K657" i="6"/>
  <c r="K666" i="6"/>
  <c r="K335" i="6"/>
  <c r="K296" i="6"/>
  <c r="K775" i="6"/>
  <c r="K498" i="6"/>
  <c r="K542" i="6"/>
  <c r="K517" i="6"/>
  <c r="K150" i="6"/>
  <c r="K120" i="6"/>
  <c r="K343" i="6"/>
  <c r="K298" i="6"/>
  <c r="K369" i="6"/>
  <c r="K715" i="6"/>
  <c r="K722" i="6"/>
  <c r="K158" i="6"/>
  <c r="K154" i="6"/>
  <c r="K129" i="6"/>
  <c r="K112" i="6"/>
  <c r="K786" i="6"/>
  <c r="K543" i="6"/>
  <c r="K504" i="6"/>
  <c r="K703" i="6"/>
  <c r="K649" i="6"/>
  <c r="K301" i="6"/>
  <c r="K329" i="6"/>
  <c r="K782" i="6"/>
  <c r="K530" i="6"/>
  <c r="K526" i="6"/>
  <c r="K525" i="6"/>
  <c r="K516" i="6"/>
  <c r="K130" i="6"/>
  <c r="K106" i="6"/>
  <c r="K337" i="6"/>
  <c r="K333" i="6"/>
  <c r="K374" i="6"/>
  <c r="K705" i="6"/>
  <c r="K708" i="6"/>
  <c r="K101" i="6"/>
  <c r="K151" i="6"/>
  <c r="K100" i="6"/>
  <c r="K155" i="6"/>
  <c r="K788" i="6"/>
  <c r="K507" i="6"/>
  <c r="K497" i="6"/>
  <c r="K648" i="6"/>
  <c r="K718" i="6"/>
  <c r="K316" i="6"/>
  <c r="K273" i="6"/>
  <c r="K783" i="6"/>
  <c r="K538" i="6"/>
  <c r="K524" i="6"/>
  <c r="K315" i="6"/>
  <c r="K336" i="6"/>
  <c r="K777" i="6"/>
  <c r="K501" i="6"/>
  <c r="K534" i="6"/>
  <c r="K317" i="6"/>
  <c r="K370" i="6"/>
  <c r="K688" i="6"/>
  <c r="K683" i="6"/>
  <c r="K147" i="6"/>
  <c r="K126" i="6"/>
  <c r="K785" i="6"/>
  <c r="K540" i="6"/>
  <c r="K471" i="6"/>
  <c r="K663" i="6"/>
  <c r="K702" i="6"/>
  <c r="K694" i="6"/>
  <c r="K679" i="6"/>
  <c r="K339" i="6"/>
  <c r="K288" i="6"/>
  <c r="K790" i="6"/>
  <c r="K536" i="6"/>
  <c r="K537" i="6"/>
  <c r="K159" i="6"/>
  <c r="K97" i="6"/>
  <c r="K304" i="6"/>
  <c r="K312" i="6"/>
  <c r="K310" i="6"/>
  <c r="K320" i="6"/>
  <c r="K378" i="6"/>
  <c r="K706" i="6"/>
  <c r="K682" i="6"/>
  <c r="K139" i="6"/>
  <c r="K156" i="6"/>
  <c r="K789" i="6"/>
  <c r="K492" i="6"/>
  <c r="K548" i="6"/>
  <c r="K681" i="6"/>
  <c r="K665" i="6"/>
  <c r="K680" i="6"/>
  <c r="K684" i="6"/>
  <c r="K293" i="6"/>
  <c r="K275" i="6"/>
  <c r="K774" i="6"/>
  <c r="K533" i="6"/>
  <c r="K506" i="6"/>
  <c r="K157" i="6"/>
  <c r="K149" i="6"/>
  <c r="K270" i="6"/>
  <c r="K325" i="6"/>
  <c r="K279" i="6"/>
  <c r="K307" i="6"/>
  <c r="K371" i="6"/>
  <c r="K686" i="6"/>
  <c r="K678" i="6"/>
  <c r="K105" i="6"/>
  <c r="K169" i="6"/>
  <c r="K795" i="6"/>
  <c r="K503" i="6"/>
  <c r="K546" i="6"/>
  <c r="K652" i="6"/>
  <c r="K693" i="6"/>
  <c r="K714" i="6"/>
  <c r="K720" i="6"/>
  <c r="K269" i="6"/>
  <c r="K341" i="6"/>
  <c r="K781" i="6"/>
  <c r="K480" i="6"/>
  <c r="K521" i="6"/>
  <c r="K115" i="6"/>
  <c r="K134" i="6"/>
  <c r="K306" i="6"/>
  <c r="K299" i="6"/>
  <c r="K725" i="6"/>
  <c r="K692" i="6"/>
  <c r="K773" i="6"/>
  <c r="K472" i="6"/>
  <c r="K716" i="6"/>
  <c r="K544" i="6"/>
  <c r="K127" i="6"/>
  <c r="K268" i="6"/>
  <c r="K373" i="6"/>
  <c r="K698" i="6"/>
  <c r="K717" i="6"/>
  <c r="K135" i="6"/>
  <c r="K133" i="6"/>
  <c r="K776" i="6"/>
  <c r="K547" i="6"/>
  <c r="K512" i="6"/>
  <c r="K549" i="6"/>
  <c r="K146" i="6"/>
  <c r="K132" i="6"/>
  <c r="K313" i="6"/>
  <c r="K297" i="6"/>
  <c r="K136" i="6"/>
  <c r="K131" i="6"/>
  <c r="K778" i="6"/>
  <c r="K515" i="6"/>
  <c r="K487" i="6"/>
  <c r="K685" i="6"/>
  <c r="K675" i="6"/>
  <c r="K321" i="6"/>
  <c r="K322" i="6"/>
  <c r="K794" i="6"/>
  <c r="K535" i="6"/>
  <c r="K502" i="6"/>
  <c r="K527" i="6"/>
  <c r="K532" i="6"/>
  <c r="K165" i="6"/>
  <c r="K107" i="6"/>
  <c r="K281" i="6"/>
  <c r="K338" i="6"/>
  <c r="K372" i="6"/>
  <c r="K687" i="6"/>
  <c r="K650" i="6"/>
  <c r="K137" i="6"/>
  <c r="K171" i="6"/>
  <c r="K168" i="6"/>
  <c r="K173" i="6"/>
  <c r="K784" i="6"/>
  <c r="K514" i="6"/>
  <c r="K541" i="6"/>
  <c r="K655" i="6"/>
  <c r="K691" i="6"/>
  <c r="K302" i="6"/>
  <c r="K309" i="6"/>
  <c r="K792" i="6"/>
  <c r="K510" i="6"/>
  <c r="K522" i="6"/>
  <c r="K467" i="6"/>
  <c r="K539" i="6"/>
  <c r="K143" i="6"/>
  <c r="K125" i="6"/>
  <c r="K280" i="6"/>
  <c r="K334" i="6"/>
  <c r="K364" i="6"/>
  <c r="K701" i="6"/>
  <c r="K709" i="6"/>
  <c r="K153" i="6"/>
  <c r="K102" i="6"/>
  <c r="K99" i="6"/>
  <c r="K170" i="6"/>
  <c r="K791" i="6"/>
  <c r="K523" i="6"/>
  <c r="K529" i="6"/>
  <c r="K653" i="6"/>
  <c r="K699" i="6"/>
  <c r="K318" i="6"/>
  <c r="K292" i="6"/>
  <c r="K779" i="6"/>
  <c r="K476" i="6"/>
  <c r="K531" i="6"/>
  <c r="K470" i="6"/>
  <c r="K508" i="6"/>
  <c r="K124" i="6"/>
  <c r="K160" i="6"/>
  <c r="K274" i="6"/>
  <c r="K324" i="6"/>
  <c r="K375" i="6"/>
  <c r="K696" i="6"/>
  <c r="K660" i="6"/>
  <c r="K123" i="6"/>
  <c r="K163" i="6"/>
  <c r="K723" i="6"/>
  <c r="K656" i="6"/>
  <c r="K295" i="6"/>
  <c r="K311" i="6"/>
  <c r="K780" i="6"/>
  <c r="K505" i="6"/>
  <c r="K520" i="6"/>
  <c r="K164" i="6"/>
  <c r="K167" i="6"/>
  <c r="K326" i="6"/>
  <c r="K340" i="6"/>
  <c r="K342" i="6"/>
  <c r="K267" i="6"/>
  <c r="K368" i="6"/>
  <c r="K672" i="6"/>
  <c r="K713" i="6"/>
  <c r="K144" i="6"/>
  <c r="K140" i="6"/>
  <c r="K771" i="6"/>
  <c r="K468" i="6"/>
  <c r="K484" i="6"/>
  <c r="K689" i="6"/>
  <c r="K712" i="6"/>
  <c r="K677" i="6"/>
  <c r="K719" i="6"/>
  <c r="K319" i="6"/>
  <c r="K300" i="6"/>
  <c r="K787" i="6"/>
  <c r="K550" i="6"/>
  <c r="K518" i="6"/>
  <c r="K161" i="6"/>
  <c r="K138" i="6"/>
  <c r="K308" i="6"/>
  <c r="K285" i="6"/>
  <c r="K331" i="6"/>
  <c r="K303" i="6"/>
  <c r="K376" i="6"/>
  <c r="K721" i="6"/>
  <c r="K704" i="6"/>
  <c r="K128" i="6"/>
  <c r="K172" i="6"/>
  <c r="K793" i="6"/>
  <c r="K552" i="6"/>
  <c r="K551" i="6"/>
  <c r="K700" i="6"/>
  <c r="K697" i="6"/>
  <c r="K695" i="6"/>
  <c r="K654" i="6"/>
  <c r="K328" i="6"/>
  <c r="K305" i="6"/>
  <c r="K765" i="6"/>
  <c r="K509" i="6"/>
  <c r="K475" i="6"/>
  <c r="K162" i="6"/>
  <c r="K174" i="6"/>
  <c r="K332" i="6"/>
  <c r="K327" i="6"/>
  <c r="K314" i="6"/>
  <c r="K330" i="6"/>
  <c r="K377" i="6"/>
  <c r="K690" i="6"/>
  <c r="K711" i="6"/>
  <c r="K145" i="6"/>
  <c r="K148" i="6"/>
  <c r="K767" i="6"/>
  <c r="K513" i="6"/>
  <c r="K511" i="6"/>
  <c r="K707" i="6"/>
  <c r="K710"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<sst xmlns="http://schemas.openxmlformats.org/spreadsheetml/2006/main" count="11994" uniqueCount="1708">
  <si>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</si>
  <si>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</si>
  <si>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</si>
  <si>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</si>
  <si>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</si>
  <si>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</si>
  <si>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</si>
  <si>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</si>
  <si>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</si>
  <si>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</si>
  <si>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</si>
  <si>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</si>
  <si>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</si>
  <si>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</si>
  <si>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</si>
  <si>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</si>
  <si>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</si>
  <si>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</si>
  <si>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</si>
  <si>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</si>
  <si>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</si>
  <si>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</si>
  <si>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</si>
  <si>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</si>
  <si>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</si>
  <si>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</si>
  <si>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</si>
  <si>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</si>
  <si>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</si>
  <si>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</si>
  <si>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</si>
  <si>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</si>
  <si>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</si>
  <si>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</si>
  <si>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</si>
  <si>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</si>
  <si>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</si>
  <si>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</si>
  <si>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</si>
  <si>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</si>
  <si>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</si>
  <si>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</si>
  <si>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</si>
  <si>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</si>
  <si>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</si>
  <si>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</si>
  <si>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</si>
  <si>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</si>
  <si>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</si>
  <si>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</si>
  <si>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</si>
  <si>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</si>
  <si>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</si>
  <si>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</si>
  <si>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</si>
  <si>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</si>
  <si>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</si>
  <si>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</si>
  <si>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</si>
  <si>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</si>
  <si>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</si>
  <si>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</si>
  <si>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</si>
  <si>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</si>
  <si>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</si>
  <si>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</si>
  <si>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</si>
  <si>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</si>
  <si>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</si>
  <si>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</si>
  <si>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</si>
  <si>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</si>
  <si>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</si>
  <si>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</si>
  <si>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</si>
  <si>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</si>
  <si>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</si>
  <si>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</si>
  <si>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</si>
  <si>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</si>
  <si>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</si>
  <si>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</si>
  <si>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</si>
  <si>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</si>
  <si>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</si>
  <si>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</si>
  <si>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</si>
  <si>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</si>
  <si>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</si>
  <si>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</si>
  <si>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</si>
  <si>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</si>
  <si>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</si>
  <si>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</si>
  <si>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</si>
  <si>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</si>
  <si>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</si>
  <si>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</si>
  <si>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</si>
  <si>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</si>
  <si>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</si>
  <si>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</si>
  <si>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</si>
  <si>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</si>
  <si>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</si>
  <si>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</si>
  <si>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</si>
  <si>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</si>
  <si>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</si>
  <si>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</si>
  <si>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</si>
  <si>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</si>
  <si>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</si>
  <si>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</si>
  <si>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</si>
  <si>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</si>
  <si>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</si>
  <si>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</si>
  <si>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</si>
  <si>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</si>
  <si>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</si>
  <si>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</si>
  <si>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</si>
  <si>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</si>
  <si>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</si>
  <si>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</si>
  <si>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</si>
  <si>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</si>
  <si>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</si>
  <si>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</si>
  <si>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</si>
  <si>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</si>
  <si>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</si>
  <si>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</si>
  <si>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</si>
  <si>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</si>
  <si>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</si>
  <si>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</si>
  <si>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</si>
  <si>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</si>
  <si>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</si>
  <si>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</si>
  <si>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</si>
  <si>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</si>
  <si>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</si>
  <si>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</si>
  <si>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</si>
  <si>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</si>
  <si>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</si>
  <si>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</si>
  <si>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</si>
  <si>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</si>
  <si>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</si>
  <si>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</si>
  <si>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</si>
  <si>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</si>
  <si>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</si>
  <si>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</si>
  <si>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</si>
  <si>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</si>
  <si>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</si>
  <si>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</si>
  <si>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</si>
  <si>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</si>
  <si>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</si>
  <si>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</si>
  <si>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</si>
  <si>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</si>
  <si>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</si>
  <si>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</si>
  <si>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</si>
  <si>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</si>
  <si>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</si>
  <si>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</si>
  <si>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</si>
  <si>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</si>
  <si>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</si>
  <si>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</si>
  <si>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</si>
  <si>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</si>
  <si>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</si>
  <si>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</si>
  <si>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</si>
  <si>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</si>
  <si>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</si>
  <si>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</si>
  <si>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</si>
  <si>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</si>
  <si>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</si>
  <si>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</si>
  <si>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</si>
  <si>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</si>
  <si>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</si>
  <si>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</si>
  <si>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</si>
  <si>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</si>
  <si>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</si>
  <si>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</si>
  <si>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</si>
  <si>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</si>
  <si>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</si>
  <si>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</si>
  <si>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</si>
  <si>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</si>
  <si>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</si>
  <si>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</si>
  <si>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</si>
  <si>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</si>
  <si>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</si>
  <si>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</si>
  <si>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</si>
  <si>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</si>
  <si>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</si>
  <si>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</si>
  <si>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</si>
  <si>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</si>
  <si>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</si>
  <si>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</si>
  <si>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</si>
  <si>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</si>
  <si>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</si>
  <si>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</si>
  <si>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</si>
  <si>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</si>
  <si>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</si>
  <si>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</si>
  <si>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</si>
  <si>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</si>
  <si>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</si>
  <si>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</si>
  <si>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</si>
  <si>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</si>
  <si>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</si>
  <si>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</si>
  <si>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</si>
  <si>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</si>
  <si>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</si>
  <si>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</si>
  <si>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</si>
  <si>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</si>
  <si>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</si>
  <si>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</si>
  <si>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</si>
  <si>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</si>
  <si>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</si>
  <si>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</si>
  <si>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</si>
  <si>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</si>
  <si>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</si>
  <si>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</si>
  <si>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</si>
  <si>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</si>
  <si>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</si>
  <si>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</si>
  <si>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</si>
  <si>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</si>
  <si>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</si>
  <si>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</si>
  <si>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</si>
  <si>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</si>
  <si>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</si>
  <si>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</si>
  <si>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</si>
  <si>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</si>
  <si>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</si>
  <si>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</si>
  <si>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</si>
  <si>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</si>
  <si>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</si>
  <si>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</si>
  <si>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</si>
  <si>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</si>
  <si>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</si>
  <si>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</si>
  <si>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</si>
  <si>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</si>
  <si>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</si>
  <si>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</si>
  <si>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</si>
  <si>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</si>
  <si>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</si>
  <si>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</si>
  <si>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</si>
  <si>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</si>
  <si>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</si>
  <si>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</si>
  <si>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</si>
  <si>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</si>
  <si>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</si>
  <si>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</si>
  <si>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</si>
  <si>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</si>
  <si>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</si>
  <si>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</si>
  <si>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</si>
  <si>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</si>
  <si>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</si>
  <si>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</si>
  <si>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</si>
  <si>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</si>
  <si>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</si>
  <si>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</si>
  <si>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</si>
  <si>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</si>
  <si>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</si>
  <si>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</si>
  <si>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</si>
  <si>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</si>
  <si>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</si>
  <si>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</si>
  <si>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</si>
  <si>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</si>
  <si>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</si>
  <si>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</si>
  <si>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</si>
  <si>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</si>
  <si>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</si>
  <si>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</si>
  <si>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</si>
  <si>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</si>
  <si>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</si>
  <si>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</si>
  <si>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</si>
  <si>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</si>
  <si>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</si>
  <si>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</si>
  <si>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</si>
  <si>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</si>
  <si>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</si>
  <si>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</si>
  <si>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</si>
  <si>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</si>
  <si>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</si>
  <si>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</si>
  <si>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</si>
  <si>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</si>
  <si>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</si>
  <si>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</si>
  <si>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</si>
  <si>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</si>
  <si>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</si>
  <si>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</si>
  <si>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</si>
  <si>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</si>
  <si>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</si>
  <si>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</si>
  <si>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</si>
  <si>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</si>
  <si>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</si>
  <si>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</si>
  <si>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</si>
  <si>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</si>
  <si>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</si>
  <si>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</si>
  <si>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</si>
  <si>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</si>
  <si>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</si>
  <si>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</si>
  <si>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</si>
  <si>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</si>
  <si>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</si>
  <si>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</si>
  <si>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</si>
  <si>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</si>
  <si>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</si>
  <si>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</si>
  <si>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</si>
  <si>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</si>
  <si>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</si>
  <si>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</si>
  <si>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</si>
  <si>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</si>
  <si>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</si>
  <si>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</si>
  <si>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</si>
  <si>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</si>
  <si>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</si>
  <si>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</si>
  <si>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</si>
  <si>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</si>
  <si>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</si>
  <si>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</si>
  <si>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</si>
  <si>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</si>
  <si>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</si>
  <si>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</si>
  <si>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</si>
  <si>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</si>
  <si>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</si>
  <si>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</si>
  <si>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</si>
  <si>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</si>
  <si>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</si>
  <si>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</si>
  <si>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</si>
  <si>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</si>
  <si>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</si>
  <si>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</si>
  <si>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</si>
  <si>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</si>
  <si>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</si>
  <si>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</si>
  <si>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</si>
  <si>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</si>
  <si>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</si>
  <si>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</si>
  <si>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</si>
  <si>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</si>
  <si>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</si>
  <si>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</si>
  <si>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</si>
  <si>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</si>
  <si>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</si>
  <si>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</si>
  <si>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</si>
  <si>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</si>
  <si>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</si>
  <si>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</si>
  <si>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</si>
  <si>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</si>
  <si>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</si>
  <si>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</si>
  <si>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</si>
  <si>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</si>
  <si>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</si>
  <si>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</si>
  <si>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</si>
  <si>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</si>
  <si>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</si>
  <si>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</si>
  <si>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</si>
  <si>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</si>
  <si>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</si>
  <si>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</si>
  <si>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</si>
  <si>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</si>
  <si>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</si>
  <si>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</si>
  <si>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</si>
  <si>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</si>
  <si>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</si>
  <si>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</si>
  <si>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</si>
  <si>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</si>
  <si>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</si>
  <si>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</si>
  <si>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</si>
  <si>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</si>
  <si>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</si>
  <si>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</si>
  <si>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</si>
  <si>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</si>
  <si>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</si>
  <si>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</si>
  <si>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</si>
  <si>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</si>
  <si>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</si>
  <si>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</si>
  <si>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</si>
  <si>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</si>
  <si>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</si>
  <si>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</si>
  <si>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</si>
  <si>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</si>
  <si>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</si>
  <si>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</si>
  <si>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</si>
  <si>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</si>
  <si>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</si>
  <si>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</si>
  <si>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</si>
  <si>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</si>
  <si>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</si>
  <si>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</si>
  <si>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</si>
  <si>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</si>
  <si>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</si>
  <si>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</si>
  <si>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</si>
  <si>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</si>
  <si>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</si>
  <si>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</si>
  <si>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</si>
  <si>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</si>
  <si>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</si>
  <si>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</si>
  <si>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</si>
  <si>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</si>
  <si>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</si>
  <si>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</si>
  <si>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</si>
  <si>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</si>
  <si>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</si>
  <si>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</si>
  <si>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</si>
  <si>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</si>
  <si>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</si>
  <si>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</si>
  <si>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</si>
  <si>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</si>
  <si>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</si>
  <si>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</si>
  <si>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</si>
  <si>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</si>
  <si>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</si>
  <si>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</si>
  <si>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</si>
  <si>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</si>
  <si>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</si>
  <si>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</si>
  <si>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</si>
  <si>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</si>
  <si>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</si>
  <si>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</si>
  <si>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</si>
  <si>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</si>
  <si>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</si>
  <si>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</si>
  <si>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</si>
  <si>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</si>
  <si>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</si>
  <si>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</si>
  <si>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</si>
  <si>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</si>
  <si>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</si>
  <si>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</si>
  <si>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</si>
  <si>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</si>
  <si>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</si>
  <si>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</si>
  <si>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</si>
  <si>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</si>
  <si>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</si>
  <si>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</si>
  <si>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</si>
  <si>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</si>
  <si>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</si>
  <si>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</si>
  <si>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</si>
  <si>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</si>
  <si>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</si>
  <si>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</si>
  <si>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</si>
  <si>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</si>
  <si>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</si>
  <si>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</si>
  <si>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</si>
  <si>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</si>
  <si>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</si>
  <si>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</si>
  <si>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</si>
  <si>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</si>
  <si>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</si>
  <si>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</si>
  <si>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</si>
  <si>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</si>
  <si>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</si>
  <si>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</si>
  <si>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</si>
  <si>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</si>
  <si>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</si>
  <si>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</si>
  <si>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</si>
  <si>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</si>
  <si>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</si>
  <si>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</si>
  <si>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</si>
  <si>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</si>
  <si>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</si>
  <si>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</si>
  <si>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</si>
  <si>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</si>
  <si>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</si>
  <si>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</si>
  <si>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</si>
  <si>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</si>
  <si>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</si>
  <si>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</si>
  <si>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</si>
  <si>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</si>
  <si>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</si>
  <si>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</si>
  <si>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</si>
  <si>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</si>
  <si>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</si>
  <si>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</si>
  <si>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</si>
  <si>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</si>
  <si>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</si>
  <si>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</si>
  <si>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</si>
  <si>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</si>
  <si>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</si>
  <si>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</si>
  <si>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</si>
  <si>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</si>
  <si>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</si>
  <si>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</si>
  <si>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</si>
  <si>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</si>
  <si>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</si>
  <si>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</si>
  <si>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</si>
  <si>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</si>
  <si>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</si>
  <si>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</si>
  <si>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</si>
  <si>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</si>
  <si>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</si>
  <si>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</si>
  <si>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</si>
  <si>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</si>
  <si>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</si>
  <si>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</si>
  <si>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</si>
  <si>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</si>
  <si>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</si>
  <si>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</si>
  <si>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</si>
  <si>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</si>
  <si>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</si>
  <si>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</si>
  <si>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</si>
  <si>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</si>
  <si>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</si>
  <si>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</si>
  <si>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</si>
  <si>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</si>
  <si>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</si>
  <si>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</si>
  <si>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</si>
  <si>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</si>
  <si>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</si>
  <si>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</si>
  <si>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</si>
  <si>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</si>
  <si>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</si>
  <si>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</si>
  <si>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</si>
  <si>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</si>
  <si>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</si>
  <si>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</si>
  <si>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</si>
  <si>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</si>
  <si>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</si>
  <si>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</si>
  <si>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</si>
  <si>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</si>
  <si>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</si>
  <si>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</si>
  <si>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</si>
  <si>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</si>
  <si>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</si>
  <si>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</si>
  <si>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</si>
  <si>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</si>
  <si>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</si>
  <si>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</si>
  <si>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</si>
  <si>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</si>
  <si>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</si>
  <si>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</si>
  <si>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</si>
  <si>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</si>
  <si>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</si>
  <si>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</si>
  <si>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</si>
  <si>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</si>
  <si>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</si>
  <si>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</si>
  <si>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</si>
  <si>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</si>
  <si>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</si>
  <si>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</si>
  <si>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</si>
  <si>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</si>
  <si>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</si>
  <si>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</si>
  <si>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</si>
  <si>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</si>
  <si>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</si>
  <si>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</si>
  <si>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</si>
  <si>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</si>
  <si>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</si>
  <si>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</si>
  <si>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</si>
  <si>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</si>
  <si>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</si>
  <si>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</si>
  <si>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</si>
  <si>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</si>
  <si>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</si>
  <si>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</si>
  <si>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</si>
  <si>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</si>
  <si>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</si>
  <si>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</si>
  <si>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</si>
  <si>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</si>
  <si>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</si>
  <si>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</si>
  <si>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</si>
  <si>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</si>
  <si>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</si>
  <si>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</si>
  <si>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</si>
  <si>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</si>
  <si>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</si>
  <si>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</si>
  <si>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</si>
  <si>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</si>
  <si>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</si>
  <si>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</si>
  <si>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</si>
  <si>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</si>
  <si>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</si>
  <si>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</si>
  <si>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</si>
  <si>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</si>
  <si>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</si>
  <si>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</si>
  <si>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</si>
  <si>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</si>
  <si>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</si>
  <si>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</si>
  <si>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</si>
  <si>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</si>
  <si>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</si>
  <si>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</si>
  <si>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</si>
  <si>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</si>
  <si>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</si>
  <si>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</si>
  <si>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</si>
  <si>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</si>
  <si>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</si>
  <si>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</si>
  <si>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</si>
  <si>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</si>
  <si>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</si>
  <si>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</si>
  <si>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</si>
  <si>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</si>
  <si>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</si>
  <si>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</si>
  <si>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</si>
  <si>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</si>
  <si>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</si>
  <si>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</si>
  <si>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</si>
  <si>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</si>
  <si>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</si>
  <si>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</si>
  <si>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</si>
  <si>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</si>
  <si>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</si>
  <si>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</si>
  <si>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</si>
  <si>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</si>
  <si>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</si>
  <si>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</si>
  <si>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</si>
  <si>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</si>
  <si>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</si>
  <si>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</si>
  <si>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</si>
  <si>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</si>
  <si>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</si>
  <si>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</si>
  <si>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</si>
  <si>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</si>
  <si>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</si>
  <si>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</si>
  <si>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</si>
  <si>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</si>
  <si>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</si>
  <si>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</si>
  <si>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</si>
  <si>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</si>
  <si>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</si>
  <si>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</si>
  <si>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</si>
  <si>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</si>
  <si>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</si>
  <si>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</si>
  <si>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</si>
  <si>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</si>
  <si>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</si>
  <si>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</si>
  <si>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</si>
  <si>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</si>
  <si>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</si>
  <si>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</si>
  <si>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</si>
  <si>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</si>
  <si>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</si>
  <si>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</si>
  <si>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</si>
  <si>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</si>
  <si>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</si>
  <si>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</si>
  <si>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</si>
  <si>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</si>
  <si>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</si>
  <si>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</si>
  <si>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</si>
  <si>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</si>
  <si>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</si>
  <si>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</si>
  <si>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</si>
  <si>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</si>
  <si>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</si>
  <si>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</si>
  <si>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</si>
  <si>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</si>
  <si>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</si>
  <si>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</si>
  <si>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</si>
  <si>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</si>
  <si>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</si>
  <si>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</si>
  <si>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</si>
  <si>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</si>
  <si>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</si>
  <si>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</si>
  <si>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</si>
  <si>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</si>
  <si>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</si>
  <si>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</si>
  <si>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</si>
  <si>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</si>
  <si>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</si>
  <si>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</si>
  <si>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</si>
  <si>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</si>
  <si>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</si>
  <si>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</si>
  <si>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</si>
  <si>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</si>
  <si>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</si>
  <si>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</si>
  <si>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</si>
  <si>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</si>
  <si>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</si>
  <si>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</si>
  <si>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</si>
  <si>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</si>
  <si>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</si>
  <si>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</si>
  <si>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</si>
  <si>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</si>
  <si>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</si>
  <si>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</si>
  <si>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</si>
  <si>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</si>
  <si>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</si>
  <si>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</si>
  <si>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</si>
  <si>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</si>
  <si>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</si>
  <si>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</si>
  <si>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</si>
  <si>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</si>
  <si>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</si>
  <si>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</si>
  <si>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</si>
  <si>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</si>
  <si>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</si>
  <si>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</si>
  <si>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</si>
  <si>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</si>
  <si>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</si>
  <si>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</si>
  <si>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</si>
  <si>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</si>
  <si>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</si>
  <si>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</si>
  <si>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</si>
  <si>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</si>
  <si>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</si>
  <si>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</si>
  <si>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</si>
  <si>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</si>
  <si>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</si>
  <si>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</si>
  <si>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</si>
  <si>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</si>
  <si>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</si>
  <si>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</si>
  <si>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</si>
  <si>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</si>
  <si>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</si>
  <si>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</si>
  <si>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</si>
  <si>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</si>
  <si>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</si>
  <si>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</si>
  <si>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</si>
  <si>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</si>
  <si>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</si>
  <si>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</si>
  <si>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</si>
  <si>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</si>
  <si>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</si>
  <si>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</si>
  <si>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</si>
  <si>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</si>
  <si>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</si>
  <si>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</si>
  <si>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</si>
  <si>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</si>
  <si>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</si>
  <si>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</si>
  <si>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</si>
  <si>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</si>
  <si>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</si>
  <si>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</si>
  <si>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</si>
  <si>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</si>
  <si>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</si>
  <si>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</si>
  <si>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</si>
  <si>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</si>
  <si>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</si>
  <si>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</si>
  <si>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</si>
  <si>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</si>
  <si>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</si>
  <si>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</si>
  <si>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</si>
  <si>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</si>
  <si>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</si>
  <si>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</si>
  <si>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</si>
  <si>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</si>
  <si>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</si>
  <si>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</si>
  <si>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</si>
  <si>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</si>
  <si>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</si>
  <si>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</si>
  <si>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</si>
  <si>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</si>
  <si>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</si>
  <si>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</si>
  <si>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</si>
  <si>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</si>
  <si>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</si>
  <si>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</si>
  <si>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</si>
  <si>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</si>
  <si>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</si>
  <si>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</si>
  <si>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</si>
  <si>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</si>
  <si>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</si>
  <si>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</si>
  <si>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</si>
  <si>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</si>
  <si>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</si>
  <si>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</si>
  <si>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</si>
  <si>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</si>
  <si>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</si>
  <si>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</si>
  <si>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</si>
  <si>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</si>
  <si>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</si>
  <si>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</si>
  <si>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</si>
  <si>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</si>
  <si>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</si>
  <si>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</si>
  <si>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</si>
  <si>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</si>
  <si>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</si>
  <si>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</si>
  <si>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</si>
  <si>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</si>
  <si>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</si>
  <si>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</si>
  <si>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</si>
  <si>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</si>
  <si>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</si>
  <si>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</si>
  <si>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</si>
  <si>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</si>
  <si>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</si>
  <si>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</si>
  <si>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</si>
  <si>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</si>
  <si>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</si>
  <si>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</si>
  <si>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</si>
  <si>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</si>
  <si>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</si>
  <si>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</si>
  <si>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</si>
  <si>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</si>
  <si>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</si>
  <si>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</si>
  <si>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</si>
  <si>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</si>
  <si>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</si>
  <si>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</si>
  <si>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</si>
  <si>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</si>
  <si>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</si>
  <si>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</si>
  <si>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</si>
  <si>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</si>
  <si>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</si>
  <si>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</si>
  <si>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</si>
  <si>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</si>
  <si>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</si>
  <si>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</si>
  <si>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</si>
  <si>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</si>
  <si>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</si>
  <si>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</si>
  <si>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</si>
  <si>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</si>
  <si>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</si>
  <si>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</si>
  <si>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</si>
  <si>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</si>
  <si>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</si>
  <si>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</si>
  <si>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</si>
  <si>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</si>
  <si>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</si>
  <si>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</si>
  <si>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</si>
  <si>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</si>
  <si>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</si>
  <si>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</si>
  <si>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</si>
  <si>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</si>
  <si>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</si>
  <si>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</si>
  <si>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</si>
  <si>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</si>
  <si>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</si>
  <si>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</si>
  <si>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</si>
  <si>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</si>
  <si>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</si>
  <si>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</si>
  <si>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</si>
  <si>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</si>
  <si>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</si>
  <si>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</si>
  <si>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</si>
  <si>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</si>
  <si>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</si>
  <si>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</si>
  <si>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</si>
  <si>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</si>
  <si>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</si>
  <si>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</si>
  <si>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</si>
  <si>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</si>
  <si>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</si>
  <si>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</si>
  <si>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</si>
  <si>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</si>
  <si>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</si>
  <si>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</si>
  <si>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</si>
  <si>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</si>
  <si>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</si>
  <si>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</si>
  <si>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</si>
  <si>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</si>
  <si>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</si>
  <si>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</si>
  <si>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</si>
  <si>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</si>
  <si>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</si>
  <si>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</si>
  <si>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</si>
  <si>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</si>
  <si>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</si>
  <si>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</si>
  <si>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</si>
  <si>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</si>
  <si>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</si>
  <si>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</si>
  <si>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</si>
  <si>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</si>
  <si>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</si>
  <si>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</si>
  <si>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</si>
  <si>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</si>
  <si>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</si>
  <si>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</si>
  <si>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</si>
  <si>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</si>
  <si>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</si>
  <si>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</si>
  <si>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</si>
  <si>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</si>
  <si>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</si>
  <si>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</si>
  <si>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</si>
  <si>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</si>
  <si>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</si>
  <si>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</si>
  <si>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</si>
  <si>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</si>
  <si>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</si>
  <si>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</si>
  <si>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</si>
  <si>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</si>
  <si>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</si>
  <si>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</si>
  <si>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</si>
  <si>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</si>
  <si>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</si>
  <si>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</si>
  <si>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</si>
  <si>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</si>
  <si>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</si>
  <si>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</si>
  <si>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</si>
  <si>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</si>
  <si>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</si>
  <si>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</si>
  <si>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</si>
  <si>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</si>
  <si>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</si>
  <si>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</si>
  <si>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</si>
  <si>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</si>
  <si>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</si>
  <si>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</si>
  <si>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</si>
  <si>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</si>
  <si>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</si>
  <si>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</si>
  <si>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</si>
  <si>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</si>
  <si>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</si>
  <si>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</si>
  <si>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</si>
  <si>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</si>
  <si>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</si>
  <si>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</si>
  <si>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</si>
  <si>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</si>
  <si>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</si>
  <si>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</si>
  <si>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</si>
  <si>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</si>
  <si>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</si>
  <si>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</si>
  <si>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</si>
  <si>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</si>
  <si>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</si>
  <si>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</si>
  <si>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</si>
  <si>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</si>
  <si>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</si>
  <si>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</si>
  <si>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</si>
  <si>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</si>
  <si>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</si>
  <si>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</si>
  <si>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</si>
  <si>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</si>
  <si>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</si>
  <si>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</si>
  <si>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</si>
  <si>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</si>
  <si>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</si>
  <si>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</si>
  <si>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</si>
  <si>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</si>
  <si>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</si>
  <si>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</si>
  <si>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</si>
  <si>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</si>
  <si>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</si>
  <si>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</si>
  <si>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</si>
  <si>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</si>
  <si>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</si>
  <si>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</si>
  <si>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</si>
  <si>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</si>
  <si>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</si>
  <si>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</si>
  <si>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</si>
  <si>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</si>
  <si>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</si>
  <si>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</si>
  <si>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</si>
  <si>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</si>
  <si>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</si>
  <si>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</si>
  <si>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</si>
  <si>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</si>
  <si>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</si>
  <si>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</si>
  <si>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</si>
  <si>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</si>
  <si>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</si>
  <si>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</si>
  <si>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</si>
  <si>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</si>
  <si>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</si>
  <si>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</si>
  <si>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</si>
  <si>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</si>
  <si>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</si>
  <si>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</si>
  <si>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</si>
  <si>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</si>
  <si>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</si>
  <si>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</si>
  <si>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</si>
  <si>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</si>
  <si>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</si>
  <si>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</si>
  <si>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</si>
  <si>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</si>
  <si>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</si>
  <si>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</si>
  <si>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</si>
  <si>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</si>
  <si>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</si>
  <si>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</si>
  <si>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</si>
  <si>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</si>
  <si>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</si>
  <si>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</si>
  <si>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</si>
  <si>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</si>
  <si>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</si>
  <si>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</si>
  <si>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</si>
  <si>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</si>
  <si>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</si>
  <si>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</si>
  <si>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</si>
  <si>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</si>
  <si>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</si>
  <si>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</si>
  <si>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</si>
  <si>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</si>
  <si>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</si>
  <si>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</si>
  <si>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</si>
  <si>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</si>
  <si>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</si>
  <si>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</si>
  <si>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</si>
  <si>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</si>
  <si>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</si>
  <si>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</si>
  <si>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</si>
  <si>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</si>
  <si>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</si>
  <si>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</si>
  <si>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</si>
  <si>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</si>
  <si>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</si>
  <si>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</si>
  <si>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</si>
  <si>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</si>
  <si>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</si>
  <si>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</si>
  <si>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</si>
  <si>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</si>
  <si>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</si>
  <si>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</si>
  <si>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</si>
  <si>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</si>
  <si>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</si>
  <si>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</si>
  <si>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</si>
  <si>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</si>
  <si>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</si>
  <si>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</si>
  <si>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</si>
  <si>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</si>
  <si>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</si>
  <si>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</si>
  <si>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</si>
  <si>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</si>
  <si>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</si>
  <si>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</si>
  <si>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</si>
  <si>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</si>
  <si>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</si>
  <si>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</si>
  <si>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</si>
  <si>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</si>
  <si>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</si>
  <si>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</si>
  <si>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</si>
  <si>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</si>
  <si>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</si>
  <si>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</si>
  <si>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</si>
  <si>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</si>
  <si>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</si>
  <si>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</si>
  <si>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</si>
  <si>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</si>
  <si>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</si>
  <si>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</si>
  <si>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</si>
  <si>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</si>
  <si>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</si>
  <si>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</si>
  <si>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</si>
  <si>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</si>
  <si>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</si>
  <si>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</si>
  <si>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</si>
  <si>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</si>
  <si>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</si>
  <si>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</si>
  <si>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</si>
  <si>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</si>
  <si>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</si>
  <si>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</si>
  <si>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</si>
  <si>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</si>
  <si>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</si>
  <si>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</si>
  <si>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</si>
  <si>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</si>
  <si>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</si>
  <si>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</si>
  <si>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</si>
  <si>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</si>
  <si>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</si>
  <si>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</si>
  <si>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</si>
  <si>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</si>
  <si>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</si>
  <si>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</si>
  <si>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</si>
  <si>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</si>
  <si>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</si>
  <si>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</si>
  <si>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</si>
  <si>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</si>
  <si>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</si>
  <si>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</si>
  <si>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</si>
  <si>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</si>
  <si>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</si>
  <si>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</si>
  <si>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</si>
  <si>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</si>
  <si>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</si>
  <si>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</si>
  <si>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</si>
  <si>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</si>
  <si>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</si>
  <si>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</si>
  <si>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</si>
  <si>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</si>
  <si>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</si>
  <si>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</si>
  <si>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</si>
  <si>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</si>
  <si>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</si>
  <si>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</si>
  <si>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</si>
  <si>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</si>
  <si>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</si>
  <si>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</si>
  <si>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</si>
  <si>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</si>
  <si>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</si>
  <si>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</si>
  <si>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</si>
  <si>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</si>
  <si>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</si>
  <si>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</si>
  <si>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</si>
  <si>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</si>
  <si>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</si>
  <si>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</si>
  <si>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</si>
  <si>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</si>
  <si>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</si>
  <si>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</si>
  <si>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</si>
  <si>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</si>
  <si>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</si>
  <si>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</si>
  <si>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</si>
  <si>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</si>
  <si>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</si>
  <si>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</si>
  <si>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</si>
  <si>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</si>
  <si>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</si>
  <si>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</si>
  <si>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</si>
  <si>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</si>
  <si>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</si>
  <si>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</si>
  <si>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</si>
  <si>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</si>
  <si>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</si>
  <si>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</si>
  <si>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</si>
  <si>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</si>
  <si>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</si>
  <si>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</si>
  <si>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</si>
  <si>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</si>
  <si>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</si>
  <si>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</si>
  <si>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</si>
  <si>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</si>
  <si>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</si>
  <si>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</si>
  <si>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</si>
  <si>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</si>
  <si>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</si>
  <si>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</si>
  <si>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</si>
  <si>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</si>
  <si>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</si>
  <si>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</si>
  <si>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</si>
  <si>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</si>
  <si>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</si>
  <si>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</si>
  <si>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</si>
  <si>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</si>
  <si>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</si>
  <si>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</si>
  <si>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</si>
  <si>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</si>
  <si>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</si>
  <si>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</si>
  <si>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</si>
  <si>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</si>
  <si>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</si>
  <si>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</si>
  <si>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</si>
  <si>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</si>
  <si>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</si>
  <si>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</si>
  <si>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</si>
  <si>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</si>
  <si>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</si>
  <si>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</si>
  <si>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</si>
  <si>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</si>
  <si>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</si>
  <si>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</si>
  <si>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</si>
  <si>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</si>
  <si>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</si>
  <si>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</si>
  <si>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</si>
  <si>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</si>
  <si>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</si>
  <si>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</si>
  <si>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</si>
  <si>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</si>
  <si>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</si>
  <si>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</si>
  <si>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</si>
  <si>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</si>
  <si>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</si>
  <si>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</si>
  <si>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</si>
  <si>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</si>
  <si>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</si>
  <si>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</si>
  <si>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</si>
  <si>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</si>
  <si>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</si>
  <si>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</si>
  <si>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</si>
  <si>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</si>
  <si>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</si>
  <si>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</si>
  <si>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</si>
  <si>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</si>
  <si>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</si>
  <si>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</si>
  <si>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</si>
  <si>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</si>
  <si>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</si>
  <si>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</si>
  <si>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</si>
  <si>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</si>
  <si>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</si>
  <si>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</si>
  <si>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</si>
  <si>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</si>
  <si>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</si>
  <si>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</si>
  <si>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</si>
  <si>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</si>
  <si>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</si>
  <si>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</si>
  <si>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</si>
  <si>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</si>
  <si>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</si>
  <si>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</si>
  <si>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</si>
  <si>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</si>
  <si>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</si>
  <si>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</si>
  <si>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</si>
  <si>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</si>
  <si>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</si>
  <si>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</si>
  <si>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</si>
  <si>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</si>
  <si>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</si>
  <si>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</si>
  <si>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</si>
  <si>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</si>
  <si>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</si>
  <si>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</si>
  <si>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</si>
  <si>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</si>
  <si>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</si>
  <si>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</si>
  <si>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</si>
  <si>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</si>
  <si>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</si>
  <si>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</si>
  <si>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</si>
  <si>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</si>
  <si>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</si>
  <si>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</si>
  <si>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</si>
  <si>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</si>
  <si>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</si>
  <si>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</si>
  <si>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</si>
  <si>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</si>
  <si>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</si>
  <si>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</si>
  <si>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</si>
  <si>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</si>
  <si>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</si>
  <si>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</si>
  <si>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</si>
  <si>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</si>
  <si>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</si>
  <si>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</si>
  <si>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</si>
  <si>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</si>
  <si>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</si>
  <si>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</si>
  <si>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</si>
  <si>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</si>
  <si>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</si>
  <si>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</si>
  <si>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</si>
  <si>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</si>
  <si>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</si>
  <si>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</si>
  <si>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</si>
  <si>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</si>
  <si>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</si>
  <si>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</si>
  <si>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</si>
  <si>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</si>
  <si>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</si>
  <si>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</si>
  <si>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</si>
  <si>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</si>
  <si>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</si>
  <si>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</si>
  <si>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</si>
  <si>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</si>
  <si>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</si>
  <si>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</si>
  <si>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</si>
  <si>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</si>
  <si>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</si>
  <si>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</si>
  <si>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</si>
  <si>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</si>
  <si>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</si>
  <si>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</si>
  <si>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</si>
  <si>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</si>
  <si>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</si>
  <si>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</si>
  <si>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</si>
  <si>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</si>
  <si>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</si>
  <si>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</si>
  <si>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</si>
  <si>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</si>
  <si>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</si>
  <si>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</si>
  <si>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</si>
  <si>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</si>
  <si>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</si>
  <si>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</si>
  <si>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</si>
  <si>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</si>
  <si>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</si>
  <si>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</si>
  <si>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</si>
  <si>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</si>
  <si>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</si>
  <si>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</si>
  <si>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</si>
  <si>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</si>
  <si>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</si>
  <si>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</si>
  <si>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</si>
  <si>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</si>
  <si>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</si>
  <si>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</si>
  <si>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</si>
  <si>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</si>
  <si>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</si>
  <si>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</si>
  <si>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</si>
  <si>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</si>
  <si>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</si>
  <si>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</si>
  <si>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</si>
  <si>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</si>
  <si>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</si>
  <si>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</si>
  <si>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</si>
  <si>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</si>
  <si>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</si>
  <si>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</si>
  <si>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</si>
  <si>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</si>
  <si>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</si>
  <si>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</si>
  <si>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</si>
  <si>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</si>
  <si>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</si>
  <si>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</si>
  <si>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</si>
  <si>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</si>
  <si>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</si>
  <si>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</si>
  <si>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</si>
  <si>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</si>
  <si>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</si>
  <si>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</si>
  <si>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</si>
  <si>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</si>
  <si>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</si>
  <si>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</si>
  <si>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</si>
  <si>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</si>
  <si>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</si>
  <si>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</si>
  <si>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</si>
  <si>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</si>
  <si>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</si>
  <si>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</si>
  <si>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</si>
  <si>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</si>
  <si>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</si>
  <si>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Finance Dashboard</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</si>
  <si>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</si>
  <si>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</si>
  <si>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</si>
  <si>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</si>
  <si>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</si>
  <si>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</si>
  <si>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Order Fulfillment Dashboard</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</si>
  <si>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</si>
  <si>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</si>
  <si>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</si>
  <si>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</si>
  <si>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</si>
  <si>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</si>
  <si>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</si>
  <si>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</si>
  <si>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</si>
  <si>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</si>
  <si>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Total Orders, Total Revenue, Average Revenue, Average Discount Given (KPI Cards)</t>
  </si>
  <si>
    <t>Sales</t>
  </si>
  <si>
    <t>Net Revenue</t>
  </si>
  <si>
    <t>Sum of Net Revenue</t>
  </si>
  <si>
    <t>Grand Total</t>
  </si>
  <si>
    <t>Average of Discount</t>
  </si>
  <si>
    <t>Total orders</t>
  </si>
  <si>
    <t>Total Revenue</t>
  </si>
  <si>
    <t>Average Revenue</t>
  </si>
  <si>
    <t>1) Total Orders, Total Revenue, Average Revenue, Average Discount Given (KPI Cards)</t>
  </si>
  <si>
    <t>Count of No of Products in one Sale</t>
  </si>
  <si>
    <t>Most ordered product</t>
  </si>
  <si>
    <t>No. of Sales</t>
  </si>
  <si>
    <t>6) Multiple Views for Online and Offline orders (using Slicers)</t>
  </si>
  <si>
    <t xml:space="preserve"> Most Ordered Products</t>
  </si>
  <si>
    <t xml:space="preserve"> Trend of no of Sales for Each Day</t>
  </si>
  <si>
    <t xml:space="preserve"> Trend of Revenue Generated for Each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</si>
</sst>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quot;₹&quot;\ * #,##0.00_ ;_ &quot;₹&quot;\ * \-#,##0.00_ ;_ &quot;₹&quot;\ * &quot;-&quot;??_ ;_ @_ "/>
    <numFmt numFmtId="165" formatCode="_ [$₹-4009]\ * #,##0_ ;_ [$₹-4009]\ * \-#,##0_ ;_ [$₹-4009]\ * &quot;-&quot;??_ ;_ @_ "/>
    <numFmt numFmtId="166" formatCode="_ &quot;₹&quot;\ * #,##0_ ;_ &quot;₹&quot;\ * \-#,##0_ ;_ &quot;₹&quot;\ * &quot;-&quot;??_ ;_ @_ "/>
  </numFmts>
  <fonts count="8" x14ac:knownFonts="1">
    <font>
      <sz val="11"/>
      <color theme="1"/>
      <name val="Garamond"/>
      <family val="2"/>
      <scheme val="minor"/>
    </font>
    <font>
      <sz val="8"/>
      <name val="Garamond"/>
      <family val="2"/>
      <scheme val="minor"/>
    </font>
    <font>
      <b/>
      <sz val="11"/>
      <color theme="0"/>
      <name val="Garamond"/>
      <family val="2"/>
      <scheme val="minor"/>
    </font>
    <font>
      <sz val="11"/>
      <color theme="1"/>
      <name val="Garamond"/>
      <family val="2"/>
      <scheme val="minor"/>
    </font>
    <font>
      <sz val="11"/>
      <color theme="1"/>
      <name val="Calibri"/>
      <family val="2"/>
    </font>
    <font>
      <b/>
      <sz val="11"/>
      <color theme="0"/>
      <name val="Calibri"/>
      <family val="2"/>
    </font>
    <font>
      <b/>
      <sz val="11"/>
      <color theme="0"/>
      <name val="Garamond"/>
      <family val="1"/>
      <scheme val="minor"/>
    </font>
    <font>
      <sz val="11"/>
      <color theme="1"/>
      <name val="Calibri"/>
    </font>
  </fonts>
  <fills count="8">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
      <patternFill patternType="solid">
        <fgColor rgb="FFFCD9FD"/>
        <bgColor indexed="64"/>
      </patternFill>
    </fill>
    <fill>
      <patternFill patternType="solid">
        <fgColor theme="6" tint="0.59999389629810485"/>
        <bgColor indexed="64"/>
      </patternFill>
    </fill>
    <fill>
      <patternFill patternType="solid">
        <fgColor theme="1" tint="0.34998626667073579"/>
        <bgColor indexed="64"/>
      </patternFill>
    </fill>
  </fills>
  <borders count="2">
    <border>
      <left/>
      <right/>
      <top/>
      <bottom/>
      <diagonal/>
    </border>
    <border>
      <left/>
      <right style="thin">
        <color theme="4" tint="0.39997558519241921"/>
      </right>
      <top/>
      <bottom/>
      <diagonal/>
    </border>
  </borders>
  <cellStyleXfs count="3">
    <xf numFmtId="0" fontId="0" fillId="0" borderId="0"/>
    <xf numFmtId="164" fontId="3" fillId="0" borderId="0" applyFont="0" applyFill="0" applyBorder="0" applyAlignment="0" applyProtection="0"/>
    <xf numFmtId="9" fontId="3" fillId="0" borderId="0" applyFont="0" applyFill="0" applyBorder="0" applyAlignment="0" applyProtection="0"/>
  </cellStyleXfs>
  <cellXfs count="31">
    <xf numFmtId="0" fontId="0" fillId="0" borderId="0" xfId="0"/>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9" fontId="0" fillId="0" borderId="0" xfId="2" applyFont="1"/>
    <xf numFmtId="0" fontId="4" fillId="6" borderId="0" xfId="0" applyFont="1" applyFill="1" applyAlignment="1">
      <alignment horizontal="center"/>
    </xf>
    <xf numFmtId="0" fontId="4" fillId="5" borderId="0" xfId="0" applyFont="1" applyFill="1"/>
    <xf numFmtId="0" fontId="4" fillId="7" borderId="0" xfId="0" applyFont="1" applyFill="1"/>
    <xf numFmtId="0" fontId="4" fillId="6" borderId="0" xfId="0" applyFont="1" applyFill="1"/>
    <xf numFmtId="15" fontId="4" fillId="6" borderId="0" xfId="0" applyNumberFormat="1" applyFont="1" applyFill="1" applyAlignment="1">
      <alignment horizontal="center"/>
    </xf>
    <xf numFmtId="9" fontId="4" fillId="6" borderId="0" xfId="0" applyNumberFormat="1" applyFont="1" applyFill="1"/>
    <xf numFmtId="0" fontId="4" fillId="0" borderId="0" xfId="0" pivotButton="1" applyFont="1"/>
    <xf numFmtId="0" fontId="4" fillId="0" borderId="0" xfId="0" applyFont="1"/>
    <xf numFmtId="2" fontId="4" fillId="0" borderId="0" xfId="0" applyNumberFormat="1" applyFont="1"/>
    <xf numFmtId="15" fontId="4" fillId="0" borderId="0" xfId="0" applyNumberFormat="1" applyFont="1" applyAlignment="1">
      <alignment horizontal="left"/>
    </xf>
    <xf numFmtId="0" fontId="4" fillId="4" borderId="0" xfId="0" applyFont="1" applyFill="1"/>
    <xf numFmtId="166" fontId="4" fillId="0" borderId="0" xfId="1" applyNumberFormat="1" applyFont="1"/>
    <xf numFmtId="9" fontId="4" fillId="0" borderId="0" xfId="2" applyFont="1"/>
    <xf numFmtId="0" fontId="6" fillId="3" borderId="0" xfId="0" applyFont="1" applyFill="1" applyAlignment="1">
      <alignment horizontal="center" vertical="center"/>
    </xf>
    <xf numFmtId="0" fontId="5" fillId="3" borderId="0" xfId="0" applyFont="1" applyFill="1" applyAlignment="1">
      <alignment horizontal="center" vertical="center"/>
    </xf>
    <xf numFmtId="15" fontId="4" fillId="0" borderId="0" xfId="0" applyNumberFormat="1" applyFont="1" applyAlignment="1">
      <alignment horizontal="center"/>
    </xf>
    <xf numFmtId="0" fontId="7" fillId="0" borderId="0" xfId="0" pivotButton="1" applyFont="1"/>
    <xf numFmtId="0" fontId="7" fillId="0" borderId="0" xfId="0" applyFont="1"/>
    <xf numFmtId="0" fontId="7" fillId="0" borderId="0" xfId="0" applyFont="1" applyAlignment="1">
      <alignment horizontal="left"/>
    </xf>
    <xf numFmtId="2" fontId="7" fillId="0" borderId="0" xfId="0" applyNumberFormat="1" applyFont="1"/>
    <xf numFmtId="9" fontId="7" fillId="0" borderId="0" xfId="0" applyNumberFormat="1" applyFont="1"/>
    <xf numFmtId="0" fontId="7" fillId="0" borderId="0" xfId="0" applyNumberFormat="1" applyFont="1"/>
    <xf numFmtId="165" fontId="7" fillId="0" borderId="0" xfId="0" applyNumberFormat="1" applyFont="1"/>
    <xf numFmtId="15" fontId="7" fillId="0" borderId="0" xfId="0" applyNumberFormat="1" applyFont="1" applyAlignment="1">
      <alignment horizontal="left"/>
    </xf>
  </cellXfs>
  <cellStyles count="3">
    <cellStyle name="Currency" xfId="1" builtinId="4"/>
    <cellStyle name="Normal" xfId="0" builtinId="0"/>
    <cellStyle name="Percent" xfId="2" builtinId="5"/>
  </cellStyles>
  <dxfs count="592">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3" formatCode="0%"/>
    </dxf>
    <dxf>
      <numFmt numFmtId="13" formatCode="0%"/>
    </dxf>
    <dxf>
      <numFmt numFmtId="2" formatCode="0.00"/>
    </dxf>
    <dxf>
      <numFmt numFmtId="2" formatCode="0.00"/>
    </dxf>
    <dxf>
      <numFmt numFmtId="165" formatCode="_ [$₹-4009]\ * #,##0_ ;_ [$₹-4009]\ * \-#,##0_ ;_ [$₹-4009]\ * &quot;-&quot;??_ ;_ @_ "/>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_ [$₹-4009]\ * #,##0_ ;_ [$₹-4009]\ * \-#,##0_ ;_ [$₹-4009]\ * &quot;-&quot;??_ ;_ @_ "/>
    </dxf>
    <dxf>
      <numFmt numFmtId="2" formatCode="0.00"/>
    </dxf>
    <dxf>
      <numFmt numFmtId="2" formatCode="0.00"/>
    </dxf>
    <dxf>
      <numFmt numFmtId="13" formatCode="0%"/>
    </dxf>
    <dxf>
      <numFmt numFmtId="13" formatCode="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2" formatCode="0.00"/>
    </dxf>
    <dxf>
      <numFmt numFmtId="2" formatCode="0.00"/>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trike val="0"/>
        <outline val="0"/>
        <shadow val="0"/>
        <u val="none"/>
        <vertAlign val="baseline"/>
        <sz val="11"/>
        <color theme="1"/>
        <name val="Calibri"/>
        <family val="2"/>
        <scheme val="none"/>
      </font>
      <numFmt numFmtId="0" formatCode="General"/>
      <fill>
        <patternFill patternType="solid">
          <fgColor indexed="64"/>
          <bgColor theme="6" tint="0.59999389629810485"/>
        </patternFill>
      </fill>
    </dxf>
    <dxf>
      <font>
        <strike val="0"/>
        <outline val="0"/>
        <shadow val="0"/>
        <u val="none"/>
        <vertAlign val="baseline"/>
        <sz val="11"/>
        <color theme="1"/>
        <name val="Calibri"/>
        <family val="2"/>
        <scheme val="none"/>
      </font>
      <numFmt numFmtId="0" formatCode="General"/>
      <fill>
        <patternFill patternType="solid">
          <fgColor indexed="64"/>
          <bgColor theme="6" tint="0.59999389629810485"/>
        </patternFill>
      </fill>
    </dxf>
    <dxf>
      <font>
        <strike val="0"/>
        <outline val="0"/>
        <shadow val="0"/>
        <u val="none"/>
        <vertAlign val="baseline"/>
        <sz val="11"/>
        <color theme="1"/>
        <name val="Calibri"/>
        <family val="2"/>
        <scheme val="none"/>
      </font>
      <numFmt numFmtId="13" formatCode="0%"/>
      <fill>
        <patternFill patternType="solid">
          <fgColor indexed="64"/>
          <bgColor theme="6" tint="0.59999389629810485"/>
        </patternFill>
      </fill>
    </dxf>
    <dxf>
      <font>
        <strike val="0"/>
        <outline val="0"/>
        <shadow val="0"/>
        <u val="none"/>
        <vertAlign val="baseline"/>
        <sz val="11"/>
        <color theme="1"/>
        <name val="Calibri"/>
        <family val="2"/>
        <scheme val="none"/>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theme="1"/>
        <name val="Calibri"/>
        <family val="2"/>
        <scheme val="none"/>
      </font>
      <fill>
        <patternFill patternType="solid">
          <fgColor indexed="64"/>
          <bgColor theme="6" tint="0.59999389629810485"/>
        </patternFill>
      </fill>
    </dxf>
    <dxf>
      <font>
        <strike val="0"/>
        <outline val="0"/>
        <shadow val="0"/>
        <u val="none"/>
        <vertAlign val="baseline"/>
        <sz val="11"/>
        <color theme="1"/>
        <name val="Calibri"/>
        <family val="2"/>
        <scheme val="none"/>
      </font>
      <fill>
        <patternFill patternType="solid">
          <fgColor indexed="64"/>
          <bgColor theme="6" tint="0.59999389629810485"/>
        </patternFill>
      </fill>
    </dxf>
    <dxf>
      <font>
        <strike val="0"/>
        <outline val="0"/>
        <shadow val="0"/>
        <u val="none"/>
        <vertAlign val="baseline"/>
        <sz val="11"/>
        <color theme="1"/>
        <name val="Calibri"/>
        <family val="2"/>
        <scheme val="none"/>
      </font>
      <fill>
        <patternFill patternType="solid">
          <fgColor indexed="64"/>
          <bgColor theme="6" tint="0.59999389629810485"/>
        </patternFill>
      </fill>
    </dxf>
    <dxf>
      <font>
        <strike val="0"/>
        <outline val="0"/>
        <shadow val="0"/>
        <u val="none"/>
        <vertAlign val="baseline"/>
        <sz val="11"/>
        <color theme="1"/>
        <name val="Calibri"/>
        <family val="2"/>
        <scheme val="none"/>
      </font>
      <fill>
        <patternFill patternType="solid">
          <fgColor indexed="64"/>
          <bgColor theme="6" tint="0.59999389629810485"/>
        </patternFill>
      </fill>
    </dxf>
    <dxf>
      <font>
        <strike val="0"/>
        <outline val="0"/>
        <shadow val="0"/>
        <u val="none"/>
        <vertAlign val="baseline"/>
        <sz val="11"/>
        <color theme="1"/>
        <name val="Calibri"/>
        <family val="2"/>
        <scheme val="none"/>
      </font>
      <numFmt numFmtId="167" formatCode="dd/mmm/yy"/>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theme="1"/>
        <name val="Calibri"/>
        <family val="2"/>
        <scheme val="none"/>
      </font>
      <fill>
        <patternFill patternType="solid">
          <fgColor indexed="64"/>
          <bgColor theme="6" tint="0.59999389629810485"/>
        </patternFill>
      </fill>
    </dxf>
    <dxf>
      <font>
        <strike val="0"/>
        <outline val="0"/>
        <shadow val="0"/>
        <u val="none"/>
        <vertAlign val="baseline"/>
        <sz val="11"/>
        <color theme="1"/>
        <name val="Calibri"/>
        <family val="2"/>
        <scheme val="none"/>
      </font>
      <fill>
        <patternFill patternType="solid">
          <fgColor indexed="64"/>
          <bgColor theme="6" tint="0.59999389629810485"/>
        </patternFill>
      </fill>
    </dxf>
    <dxf>
      <font>
        <strike val="0"/>
        <outline val="0"/>
        <shadow val="0"/>
        <u val="none"/>
        <vertAlign val="baseline"/>
        <sz val="11"/>
        <color theme="1"/>
        <name val="Calibri"/>
        <family val="2"/>
        <scheme val="none"/>
      </font>
      <fill>
        <patternFill patternType="solid">
          <fgColor indexed="64"/>
          <bgColor theme="6" tint="0.59999389629810485"/>
        </patternFill>
      </fill>
    </dxf>
    <dxf>
      <font>
        <strike val="0"/>
        <outline val="0"/>
        <shadow val="0"/>
        <u val="none"/>
        <vertAlign val="baseline"/>
        <sz val="11"/>
        <color theme="1"/>
        <name val="Calibri"/>
        <family val="2"/>
        <scheme val="none"/>
      </font>
      <fill>
        <patternFill patternType="solid">
          <fgColor indexed="64"/>
          <bgColor rgb="FFFCD9FD"/>
        </patternFill>
      </fill>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167" formatCode="dd/mmm/yy"/>
      <alignment horizontal="center" vertical="bottom" textRotation="0" wrapText="0" indent="0" justifyLastLine="0" shrinkToFit="0" readingOrder="0"/>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numFmt numFmtId="19" formatCode="m/d/yyyy"/>
    </dxf>
    <dxf>
      <border outline="0">
        <top style="thin">
          <color theme="4" tint="0.39997558519241921"/>
        </top>
      </border>
    </dxf>
    <dxf>
      <font>
        <b/>
        <i val="0"/>
        <strike val="0"/>
        <condense val="0"/>
        <extend val="0"/>
        <outline val="0"/>
        <shadow val="0"/>
        <u val="none"/>
        <vertAlign val="baseline"/>
        <sz val="11"/>
        <color theme="0"/>
        <name val="Garamond"/>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colors>
    <mruColors>
      <color rgb="FFFCD9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microsoft.com/office/2017/10/relationships/person" Target="persons/person.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Abhishek.xlsx]Orders_Pivot!PivotTable4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Orders_Pivot!$C$23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10-46A3-A1F0-BD7CA0258C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10-46A3-A1F0-BD7CA0258C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10-46A3-A1F0-BD7CA0258C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10-46A3-A1F0-BD7CA0258C4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010-46A3-A1F0-BD7CA0258C4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010-46A3-A1F0-BD7CA0258C48}"/>
              </c:ext>
            </c:extLst>
          </c:dPt>
          <c:cat>
            <c:strRef>
              <c:f>Orders_Pivot!$B$24:$B$30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Orders_Pivot!$C$24:$C$30</c:f>
              <c:numCache>
                <c:formatCode>General</c:formatCode>
                <c:ptCount val="6"/>
                <c:pt idx="0">
                  <c:v>21</c:v>
                </c:pt>
                <c:pt idx="1">
                  <c:v>90</c:v>
                </c:pt>
                <c:pt idx="2">
                  <c:v>89</c:v>
                </c:pt>
                <c:pt idx="3">
                  <c:v>81</c:v>
                </c:pt>
                <c:pt idx="4">
                  <c:v>28</c:v>
                </c:pt>
                <c:pt idx="5">
                  <c:v>82</c:v>
                </c:pt>
              </c:numCache>
            </c:numRef>
          </c:val>
          <c:extLst>
            <c:ext xmlns:c16="http://schemas.microsoft.com/office/drawing/2014/chart" uri="{C3380CC4-5D6E-409C-BE32-E72D297353CC}">
              <c16:uniqueId val="{0000000E-09FF-4E14-9C0B-48518C60B7A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Abhishek.xlsx]Orders_Pivot!PivotTable5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Orders_Pivot!$C$38</c:f>
              <c:strCache>
                <c:ptCount val="1"/>
                <c:pt idx="0">
                  <c:v>Total</c:v>
                </c:pt>
              </c:strCache>
            </c:strRef>
          </c:tx>
          <c:spPr>
            <a:ln w="28575" cap="rnd">
              <a:solidFill>
                <a:schemeClr val="accent1"/>
              </a:solidFill>
              <a:round/>
            </a:ln>
            <a:effectLst/>
          </c:spPr>
          <c:marker>
            <c:symbol val="none"/>
          </c:marker>
          <c:cat>
            <c:strRef>
              <c:f>Orders_Pivot!$B$39:$B$118</c:f>
              <c:strCache>
                <c:ptCount val="79"/>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1-Aug-22</c:v>
                </c:pt>
                <c:pt idx="47">
                  <c:v>2-Aug-22</c:v>
                </c:pt>
                <c:pt idx="48">
                  <c:v>3-Aug-22</c:v>
                </c:pt>
                <c:pt idx="49">
                  <c:v>4-Aug-22</c:v>
                </c:pt>
                <c:pt idx="50">
                  <c:v>5-Aug-22</c:v>
                </c:pt>
                <c:pt idx="51">
                  <c:v>6-Aug-22</c:v>
                </c:pt>
                <c:pt idx="52">
                  <c:v>7-Aug-22</c:v>
                </c:pt>
                <c:pt idx="53">
                  <c:v>8-Aug-22</c:v>
                </c:pt>
                <c:pt idx="54">
                  <c:v>9-Aug-22</c:v>
                </c:pt>
                <c:pt idx="55">
                  <c:v>10-Aug-22</c:v>
                </c:pt>
                <c:pt idx="56">
                  <c:v>11-Aug-22</c:v>
                </c:pt>
                <c:pt idx="57">
                  <c:v>12-Aug-22</c:v>
                </c:pt>
                <c:pt idx="58">
                  <c:v>13-Aug-22</c:v>
                </c:pt>
                <c:pt idx="59">
                  <c:v>14-Aug-22</c:v>
                </c:pt>
                <c:pt idx="60">
                  <c:v>15-Aug-22</c:v>
                </c:pt>
                <c:pt idx="61">
                  <c:v>16-Aug-22</c:v>
                </c:pt>
                <c:pt idx="62">
                  <c:v>17-Aug-22</c:v>
                </c:pt>
                <c:pt idx="63">
                  <c:v>18-Aug-22</c:v>
                </c:pt>
                <c:pt idx="64">
                  <c:v>20-Aug-22</c:v>
                </c:pt>
                <c:pt idx="65">
                  <c:v>22-Aug-22</c:v>
                </c:pt>
                <c:pt idx="66">
                  <c:v>23-Aug-22</c:v>
                </c:pt>
                <c:pt idx="67">
                  <c:v>24-Aug-22</c:v>
                </c:pt>
                <c:pt idx="68">
                  <c:v>25-Aug-22</c:v>
                </c:pt>
                <c:pt idx="69">
                  <c:v>26-Aug-22</c:v>
                </c:pt>
                <c:pt idx="70">
                  <c:v>27-Aug-22</c:v>
                </c:pt>
                <c:pt idx="71">
                  <c:v>28-Aug-22</c:v>
                </c:pt>
                <c:pt idx="72">
                  <c:v>29-Aug-22</c:v>
                </c:pt>
                <c:pt idx="73">
                  <c:v>30-Aug-22</c:v>
                </c:pt>
                <c:pt idx="74">
                  <c:v>31-Aug-22</c:v>
                </c:pt>
                <c:pt idx="75">
                  <c:v>3-Sep-22</c:v>
                </c:pt>
                <c:pt idx="76">
                  <c:v>4-Sep-22</c:v>
                </c:pt>
                <c:pt idx="77">
                  <c:v>5-Sep-22</c:v>
                </c:pt>
                <c:pt idx="78">
                  <c:v>6-Sep-22</c:v>
                </c:pt>
              </c:strCache>
            </c:strRef>
          </c:cat>
          <c:val>
            <c:numRef>
              <c:f>Orders_Pivot!$C$39:$C$118</c:f>
              <c:numCache>
                <c:formatCode>General</c:formatCode>
                <c:ptCount val="79"/>
                <c:pt idx="0">
                  <c:v>7</c:v>
                </c:pt>
                <c:pt idx="1">
                  <c:v>7</c:v>
                </c:pt>
                <c:pt idx="2">
                  <c:v>9</c:v>
                </c:pt>
                <c:pt idx="3">
                  <c:v>3</c:v>
                </c:pt>
                <c:pt idx="4">
                  <c:v>5</c:v>
                </c:pt>
                <c:pt idx="5">
                  <c:v>2</c:v>
                </c:pt>
                <c:pt idx="6">
                  <c:v>5</c:v>
                </c:pt>
                <c:pt idx="7">
                  <c:v>4</c:v>
                </c:pt>
                <c:pt idx="8">
                  <c:v>2</c:v>
                </c:pt>
                <c:pt idx="9">
                  <c:v>11</c:v>
                </c:pt>
                <c:pt idx="10">
                  <c:v>10</c:v>
                </c:pt>
                <c:pt idx="11">
                  <c:v>7</c:v>
                </c:pt>
                <c:pt idx="12">
                  <c:v>13</c:v>
                </c:pt>
                <c:pt idx="13">
                  <c:v>7</c:v>
                </c:pt>
                <c:pt idx="14">
                  <c:v>5</c:v>
                </c:pt>
                <c:pt idx="15">
                  <c:v>13</c:v>
                </c:pt>
                <c:pt idx="16">
                  <c:v>10</c:v>
                </c:pt>
                <c:pt idx="17">
                  <c:v>4</c:v>
                </c:pt>
                <c:pt idx="18">
                  <c:v>11</c:v>
                </c:pt>
                <c:pt idx="19">
                  <c:v>1</c:v>
                </c:pt>
                <c:pt idx="20">
                  <c:v>14</c:v>
                </c:pt>
                <c:pt idx="21">
                  <c:v>1</c:v>
                </c:pt>
                <c:pt idx="22">
                  <c:v>7</c:v>
                </c:pt>
                <c:pt idx="23">
                  <c:v>5</c:v>
                </c:pt>
                <c:pt idx="24">
                  <c:v>6</c:v>
                </c:pt>
                <c:pt idx="25">
                  <c:v>6</c:v>
                </c:pt>
                <c:pt idx="26">
                  <c:v>7</c:v>
                </c:pt>
                <c:pt idx="27">
                  <c:v>9</c:v>
                </c:pt>
                <c:pt idx="28">
                  <c:v>4</c:v>
                </c:pt>
                <c:pt idx="29">
                  <c:v>18</c:v>
                </c:pt>
                <c:pt idx="30">
                  <c:v>8</c:v>
                </c:pt>
                <c:pt idx="31">
                  <c:v>9</c:v>
                </c:pt>
                <c:pt idx="32">
                  <c:v>2</c:v>
                </c:pt>
                <c:pt idx="33">
                  <c:v>8</c:v>
                </c:pt>
                <c:pt idx="34">
                  <c:v>8</c:v>
                </c:pt>
                <c:pt idx="35">
                  <c:v>8</c:v>
                </c:pt>
                <c:pt idx="36">
                  <c:v>8</c:v>
                </c:pt>
                <c:pt idx="37">
                  <c:v>12</c:v>
                </c:pt>
                <c:pt idx="38">
                  <c:v>9</c:v>
                </c:pt>
                <c:pt idx="39">
                  <c:v>5</c:v>
                </c:pt>
                <c:pt idx="40">
                  <c:v>2</c:v>
                </c:pt>
                <c:pt idx="41">
                  <c:v>1</c:v>
                </c:pt>
                <c:pt idx="42">
                  <c:v>1</c:v>
                </c:pt>
                <c:pt idx="43">
                  <c:v>6</c:v>
                </c:pt>
                <c:pt idx="44">
                  <c:v>1</c:v>
                </c:pt>
                <c:pt idx="45">
                  <c:v>2</c:v>
                </c:pt>
                <c:pt idx="46">
                  <c:v>5</c:v>
                </c:pt>
                <c:pt idx="47">
                  <c:v>1</c:v>
                </c:pt>
                <c:pt idx="48">
                  <c:v>2</c:v>
                </c:pt>
                <c:pt idx="49">
                  <c:v>1</c:v>
                </c:pt>
                <c:pt idx="50">
                  <c:v>3</c:v>
                </c:pt>
                <c:pt idx="51">
                  <c:v>1</c:v>
                </c:pt>
                <c:pt idx="52">
                  <c:v>1</c:v>
                </c:pt>
                <c:pt idx="53">
                  <c:v>1</c:v>
                </c:pt>
                <c:pt idx="54">
                  <c:v>4</c:v>
                </c:pt>
                <c:pt idx="55">
                  <c:v>2</c:v>
                </c:pt>
                <c:pt idx="56">
                  <c:v>2</c:v>
                </c:pt>
                <c:pt idx="57">
                  <c:v>4</c:v>
                </c:pt>
                <c:pt idx="58">
                  <c:v>1</c:v>
                </c:pt>
                <c:pt idx="59">
                  <c:v>3</c:v>
                </c:pt>
                <c:pt idx="60">
                  <c:v>3</c:v>
                </c:pt>
                <c:pt idx="61">
                  <c:v>3</c:v>
                </c:pt>
                <c:pt idx="62">
                  <c:v>4</c:v>
                </c:pt>
                <c:pt idx="63">
                  <c:v>2</c:v>
                </c:pt>
                <c:pt idx="64">
                  <c:v>4</c:v>
                </c:pt>
                <c:pt idx="65">
                  <c:v>4</c:v>
                </c:pt>
                <c:pt idx="66">
                  <c:v>3</c:v>
                </c:pt>
                <c:pt idx="67">
                  <c:v>3</c:v>
                </c:pt>
                <c:pt idx="68">
                  <c:v>2</c:v>
                </c:pt>
                <c:pt idx="69">
                  <c:v>6</c:v>
                </c:pt>
                <c:pt idx="70">
                  <c:v>3</c:v>
                </c:pt>
                <c:pt idx="71">
                  <c:v>2</c:v>
                </c:pt>
                <c:pt idx="72">
                  <c:v>3</c:v>
                </c:pt>
                <c:pt idx="73">
                  <c:v>1</c:v>
                </c:pt>
                <c:pt idx="74">
                  <c:v>1</c:v>
                </c:pt>
                <c:pt idx="75">
                  <c:v>3</c:v>
                </c:pt>
                <c:pt idx="76">
                  <c:v>4</c:v>
                </c:pt>
                <c:pt idx="77">
                  <c:v>1</c:v>
                </c:pt>
                <c:pt idx="78">
                  <c:v>5</c:v>
                </c:pt>
              </c:numCache>
            </c:numRef>
          </c:val>
          <c:smooth val="0"/>
          <c:extLst>
            <c:ext xmlns:c16="http://schemas.microsoft.com/office/drawing/2014/chart" uri="{C3380CC4-5D6E-409C-BE32-E72D297353CC}">
              <c16:uniqueId val="{00000000-9B51-4055-9518-7849F1CC0C88}"/>
            </c:ext>
          </c:extLst>
        </c:ser>
        <c:dLbls>
          <c:showLegendKey val="0"/>
          <c:showVal val="0"/>
          <c:showCatName val="0"/>
          <c:showSerName val="0"/>
          <c:showPercent val="0"/>
          <c:showBubbleSize val="0"/>
        </c:dLbls>
        <c:smooth val="0"/>
        <c:axId val="1372646623"/>
        <c:axId val="1372648543"/>
      </c:lineChart>
      <c:catAx>
        <c:axId val="137264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372648543"/>
        <c:crosses val="autoZero"/>
        <c:auto val="1"/>
        <c:lblAlgn val="ctr"/>
        <c:lblOffset val="100"/>
        <c:noMultiLvlLbl val="0"/>
      </c:catAx>
      <c:valAx>
        <c:axId val="137264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37264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Abhishek.xlsx]Orders_Pivot!PivotTable6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Orders_Pivot!$J$38</c:f>
              <c:strCache>
                <c:ptCount val="1"/>
                <c:pt idx="0">
                  <c:v>Total</c:v>
                </c:pt>
              </c:strCache>
            </c:strRef>
          </c:tx>
          <c:spPr>
            <a:solidFill>
              <a:schemeClr val="accent1"/>
            </a:solidFill>
            <a:ln>
              <a:noFill/>
            </a:ln>
            <a:effectLst/>
          </c:spPr>
          <c:cat>
            <c:strRef>
              <c:f>Orders_Pivot!$I$39:$I$123</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Orders_Pivot!$J$39:$J$123</c:f>
              <c:numCache>
                <c:formatCode>0.00</c:formatCode>
                <c:ptCount val="84"/>
                <c:pt idx="0">
                  <c:v>8017.9517213481522</c:v>
                </c:pt>
                <c:pt idx="1">
                  <c:v>5700.3386521628154</c:v>
                </c:pt>
                <c:pt idx="2">
                  <c:v>9767.009389240764</c:v>
                </c:pt>
                <c:pt idx="3">
                  <c:v>3598.5064895563214</c:v>
                </c:pt>
                <c:pt idx="4">
                  <c:v>8080.2217919606746</c:v>
                </c:pt>
                <c:pt idx="5">
                  <c:v>3388.1964836284378</c:v>
                </c:pt>
                <c:pt idx="6">
                  <c:v>7711.9654233514766</c:v>
                </c:pt>
                <c:pt idx="7">
                  <c:v>4229.3680396288501</c:v>
                </c:pt>
                <c:pt idx="8">
                  <c:v>2993.466293449319</c:v>
                </c:pt>
                <c:pt idx="9">
                  <c:v>20173.55560938879</c:v>
                </c:pt>
                <c:pt idx="10">
                  <c:v>15263.914444931865</c:v>
                </c:pt>
                <c:pt idx="11">
                  <c:v>6582.8140297385335</c:v>
                </c:pt>
                <c:pt idx="12">
                  <c:v>13267.328928588775</c:v>
                </c:pt>
                <c:pt idx="13">
                  <c:v>10492.979280922971</c:v>
                </c:pt>
                <c:pt idx="14">
                  <c:v>5583.2310964826265</c:v>
                </c:pt>
                <c:pt idx="15">
                  <c:v>14480.569259049998</c:v>
                </c:pt>
                <c:pt idx="16">
                  <c:v>5866.5955622000101</c:v>
                </c:pt>
                <c:pt idx="17">
                  <c:v>5240.37961290155</c:v>
                </c:pt>
                <c:pt idx="18">
                  <c:v>7775.1525609796354</c:v>
                </c:pt>
                <c:pt idx="19">
                  <c:v>2538.4533700025686</c:v>
                </c:pt>
                <c:pt idx="20">
                  <c:v>7880.386256302957</c:v>
                </c:pt>
                <c:pt idx="21">
                  <c:v>5476.1136919555902</c:v>
                </c:pt>
                <c:pt idx="22">
                  <c:v>5569.9066070022745</c:v>
                </c:pt>
                <c:pt idx="23">
                  <c:v>7023.5847368894501</c:v>
                </c:pt>
                <c:pt idx="24">
                  <c:v>5727.7488455081648</c:v>
                </c:pt>
                <c:pt idx="25">
                  <c:v>5457.3352971829263</c:v>
                </c:pt>
                <c:pt idx="26">
                  <c:v>8149.3376533077408</c:v>
                </c:pt>
                <c:pt idx="27">
                  <c:v>11445.564237002844</c:v>
                </c:pt>
                <c:pt idx="28">
                  <c:v>5473.3175010302193</c:v>
                </c:pt>
                <c:pt idx="29">
                  <c:v>14447.529238205887</c:v>
                </c:pt>
                <c:pt idx="30">
                  <c:v>7891.9065931986152</c:v>
                </c:pt>
                <c:pt idx="31">
                  <c:v>7195.765299062361</c:v>
                </c:pt>
                <c:pt idx="32">
                  <c:v>3180.4487905868837</c:v>
                </c:pt>
                <c:pt idx="33">
                  <c:v>7914.5389294095594</c:v>
                </c:pt>
                <c:pt idx="34">
                  <c:v>8672.4856846723542</c:v>
                </c:pt>
                <c:pt idx="35">
                  <c:v>7564.3256294801004</c:v>
                </c:pt>
                <c:pt idx="36">
                  <c:v>7607.1360305705675</c:v>
                </c:pt>
                <c:pt idx="37">
                  <c:v>10393.260675115564</c:v>
                </c:pt>
                <c:pt idx="38">
                  <c:v>9257.5041691902134</c:v>
                </c:pt>
                <c:pt idx="39">
                  <c:v>4389.6294215912112</c:v>
                </c:pt>
                <c:pt idx="40">
                  <c:v>2711.5778423041324</c:v>
                </c:pt>
                <c:pt idx="41">
                  <c:v>1751.8265110506031</c:v>
                </c:pt>
                <c:pt idx="42">
                  <c:v>5079.4706794249169</c:v>
                </c:pt>
                <c:pt idx="43">
                  <c:v>5793.3828762589974</c:v>
                </c:pt>
                <c:pt idx="44">
                  <c:v>2633.0880763674509</c:v>
                </c:pt>
                <c:pt idx="45">
                  <c:v>3052.143065749558</c:v>
                </c:pt>
                <c:pt idx="46">
                  <c:v>916.15734740805544</c:v>
                </c:pt>
                <c:pt idx="47">
                  <c:v>4955.1465037200724</c:v>
                </c:pt>
                <c:pt idx="48">
                  <c:v>1664.0397465628794</c:v>
                </c:pt>
                <c:pt idx="49">
                  <c:v>2378.4313074874531</c:v>
                </c:pt>
                <c:pt idx="50">
                  <c:v>1280.6844624994199</c:v>
                </c:pt>
                <c:pt idx="51">
                  <c:v>2017.7216260805283</c:v>
                </c:pt>
                <c:pt idx="52">
                  <c:v>1275.1490507970852</c:v>
                </c:pt>
                <c:pt idx="53">
                  <c:v>1351.714471730234</c:v>
                </c:pt>
                <c:pt idx="54">
                  <c:v>1524.1616093286866</c:v>
                </c:pt>
                <c:pt idx="55">
                  <c:v>4346.5736287164873</c:v>
                </c:pt>
                <c:pt idx="56">
                  <c:v>1657.0657590877743</c:v>
                </c:pt>
                <c:pt idx="57">
                  <c:v>1790.6912922585916</c:v>
                </c:pt>
                <c:pt idx="58">
                  <c:v>2963.1872274535472</c:v>
                </c:pt>
                <c:pt idx="59">
                  <c:v>1253.8702045269126</c:v>
                </c:pt>
                <c:pt idx="60">
                  <c:v>3199.457237060858</c:v>
                </c:pt>
                <c:pt idx="61">
                  <c:v>2696.3063481987706</c:v>
                </c:pt>
                <c:pt idx="62">
                  <c:v>3317.7737305561841</c:v>
                </c:pt>
                <c:pt idx="63">
                  <c:v>3238.8781084825296</c:v>
                </c:pt>
                <c:pt idx="64">
                  <c:v>4041.6907295304741</c:v>
                </c:pt>
                <c:pt idx="65">
                  <c:v>1594.0552153463079</c:v>
                </c:pt>
                <c:pt idx="66">
                  <c:v>4249.796700403318</c:v>
                </c:pt>
                <c:pt idx="67">
                  <c:v>3873.7913917439091</c:v>
                </c:pt>
                <c:pt idx="68">
                  <c:v>3106.6988329118467</c:v>
                </c:pt>
                <c:pt idx="69">
                  <c:v>3201.4287008267088</c:v>
                </c:pt>
                <c:pt idx="70">
                  <c:v>2064.7767728008243</c:v>
                </c:pt>
                <c:pt idx="71">
                  <c:v>2540.2556448356231</c:v>
                </c:pt>
                <c:pt idx="72">
                  <c:v>5382.2425570645664</c:v>
                </c:pt>
                <c:pt idx="73">
                  <c:v>5861.5804545164656</c:v>
                </c:pt>
                <c:pt idx="74">
                  <c:v>2998.4716793541593</c:v>
                </c:pt>
                <c:pt idx="75">
                  <c:v>3929.9037151934217</c:v>
                </c:pt>
                <c:pt idx="76">
                  <c:v>2493.226588071348</c:v>
                </c:pt>
                <c:pt idx="77">
                  <c:v>516.68506655244528</c:v>
                </c:pt>
                <c:pt idx="78">
                  <c:v>709.19497646726973</c:v>
                </c:pt>
                <c:pt idx="79">
                  <c:v>1912.1656620478559</c:v>
                </c:pt>
                <c:pt idx="80">
                  <c:v>2957.6696058638586</c:v>
                </c:pt>
                <c:pt idx="81">
                  <c:v>4998.9499941204595</c:v>
                </c:pt>
                <c:pt idx="82">
                  <c:v>3057.0180281130338</c:v>
                </c:pt>
                <c:pt idx="83">
                  <c:v>2402.8079576445675</c:v>
                </c:pt>
              </c:numCache>
            </c:numRef>
          </c:val>
          <c:extLst>
            <c:ext xmlns:c16="http://schemas.microsoft.com/office/drawing/2014/chart" uri="{C3380CC4-5D6E-409C-BE32-E72D297353CC}">
              <c16:uniqueId val="{00000000-647A-452C-8289-74C381019B4A}"/>
            </c:ext>
          </c:extLst>
        </c:ser>
        <c:dLbls>
          <c:showLegendKey val="0"/>
          <c:showVal val="0"/>
          <c:showCatName val="0"/>
          <c:showSerName val="0"/>
          <c:showPercent val="0"/>
          <c:showBubbleSize val="0"/>
        </c:dLbls>
        <c:axId val="1372626463"/>
        <c:axId val="1372635583"/>
      </c:areaChart>
      <c:catAx>
        <c:axId val="1372626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372635583"/>
        <c:crosses val="autoZero"/>
        <c:auto val="1"/>
        <c:lblAlgn val="ctr"/>
        <c:lblOffset val="100"/>
        <c:noMultiLvlLbl val="0"/>
      </c:catAx>
      <c:valAx>
        <c:axId val="13726355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3726264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Abhishek.xlsx]Orders_Pivot!PivotTable7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Orders_Pivot!$C$131</c:f>
              <c:strCache>
                <c:ptCount val="1"/>
                <c:pt idx="0">
                  <c:v>Total</c:v>
                </c:pt>
              </c:strCache>
            </c:strRef>
          </c:tx>
          <c:spPr>
            <a:solidFill>
              <a:schemeClr val="accent1"/>
            </a:solidFill>
            <a:ln>
              <a:noFill/>
            </a:ln>
            <a:effectLst/>
          </c:spPr>
          <c:invertIfNegative val="0"/>
          <c:cat>
            <c:strRef>
              <c:f>Orders_Pivot!$B$132:$B$138</c:f>
              <c:strCache>
                <c:ptCount val="6"/>
                <c:pt idx="0">
                  <c:v>Paneer Tikka Pizzabun</c:v>
                </c:pt>
                <c:pt idx="1">
                  <c:v>Minty Pizzabun</c:v>
                </c:pt>
                <c:pt idx="2">
                  <c:v>Medium Crispy Chole Pizzabun</c:v>
                </c:pt>
                <c:pt idx="3">
                  <c:v>Large Paneer Tikka Pizzabun</c:v>
                </c:pt>
                <c:pt idx="4">
                  <c:v>Crispy Chole Pizzabun</c:v>
                </c:pt>
                <c:pt idx="5">
                  <c:v>Aloo Shots Pizzabun</c:v>
                </c:pt>
              </c:strCache>
            </c:strRef>
          </c:cat>
          <c:val>
            <c:numRef>
              <c:f>Orders_Pivot!$C$132:$C$138</c:f>
              <c:numCache>
                <c:formatCode>0.00</c:formatCode>
                <c:ptCount val="6"/>
                <c:pt idx="0">
                  <c:v>45575.940226858504</c:v>
                </c:pt>
                <c:pt idx="1">
                  <c:v>16240.346380297915</c:v>
                </c:pt>
                <c:pt idx="2">
                  <c:v>43865.643360395334</c:v>
                </c:pt>
                <c:pt idx="3">
                  <c:v>51033.723272024508</c:v>
                </c:pt>
                <c:pt idx="4">
                  <c:v>47791.00314029029</c:v>
                </c:pt>
                <c:pt idx="5">
                  <c:v>11252.108148580506</c:v>
                </c:pt>
              </c:numCache>
            </c:numRef>
          </c:val>
          <c:extLst>
            <c:ext xmlns:c16="http://schemas.microsoft.com/office/drawing/2014/chart" uri="{C3380CC4-5D6E-409C-BE32-E72D297353CC}">
              <c16:uniqueId val="{00000000-6F52-4866-80B1-BE3315F3700F}"/>
            </c:ext>
          </c:extLst>
        </c:ser>
        <c:dLbls>
          <c:showLegendKey val="0"/>
          <c:showVal val="0"/>
          <c:showCatName val="0"/>
          <c:showSerName val="0"/>
          <c:showPercent val="0"/>
          <c:showBubbleSize val="0"/>
        </c:dLbls>
        <c:gapWidth val="219"/>
        <c:overlap val="-27"/>
        <c:axId val="1372630783"/>
        <c:axId val="1372643743"/>
      </c:barChart>
      <c:catAx>
        <c:axId val="137263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372643743"/>
        <c:crosses val="autoZero"/>
        <c:auto val="1"/>
        <c:lblAlgn val="ctr"/>
        <c:lblOffset val="100"/>
        <c:noMultiLvlLbl val="0"/>
      </c:catAx>
      <c:valAx>
        <c:axId val="13726437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37263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Abhishek.xlsx]Orders_Pivot!PivotTable4</c:name>
    <c:fmtId val="5"/>
  </c:pivotSource>
  <c:chart>
    <c:title>
      <c:tx>
        <c:strRef>
          <c:f>Orders_Pivot!$A$20</c:f>
          <c:strCache>
            <c:ptCount val="1"/>
            <c:pt idx="0">
              <c:v> Most Ordered Products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rgbClr val="FFFFFF"/>
            </a:solidFill>
            <a:ln>
              <a:solidFill>
                <a:srgbClr val="2C2C2C">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4.1975308641975309E-2"/>
              <c:y val="1.6129032258064516E-2"/>
            </c:manualLayout>
          </c:layout>
          <c:spPr>
            <a:solidFill>
              <a:srgbClr val="FFFFFF"/>
            </a:solidFill>
            <a:ln>
              <a:solidFill>
                <a:srgbClr val="2C2C2C">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Calibri" panose="020F0502020204030204" pitchFamily="34" charset="0"/>
                  <a:ea typeface="+mn-ea"/>
                  <a:cs typeface="Calibri" panose="020F050202020403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5.9259259259259262E-2"/>
              <c:y val="0.10483870967741936"/>
            </c:manualLayout>
          </c:layout>
          <c:spPr>
            <a:solidFill>
              <a:srgbClr val="FFFFFF"/>
            </a:solidFill>
            <a:ln>
              <a:solidFill>
                <a:srgbClr val="2C2C2C">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Calibri" panose="020F0502020204030204" pitchFamily="34" charset="0"/>
                  <a:ea typeface="+mn-ea"/>
                  <a:cs typeface="Calibri" panose="020F050202020403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Orders_Pivot!$A$20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73-43EF-AD1B-202E96F29F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73-43EF-AD1B-202E96F29F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73-43EF-AD1B-202E96F29F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73-43EF-AD1B-202E96F29F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673-43EF-AD1B-202E96F29F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673-43EF-AD1B-202E96F29FAA}"/>
              </c:ext>
            </c:extLst>
          </c:dPt>
          <c:dLbls>
            <c:dLbl>
              <c:idx val="0"/>
              <c:layout>
                <c:manualLayout>
                  <c:x val="4.1975308641975309E-2"/>
                  <c:y val="1.612903225806451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673-43EF-AD1B-202E96F29FAA}"/>
                </c:ext>
              </c:extLst>
            </c:dLbl>
            <c:dLbl>
              <c:idx val="1"/>
              <c:layout>
                <c:manualLayout>
                  <c:x val="5.9259259259259262E-2"/>
                  <c:y val="0.1048387096774193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673-43EF-AD1B-202E96F29FAA}"/>
                </c:ext>
              </c:extLst>
            </c:dLbl>
            <c:spPr>
              <a:solidFill>
                <a:srgbClr val="FFFFFF"/>
              </a:solidFill>
              <a:ln>
                <a:solidFill>
                  <a:srgbClr val="2C2C2C">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Orders_Pivot!$A$20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Orders_Pivot!$A$20</c:f>
              <c:numCache>
                <c:formatCode>General</c:formatCode>
                <c:ptCount val="6"/>
                <c:pt idx="0">
                  <c:v>21</c:v>
                </c:pt>
                <c:pt idx="1">
                  <c:v>90</c:v>
                </c:pt>
                <c:pt idx="2">
                  <c:v>89</c:v>
                </c:pt>
                <c:pt idx="3">
                  <c:v>81</c:v>
                </c:pt>
                <c:pt idx="4">
                  <c:v>28</c:v>
                </c:pt>
                <c:pt idx="5">
                  <c:v>82</c:v>
                </c:pt>
              </c:numCache>
            </c:numRef>
          </c:val>
          <c:extLst>
            <c:ext xmlns:c16="http://schemas.microsoft.com/office/drawing/2014/chart" uri="{C3380CC4-5D6E-409C-BE32-E72D297353CC}">
              <c16:uniqueId val="{00000000-2BCA-4217-BCAB-E65D5B7CE36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b="1">
          <a:latin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Abhishek.xlsx]Orders_Pivot!PivotTable5</c:name>
    <c:fmtId val="3"/>
  </c:pivotSource>
  <c:chart>
    <c:title>
      <c:tx>
        <c:strRef>
          <c:f>Orders_Pivot!$A$36</c:f>
          <c:strCache>
            <c:ptCount val="1"/>
            <c:pt idx="0">
              <c:v> Trend of no of Sales for Each Day</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Orders_Pivot!$A$36</c:f>
              <c:strCache>
                <c:ptCount val="1"/>
                <c:pt idx="0">
                  <c:v>Total</c:v>
                </c:pt>
              </c:strCache>
            </c:strRef>
          </c:tx>
          <c:spPr>
            <a:ln w="28575" cap="rnd">
              <a:solidFill>
                <a:schemeClr val="accent1"/>
              </a:solidFill>
              <a:round/>
            </a:ln>
            <a:effectLst/>
          </c:spPr>
          <c:marker>
            <c:symbol val="none"/>
          </c:marker>
          <c:cat>
            <c:strRef>
              <c:f>Orders_Pivot!$A$36</c:f>
              <c:strCache>
                <c:ptCount val="79"/>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1-Aug-22</c:v>
                </c:pt>
                <c:pt idx="47">
                  <c:v>2-Aug-22</c:v>
                </c:pt>
                <c:pt idx="48">
                  <c:v>3-Aug-22</c:v>
                </c:pt>
                <c:pt idx="49">
                  <c:v>4-Aug-22</c:v>
                </c:pt>
                <c:pt idx="50">
                  <c:v>5-Aug-22</c:v>
                </c:pt>
                <c:pt idx="51">
                  <c:v>6-Aug-22</c:v>
                </c:pt>
                <c:pt idx="52">
                  <c:v>7-Aug-22</c:v>
                </c:pt>
                <c:pt idx="53">
                  <c:v>8-Aug-22</c:v>
                </c:pt>
                <c:pt idx="54">
                  <c:v>9-Aug-22</c:v>
                </c:pt>
                <c:pt idx="55">
                  <c:v>10-Aug-22</c:v>
                </c:pt>
                <c:pt idx="56">
                  <c:v>11-Aug-22</c:v>
                </c:pt>
                <c:pt idx="57">
                  <c:v>12-Aug-22</c:v>
                </c:pt>
                <c:pt idx="58">
                  <c:v>13-Aug-22</c:v>
                </c:pt>
                <c:pt idx="59">
                  <c:v>14-Aug-22</c:v>
                </c:pt>
                <c:pt idx="60">
                  <c:v>15-Aug-22</c:v>
                </c:pt>
                <c:pt idx="61">
                  <c:v>16-Aug-22</c:v>
                </c:pt>
                <c:pt idx="62">
                  <c:v>17-Aug-22</c:v>
                </c:pt>
                <c:pt idx="63">
                  <c:v>18-Aug-22</c:v>
                </c:pt>
                <c:pt idx="64">
                  <c:v>20-Aug-22</c:v>
                </c:pt>
                <c:pt idx="65">
                  <c:v>22-Aug-22</c:v>
                </c:pt>
                <c:pt idx="66">
                  <c:v>23-Aug-22</c:v>
                </c:pt>
                <c:pt idx="67">
                  <c:v>24-Aug-22</c:v>
                </c:pt>
                <c:pt idx="68">
                  <c:v>25-Aug-22</c:v>
                </c:pt>
                <c:pt idx="69">
                  <c:v>26-Aug-22</c:v>
                </c:pt>
                <c:pt idx="70">
                  <c:v>27-Aug-22</c:v>
                </c:pt>
                <c:pt idx="71">
                  <c:v>28-Aug-22</c:v>
                </c:pt>
                <c:pt idx="72">
                  <c:v>29-Aug-22</c:v>
                </c:pt>
                <c:pt idx="73">
                  <c:v>30-Aug-22</c:v>
                </c:pt>
                <c:pt idx="74">
                  <c:v>31-Aug-22</c:v>
                </c:pt>
                <c:pt idx="75">
                  <c:v>3-Sep-22</c:v>
                </c:pt>
                <c:pt idx="76">
                  <c:v>4-Sep-22</c:v>
                </c:pt>
                <c:pt idx="77">
                  <c:v>5-Sep-22</c:v>
                </c:pt>
                <c:pt idx="78">
                  <c:v>6-Sep-22</c:v>
                </c:pt>
              </c:strCache>
            </c:strRef>
          </c:cat>
          <c:val>
            <c:numRef>
              <c:f>Orders_Pivot!$A$36</c:f>
              <c:numCache>
                <c:formatCode>General</c:formatCode>
                <c:ptCount val="79"/>
                <c:pt idx="0">
                  <c:v>7</c:v>
                </c:pt>
                <c:pt idx="1">
                  <c:v>7</c:v>
                </c:pt>
                <c:pt idx="2">
                  <c:v>9</c:v>
                </c:pt>
                <c:pt idx="3">
                  <c:v>3</c:v>
                </c:pt>
                <c:pt idx="4">
                  <c:v>5</c:v>
                </c:pt>
                <c:pt idx="5">
                  <c:v>2</c:v>
                </c:pt>
                <c:pt idx="6">
                  <c:v>5</c:v>
                </c:pt>
                <c:pt idx="7">
                  <c:v>4</c:v>
                </c:pt>
                <c:pt idx="8">
                  <c:v>2</c:v>
                </c:pt>
                <c:pt idx="9">
                  <c:v>11</c:v>
                </c:pt>
                <c:pt idx="10">
                  <c:v>10</c:v>
                </c:pt>
                <c:pt idx="11">
                  <c:v>7</c:v>
                </c:pt>
                <c:pt idx="12">
                  <c:v>13</c:v>
                </c:pt>
                <c:pt idx="13">
                  <c:v>7</c:v>
                </c:pt>
                <c:pt idx="14">
                  <c:v>5</c:v>
                </c:pt>
                <c:pt idx="15">
                  <c:v>13</c:v>
                </c:pt>
                <c:pt idx="16">
                  <c:v>10</c:v>
                </c:pt>
                <c:pt idx="17">
                  <c:v>4</c:v>
                </c:pt>
                <c:pt idx="18">
                  <c:v>11</c:v>
                </c:pt>
                <c:pt idx="19">
                  <c:v>1</c:v>
                </c:pt>
                <c:pt idx="20">
                  <c:v>14</c:v>
                </c:pt>
                <c:pt idx="21">
                  <c:v>1</c:v>
                </c:pt>
                <c:pt idx="22">
                  <c:v>7</c:v>
                </c:pt>
                <c:pt idx="23">
                  <c:v>5</c:v>
                </c:pt>
                <c:pt idx="24">
                  <c:v>6</c:v>
                </c:pt>
                <c:pt idx="25">
                  <c:v>6</c:v>
                </c:pt>
                <c:pt idx="26">
                  <c:v>7</c:v>
                </c:pt>
                <c:pt idx="27">
                  <c:v>9</c:v>
                </c:pt>
                <c:pt idx="28">
                  <c:v>4</c:v>
                </c:pt>
                <c:pt idx="29">
                  <c:v>18</c:v>
                </c:pt>
                <c:pt idx="30">
                  <c:v>8</c:v>
                </c:pt>
                <c:pt idx="31">
                  <c:v>9</c:v>
                </c:pt>
                <c:pt idx="32">
                  <c:v>2</c:v>
                </c:pt>
                <c:pt idx="33">
                  <c:v>8</c:v>
                </c:pt>
                <c:pt idx="34">
                  <c:v>8</c:v>
                </c:pt>
                <c:pt idx="35">
                  <c:v>8</c:v>
                </c:pt>
                <c:pt idx="36">
                  <c:v>8</c:v>
                </c:pt>
                <c:pt idx="37">
                  <c:v>12</c:v>
                </c:pt>
                <c:pt idx="38">
                  <c:v>9</c:v>
                </c:pt>
                <c:pt idx="39">
                  <c:v>5</c:v>
                </c:pt>
                <c:pt idx="40">
                  <c:v>2</c:v>
                </c:pt>
                <c:pt idx="41">
                  <c:v>1</c:v>
                </c:pt>
                <c:pt idx="42">
                  <c:v>1</c:v>
                </c:pt>
                <c:pt idx="43">
                  <c:v>6</c:v>
                </c:pt>
                <c:pt idx="44">
                  <c:v>1</c:v>
                </c:pt>
                <c:pt idx="45">
                  <c:v>2</c:v>
                </c:pt>
                <c:pt idx="46">
                  <c:v>5</c:v>
                </c:pt>
                <c:pt idx="47">
                  <c:v>1</c:v>
                </c:pt>
                <c:pt idx="48">
                  <c:v>2</c:v>
                </c:pt>
                <c:pt idx="49">
                  <c:v>1</c:v>
                </c:pt>
                <c:pt idx="50">
                  <c:v>3</c:v>
                </c:pt>
                <c:pt idx="51">
                  <c:v>1</c:v>
                </c:pt>
                <c:pt idx="52">
                  <c:v>1</c:v>
                </c:pt>
                <c:pt idx="53">
                  <c:v>1</c:v>
                </c:pt>
                <c:pt idx="54">
                  <c:v>4</c:v>
                </c:pt>
                <c:pt idx="55">
                  <c:v>2</c:v>
                </c:pt>
                <c:pt idx="56">
                  <c:v>2</c:v>
                </c:pt>
                <c:pt idx="57">
                  <c:v>4</c:v>
                </c:pt>
                <c:pt idx="58">
                  <c:v>1</c:v>
                </c:pt>
                <c:pt idx="59">
                  <c:v>3</c:v>
                </c:pt>
                <c:pt idx="60">
                  <c:v>3</c:v>
                </c:pt>
                <c:pt idx="61">
                  <c:v>3</c:v>
                </c:pt>
                <c:pt idx="62">
                  <c:v>4</c:v>
                </c:pt>
                <c:pt idx="63">
                  <c:v>2</c:v>
                </c:pt>
                <c:pt idx="64">
                  <c:v>4</c:v>
                </c:pt>
                <c:pt idx="65">
                  <c:v>4</c:v>
                </c:pt>
                <c:pt idx="66">
                  <c:v>3</c:v>
                </c:pt>
                <c:pt idx="67">
                  <c:v>3</c:v>
                </c:pt>
                <c:pt idx="68">
                  <c:v>2</c:v>
                </c:pt>
                <c:pt idx="69">
                  <c:v>6</c:v>
                </c:pt>
                <c:pt idx="70">
                  <c:v>3</c:v>
                </c:pt>
                <c:pt idx="71">
                  <c:v>2</c:v>
                </c:pt>
                <c:pt idx="72">
                  <c:v>3</c:v>
                </c:pt>
                <c:pt idx="73">
                  <c:v>1</c:v>
                </c:pt>
                <c:pt idx="74">
                  <c:v>1</c:v>
                </c:pt>
                <c:pt idx="75">
                  <c:v>3</c:v>
                </c:pt>
                <c:pt idx="76">
                  <c:v>4</c:v>
                </c:pt>
                <c:pt idx="77">
                  <c:v>1</c:v>
                </c:pt>
                <c:pt idx="78">
                  <c:v>5</c:v>
                </c:pt>
              </c:numCache>
            </c:numRef>
          </c:val>
          <c:smooth val="0"/>
          <c:extLst>
            <c:ext xmlns:c16="http://schemas.microsoft.com/office/drawing/2014/chart" uri="{C3380CC4-5D6E-409C-BE32-E72D297353CC}">
              <c16:uniqueId val="{00000000-0E45-4A7F-8581-E4D4E7826EA0}"/>
            </c:ext>
          </c:extLst>
        </c:ser>
        <c:dLbls>
          <c:showLegendKey val="0"/>
          <c:showVal val="0"/>
          <c:showCatName val="0"/>
          <c:showSerName val="0"/>
          <c:showPercent val="0"/>
          <c:showBubbleSize val="0"/>
        </c:dLbls>
        <c:smooth val="0"/>
        <c:axId val="1372646623"/>
        <c:axId val="1372648543"/>
      </c:lineChart>
      <c:catAx>
        <c:axId val="1372646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648543"/>
        <c:crosses val="autoZero"/>
        <c:auto val="1"/>
        <c:lblAlgn val="ctr"/>
        <c:lblOffset val="100"/>
        <c:noMultiLvlLbl val="0"/>
      </c:catAx>
      <c:valAx>
        <c:axId val="13726485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646623"/>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Abhishek.xlsx]Orders_Pivot!PivotTable6</c:name>
    <c:fmtId val="2"/>
  </c:pivotSource>
  <c:chart>
    <c:title>
      <c:tx>
        <c:strRef>
          <c:f>Orders_Pivot!$I$36</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rgbClr val="000000">
                <a:alpha val="70000"/>
              </a:srgbClr>
            </a:outerShdw>
          </a:effectLst>
        </c:spPr>
        <c:marker>
          <c:symbol val="none"/>
        </c:marker>
      </c:pivotFmt>
    </c:pivotFmts>
    <c:plotArea>
      <c:layout/>
      <c:areaChart>
        <c:grouping val="standard"/>
        <c:varyColors val="0"/>
        <c:ser>
          <c:idx val="0"/>
          <c:order val="0"/>
          <c:tx>
            <c:strRef>
              <c:f>Orders_Pivot!$I$36</c:f>
              <c:strCache>
                <c:ptCount val="1"/>
                <c:pt idx="0">
                  <c:v>Total</c:v>
                </c:pt>
              </c:strCache>
            </c:strRef>
          </c:tx>
          <c:spPr>
            <a:solidFill>
              <a:schemeClr val="accent1"/>
            </a:solidFill>
            <a:ln>
              <a:noFill/>
            </a:ln>
            <a:effectLst>
              <a:outerShdw blurRad="50800" dist="50800" dir="5400000" algn="ctr" rotWithShape="0">
                <a:srgbClr val="000000">
                  <a:alpha val="70000"/>
                </a:srgbClr>
              </a:outerShdw>
            </a:effectLst>
          </c:spPr>
          <c:cat>
            <c:strRef>
              <c:f>Orders_Pivot!$I$36</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Orders_Pivot!$I$36</c:f>
              <c:numCache>
                <c:formatCode>0.00</c:formatCode>
                <c:ptCount val="84"/>
                <c:pt idx="0">
                  <c:v>8017.9517213481522</c:v>
                </c:pt>
                <c:pt idx="1">
                  <c:v>5700.3386521628154</c:v>
                </c:pt>
                <c:pt idx="2">
                  <c:v>9767.009389240764</c:v>
                </c:pt>
                <c:pt idx="3">
                  <c:v>3598.5064895563214</c:v>
                </c:pt>
                <c:pt idx="4">
                  <c:v>8080.2217919606746</c:v>
                </c:pt>
                <c:pt idx="5">
                  <c:v>3388.1964836284378</c:v>
                </c:pt>
                <c:pt idx="6">
                  <c:v>7711.9654233514766</c:v>
                </c:pt>
                <c:pt idx="7">
                  <c:v>4229.3680396288501</c:v>
                </c:pt>
                <c:pt idx="8">
                  <c:v>2993.466293449319</c:v>
                </c:pt>
                <c:pt idx="9">
                  <c:v>20173.55560938879</c:v>
                </c:pt>
                <c:pt idx="10">
                  <c:v>15263.914444931865</c:v>
                </c:pt>
                <c:pt idx="11">
                  <c:v>6582.8140297385335</c:v>
                </c:pt>
                <c:pt idx="12">
                  <c:v>13267.328928588775</c:v>
                </c:pt>
                <c:pt idx="13">
                  <c:v>10492.979280922971</c:v>
                </c:pt>
                <c:pt idx="14">
                  <c:v>5583.2310964826265</c:v>
                </c:pt>
                <c:pt idx="15">
                  <c:v>14480.569259049998</c:v>
                </c:pt>
                <c:pt idx="16">
                  <c:v>5866.5955622000101</c:v>
                </c:pt>
                <c:pt idx="17">
                  <c:v>5240.37961290155</c:v>
                </c:pt>
                <c:pt idx="18">
                  <c:v>7775.1525609796354</c:v>
                </c:pt>
                <c:pt idx="19">
                  <c:v>2538.4533700025686</c:v>
                </c:pt>
                <c:pt idx="20">
                  <c:v>7880.386256302957</c:v>
                </c:pt>
                <c:pt idx="21">
                  <c:v>5476.1136919555902</c:v>
                </c:pt>
                <c:pt idx="22">
                  <c:v>5569.9066070022745</c:v>
                </c:pt>
                <c:pt idx="23">
                  <c:v>7023.5847368894501</c:v>
                </c:pt>
                <c:pt idx="24">
                  <c:v>5727.7488455081648</c:v>
                </c:pt>
                <c:pt idx="25">
                  <c:v>5457.3352971829263</c:v>
                </c:pt>
                <c:pt idx="26">
                  <c:v>8149.3376533077408</c:v>
                </c:pt>
                <c:pt idx="27">
                  <c:v>11445.564237002844</c:v>
                </c:pt>
                <c:pt idx="28">
                  <c:v>5473.3175010302193</c:v>
                </c:pt>
                <c:pt idx="29">
                  <c:v>14447.529238205887</c:v>
                </c:pt>
                <c:pt idx="30">
                  <c:v>7891.9065931986152</c:v>
                </c:pt>
                <c:pt idx="31">
                  <c:v>7195.765299062361</c:v>
                </c:pt>
                <c:pt idx="32">
                  <c:v>3180.4487905868837</c:v>
                </c:pt>
                <c:pt idx="33">
                  <c:v>7914.5389294095594</c:v>
                </c:pt>
                <c:pt idx="34">
                  <c:v>8672.4856846723542</c:v>
                </c:pt>
                <c:pt idx="35">
                  <c:v>7564.3256294801004</c:v>
                </c:pt>
                <c:pt idx="36">
                  <c:v>7607.1360305705675</c:v>
                </c:pt>
                <c:pt idx="37">
                  <c:v>10393.260675115564</c:v>
                </c:pt>
                <c:pt idx="38">
                  <c:v>9257.5041691902134</c:v>
                </c:pt>
                <c:pt idx="39">
                  <c:v>4389.6294215912112</c:v>
                </c:pt>
                <c:pt idx="40">
                  <c:v>2711.5778423041324</c:v>
                </c:pt>
                <c:pt idx="41">
                  <c:v>1751.8265110506031</c:v>
                </c:pt>
                <c:pt idx="42">
                  <c:v>5079.4706794249169</c:v>
                </c:pt>
                <c:pt idx="43">
                  <c:v>5793.3828762589974</c:v>
                </c:pt>
                <c:pt idx="44">
                  <c:v>2633.0880763674509</c:v>
                </c:pt>
                <c:pt idx="45">
                  <c:v>3052.143065749558</c:v>
                </c:pt>
                <c:pt idx="46">
                  <c:v>916.15734740805544</c:v>
                </c:pt>
                <c:pt idx="47">
                  <c:v>4955.1465037200724</c:v>
                </c:pt>
                <c:pt idx="48">
                  <c:v>1664.0397465628794</c:v>
                </c:pt>
                <c:pt idx="49">
                  <c:v>2378.4313074874531</c:v>
                </c:pt>
                <c:pt idx="50">
                  <c:v>1280.6844624994199</c:v>
                </c:pt>
                <c:pt idx="51">
                  <c:v>2017.7216260805283</c:v>
                </c:pt>
                <c:pt idx="52">
                  <c:v>1275.1490507970852</c:v>
                </c:pt>
                <c:pt idx="53">
                  <c:v>1351.714471730234</c:v>
                </c:pt>
                <c:pt idx="54">
                  <c:v>1524.1616093286866</c:v>
                </c:pt>
                <c:pt idx="55">
                  <c:v>4346.5736287164873</c:v>
                </c:pt>
                <c:pt idx="56">
                  <c:v>1657.0657590877743</c:v>
                </c:pt>
                <c:pt idx="57">
                  <c:v>1790.6912922585916</c:v>
                </c:pt>
                <c:pt idx="58">
                  <c:v>2963.1872274535472</c:v>
                </c:pt>
                <c:pt idx="59">
                  <c:v>1253.8702045269126</c:v>
                </c:pt>
                <c:pt idx="60">
                  <c:v>3199.457237060858</c:v>
                </c:pt>
                <c:pt idx="61">
                  <c:v>2696.3063481987706</c:v>
                </c:pt>
                <c:pt idx="62">
                  <c:v>3317.7737305561841</c:v>
                </c:pt>
                <c:pt idx="63">
                  <c:v>3238.8781084825296</c:v>
                </c:pt>
                <c:pt idx="64">
                  <c:v>4041.6907295304741</c:v>
                </c:pt>
                <c:pt idx="65">
                  <c:v>1594.0552153463079</c:v>
                </c:pt>
                <c:pt idx="66">
                  <c:v>4249.796700403318</c:v>
                </c:pt>
                <c:pt idx="67">
                  <c:v>3873.7913917439091</c:v>
                </c:pt>
                <c:pt idx="68">
                  <c:v>3106.6988329118467</c:v>
                </c:pt>
                <c:pt idx="69">
                  <c:v>3201.4287008267088</c:v>
                </c:pt>
                <c:pt idx="70">
                  <c:v>2064.7767728008243</c:v>
                </c:pt>
                <c:pt idx="71">
                  <c:v>2540.2556448356231</c:v>
                </c:pt>
                <c:pt idx="72">
                  <c:v>5382.2425570645664</c:v>
                </c:pt>
                <c:pt idx="73">
                  <c:v>5861.5804545164656</c:v>
                </c:pt>
                <c:pt idx="74">
                  <c:v>2998.4716793541593</c:v>
                </c:pt>
                <c:pt idx="75">
                  <c:v>3929.9037151934217</c:v>
                </c:pt>
                <c:pt idx="76">
                  <c:v>2493.226588071348</c:v>
                </c:pt>
                <c:pt idx="77">
                  <c:v>516.68506655244528</c:v>
                </c:pt>
                <c:pt idx="78">
                  <c:v>709.19497646726973</c:v>
                </c:pt>
                <c:pt idx="79">
                  <c:v>1912.1656620478559</c:v>
                </c:pt>
                <c:pt idx="80">
                  <c:v>2957.6696058638586</c:v>
                </c:pt>
                <c:pt idx="81">
                  <c:v>4998.9499941204595</c:v>
                </c:pt>
                <c:pt idx="82">
                  <c:v>3057.0180281130338</c:v>
                </c:pt>
                <c:pt idx="83">
                  <c:v>2402.8079576445675</c:v>
                </c:pt>
              </c:numCache>
            </c:numRef>
          </c:val>
          <c:extLst>
            <c:ext xmlns:c16="http://schemas.microsoft.com/office/drawing/2014/chart" uri="{C3380CC4-5D6E-409C-BE32-E72D297353CC}">
              <c16:uniqueId val="{00000000-E079-4919-BE07-BFB7D12DF6A1}"/>
            </c:ext>
          </c:extLst>
        </c:ser>
        <c:dLbls>
          <c:showLegendKey val="0"/>
          <c:showVal val="0"/>
          <c:showCatName val="0"/>
          <c:showSerName val="0"/>
          <c:showPercent val="0"/>
          <c:showBubbleSize val="0"/>
        </c:dLbls>
        <c:axId val="1372626463"/>
        <c:axId val="1372635583"/>
      </c:areaChart>
      <c:catAx>
        <c:axId val="1372626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635583"/>
        <c:crosses val="autoZero"/>
        <c:auto val="1"/>
        <c:lblAlgn val="ctr"/>
        <c:lblOffset val="100"/>
        <c:noMultiLvlLbl val="0"/>
      </c:catAx>
      <c:valAx>
        <c:axId val="137263558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6264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Abhishek.xlsx]Orders_Pivot!PivotTable7</c:name>
    <c:fmtId val="2"/>
  </c:pivotSource>
  <c:chart>
    <c:title>
      <c:tx>
        <c:strRef>
          <c:f>Orders_Pivot!$A$129</c:f>
          <c:strCache>
            <c:ptCount val="1"/>
            <c:pt idx="0">
              <c:v> Trend of Revenue Generated for Each Product</c:v>
            </c:pt>
          </c:strCache>
        </c:strRef>
      </c:tx>
      <c:layout>
        <c:manualLayout>
          <c:xMode val="edge"/>
          <c:yMode val="edge"/>
          <c:x val="0.14076403911049581"/>
          <c:y val="7.2035766715601232E-2"/>
        </c:manualLayout>
      </c:layout>
      <c:overlay val="0"/>
      <c:spPr>
        <a:noFill/>
        <a:ln>
          <a:noFill/>
        </a:ln>
        <a:effectLst/>
      </c:spPr>
      <c:txPr>
        <a:bodyPr rot="0" spcFirstLastPara="1" vertOverflow="ellipsis" vert="horz" wrap="square" anchor="ctr" anchorCtr="1"/>
        <a:lstStyle/>
        <a:p>
          <a:pPr algn="ctr">
            <a:defRPr sz="1600" b="1" i="0" u="none" strike="noStrike" kern="1200" spc="0" baseline="0">
              <a:solidFill>
                <a:schemeClr val="tx1"/>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Orders_Pivot!$A$129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Orders_Pivot!$A$129</c:f>
              <c:strCache>
                <c:ptCount val="6"/>
                <c:pt idx="0">
                  <c:v>Paneer Tikka Pizzabun</c:v>
                </c:pt>
                <c:pt idx="1">
                  <c:v>Minty Pizzabun</c:v>
                </c:pt>
                <c:pt idx="2">
                  <c:v>Medium Crispy Chole Pizzabun</c:v>
                </c:pt>
                <c:pt idx="3">
                  <c:v>Large Paneer Tikka Pizzabun</c:v>
                </c:pt>
                <c:pt idx="4">
                  <c:v>Crispy Chole Pizzabun</c:v>
                </c:pt>
                <c:pt idx="5">
                  <c:v>Aloo Shots Pizzabun</c:v>
                </c:pt>
              </c:strCache>
            </c:strRef>
          </c:cat>
          <c:val>
            <c:numRef>
              <c:f>Orders_Pivot!$A$129</c:f>
              <c:numCache>
                <c:formatCode>0.00</c:formatCode>
                <c:ptCount val="6"/>
                <c:pt idx="0">
                  <c:v>45575.940226858504</c:v>
                </c:pt>
                <c:pt idx="1">
                  <c:v>16240.346380297915</c:v>
                </c:pt>
                <c:pt idx="2">
                  <c:v>43865.643360395334</c:v>
                </c:pt>
                <c:pt idx="3">
                  <c:v>51033.723272024508</c:v>
                </c:pt>
                <c:pt idx="4">
                  <c:v>47791.00314029029</c:v>
                </c:pt>
                <c:pt idx="5">
                  <c:v>11252.108148580506</c:v>
                </c:pt>
              </c:numCache>
            </c:numRef>
          </c:val>
          <c:extLst>
            <c:ext xmlns:c16="http://schemas.microsoft.com/office/drawing/2014/chart" uri="{C3380CC4-5D6E-409C-BE32-E72D297353CC}">
              <c16:uniqueId val="{00000000-4A2C-4CEF-B1FE-8AF56AA76166}"/>
            </c:ext>
          </c:extLst>
        </c:ser>
        <c:dLbls>
          <c:showLegendKey val="0"/>
          <c:showVal val="0"/>
          <c:showCatName val="0"/>
          <c:showSerName val="0"/>
          <c:showPercent val="0"/>
          <c:showBubbleSize val="0"/>
        </c:dLbls>
        <c:gapWidth val="63"/>
        <c:overlap val="-27"/>
        <c:axId val="1372630783"/>
        <c:axId val="1372643743"/>
      </c:barChart>
      <c:catAx>
        <c:axId val="1372630783"/>
        <c:scaling>
          <c:orientation val="minMax"/>
        </c:scaling>
        <c:delete val="1"/>
        <c:axPos val="b"/>
        <c:numFmt formatCode="General" sourceLinked="1"/>
        <c:majorTickMark val="none"/>
        <c:minorTickMark val="none"/>
        <c:tickLblPos val="nextTo"/>
        <c:crossAx val="1372643743"/>
        <c:crosses val="autoZero"/>
        <c:auto val="1"/>
        <c:lblAlgn val="ctr"/>
        <c:lblOffset val="100"/>
        <c:noMultiLvlLbl val="0"/>
      </c:catAx>
      <c:valAx>
        <c:axId val="1372643743"/>
        <c:scaling>
          <c:orientation val="minMax"/>
        </c:scaling>
        <c:delete val="1"/>
        <c:axPos val="l"/>
        <c:numFmt formatCode="0.00" sourceLinked="1"/>
        <c:majorTickMark val="none"/>
        <c:minorTickMark val="none"/>
        <c:tickLblPos val="nextTo"/>
        <c:crossAx val="1372630783"/>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1264920</xdr:colOff>
      <xdr:row>144</xdr:row>
      <xdr:rowOff>7621</xdr:rowOff>
    </xdr:from>
    <xdr:to>
      <xdr:col>4</xdr:col>
      <xdr:colOff>483870</xdr:colOff>
      <xdr:row>150</xdr:row>
      <xdr:rowOff>60961</xdr:rowOff>
    </xdr:to>
    <mc:AlternateContent xmlns:mc="http://schemas.openxmlformats.org/markup-compatibility/2006" xmlns:a14="http://schemas.microsoft.com/office/drawing/2010/main">
      <mc:Choice Requires="a14">
        <xdr:graphicFrame macro="">
          <xdr:nvGraphicFramePr>
            <xdr:cNvPr id="2" name="Order Type">
              <a:extLst>
                <a:ext uri="{FF2B5EF4-FFF2-40B4-BE49-F238E27FC236}">
                  <a16:creationId xmlns:a16="http://schemas.microsoft.com/office/drawing/2014/main" id="{84E003ED-BDAB-995D-4BD3-9AA786854BC4}"/>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874520" y="2634234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1249680</xdr:colOff>
      <xdr:row>18</xdr:row>
      <xdr:rowOff>140970</xdr:rowOff>
    </xdr:from>
    <xdr:to>
      <xdr:col>10</xdr:col>
      <xdr:colOff>609600</xdr:colOff>
      <xdr:row>31</xdr:row>
      <xdr:rowOff>125730</xdr:rowOff>
    </xdr:to>
    <xdr:graphicFrame macro="">
      <xdr:nvGraphicFramePr>
        <xdr:cNvPr id="4" name="Chart 3">
          <a:extLst>
            <a:ext uri="{FF2B5EF4-FFF2-40B4-BE49-F238E27FC236}">
              <a16:creationId xmlns:a16="http://schemas.microsoft.com/office/drawing/2014/main" id="{C52DB5CD-BE18-1BBD-9BA0-5AC391CCC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142875</xdr:colOff>
      <xdr:row>36</xdr:row>
      <xdr:rowOff>20955</xdr:rowOff>
    </xdr:from>
    <xdr:to>
      <xdr:col>7</xdr:col>
      <xdr:colOff>516255</xdr:colOff>
      <xdr:row>51</xdr:row>
      <xdr:rowOff>20955</xdr:rowOff>
    </xdr:to>
    <xdr:graphicFrame macro="">
      <xdr:nvGraphicFramePr>
        <xdr:cNvPr id="5" name="Chart 4">
          <a:extLst>
            <a:ext uri="{FF2B5EF4-FFF2-40B4-BE49-F238E27FC236}">
              <a16:creationId xmlns:a16="http://schemas.microsoft.com/office/drawing/2014/main" id="{17E4DD70-0A04-C43C-C06E-BE5D73B94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320040</xdr:colOff>
      <xdr:row>37</xdr:row>
      <xdr:rowOff>114300</xdr:rowOff>
    </xdr:from>
    <xdr:to>
      <xdr:col>16</xdr:col>
      <xdr:colOff>579120</xdr:colOff>
      <xdr:row>52</xdr:row>
      <xdr:rowOff>114300</xdr:rowOff>
    </xdr:to>
    <xdr:graphicFrame macro="">
      <xdr:nvGraphicFramePr>
        <xdr:cNvPr id="6" name="Chart 5">
          <a:extLst>
            <a:ext uri="{FF2B5EF4-FFF2-40B4-BE49-F238E27FC236}">
              <a16:creationId xmlns:a16="http://schemas.microsoft.com/office/drawing/2014/main" id="{6827CE05-DC19-09AC-DBAD-70E2CC669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950595</xdr:colOff>
      <xdr:row>125</xdr:row>
      <xdr:rowOff>146685</xdr:rowOff>
    </xdr:from>
    <xdr:to>
      <xdr:col>8</xdr:col>
      <xdr:colOff>714375</xdr:colOff>
      <xdr:row>140</xdr:row>
      <xdr:rowOff>146685</xdr:rowOff>
    </xdr:to>
    <xdr:graphicFrame macro="">
      <xdr:nvGraphicFramePr>
        <xdr:cNvPr id="7" name="Chart 6">
          <a:extLst>
            <a:ext uri="{FF2B5EF4-FFF2-40B4-BE49-F238E27FC236}">
              <a16:creationId xmlns:a16="http://schemas.microsoft.com/office/drawing/2014/main" id="{FEB11D40-B1D2-2075-8D39-862B7BA08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144780</xdr:colOff>
      <xdr:row>2</xdr:row>
      <xdr:rowOff>160020</xdr:rowOff>
    </xdr:from>
    <xdr:to>
      <xdr:col>9</xdr:col>
      <xdr:colOff>830580</xdr:colOff>
      <xdr:row>4</xdr:row>
      <xdr:rowOff>106680</xdr:rowOff>
    </xdr:to>
    <xdr:sp macro="" textlink="">
      <xdr:nvSpPr>
        <xdr:cNvPr id="10" name="TextBox 9">
          <a:extLst>
            <a:ext uri="{FF2B5EF4-FFF2-40B4-BE49-F238E27FC236}">
              <a16:creationId xmlns:a16="http://schemas.microsoft.com/office/drawing/2014/main" id="{D13C02CE-0101-0034-2EA6-ADE09ADCC326}"/>
            </a:ext>
          </a:extLst>
        </xdr:cNvPr>
        <xdr:cNvSpPr txBox="1"/>
      </xdr:nvSpPr>
      <xdr:spPr>
        <a:xfrm>
          <a:off x="7117080" y="579120"/>
          <a:ext cx="2209800" cy="36576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Calibri" panose="020F0502020204030204" pitchFamily="34" charset="0"/>
              <a:cs typeface="Calibri" panose="020F0502020204030204" pitchFamily="34" charset="0"/>
            </a:rPr>
            <a:t>TOTAL</a:t>
          </a:r>
          <a:r>
            <a:rPr lang="en-IN" sz="1100" b="1" baseline="0">
              <a:latin typeface="Calibri" panose="020F0502020204030204" pitchFamily="34" charset="0"/>
              <a:cs typeface="Calibri" panose="020F0502020204030204" pitchFamily="34" charset="0"/>
            </a:rPr>
            <a:t>ORDERS</a:t>
          </a:r>
          <a:endParaRPr lang="en-IN" sz="1100" b="1">
            <a:latin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203200</xdr:colOff>
      <xdr:row>15</xdr:row>
      <xdr:rowOff>63500</xdr:rowOff>
    </xdr:from>
    <xdr:to>
      <xdr:col>12</xdr:col>
      <xdr:colOff>304800</xdr:colOff>
      <xdr:row>35</xdr:row>
      <xdr:rowOff>25400</xdr:rowOff>
    </xdr:to>
    <xdr:graphicFrame macro="">
      <xdr:nvGraphicFramePr>
        <xdr:cNvPr id="2" name="Chart 1">
          <a:extLst>
            <a:ext uri="{FF2B5EF4-FFF2-40B4-BE49-F238E27FC236}">
              <a16:creationId xmlns:a16="http://schemas.microsoft.com/office/drawing/2014/main" id="{BDEBE438-974F-420B-97A5-A82E98C44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203200</xdr:colOff>
      <xdr:row>35</xdr:row>
      <xdr:rowOff>165100</xdr:rowOff>
    </xdr:from>
    <xdr:to>
      <xdr:col>20</xdr:col>
      <xdr:colOff>266700</xdr:colOff>
      <xdr:row>52</xdr:row>
      <xdr:rowOff>139700</xdr:rowOff>
    </xdr:to>
    <xdr:graphicFrame macro="">
      <xdr:nvGraphicFramePr>
        <xdr:cNvPr id="3" name="Chart 2">
          <a:extLst>
            <a:ext uri="{FF2B5EF4-FFF2-40B4-BE49-F238E27FC236}">
              <a16:creationId xmlns:a16="http://schemas.microsoft.com/office/drawing/2014/main" id="{1CBF2C28-CAAB-48EE-B94E-CBB3D66A4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54</xdr:row>
      <xdr:rowOff>50800</xdr:rowOff>
    </xdr:from>
    <xdr:to>
      <xdr:col>20</xdr:col>
      <xdr:colOff>254000</xdr:colOff>
      <xdr:row>71</xdr:row>
      <xdr:rowOff>165100</xdr:rowOff>
    </xdr:to>
    <xdr:graphicFrame macro="">
      <xdr:nvGraphicFramePr>
        <xdr:cNvPr id="4" name="Chart 3">
          <a:extLst>
            <a:ext uri="{FF2B5EF4-FFF2-40B4-BE49-F238E27FC236}">
              <a16:creationId xmlns:a16="http://schemas.microsoft.com/office/drawing/2014/main" id="{96A19EDC-F580-4B3E-8A60-AA626842A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457200</xdr:colOff>
      <xdr:row>15</xdr:row>
      <xdr:rowOff>76200</xdr:rowOff>
    </xdr:from>
    <xdr:to>
      <xdr:col>20</xdr:col>
      <xdr:colOff>254000</xdr:colOff>
      <xdr:row>35</xdr:row>
      <xdr:rowOff>12700</xdr:rowOff>
    </xdr:to>
    <xdr:graphicFrame macro="">
      <xdr:nvGraphicFramePr>
        <xdr:cNvPr id="5" name="Chart 4">
          <a:extLst>
            <a:ext uri="{FF2B5EF4-FFF2-40B4-BE49-F238E27FC236}">
              <a16:creationId xmlns:a16="http://schemas.microsoft.com/office/drawing/2014/main" id="{DC1B13C9-2B0D-4805-83AD-4FB20FBEC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228600</xdr:colOff>
      <xdr:row>1</xdr:row>
      <xdr:rowOff>12700</xdr:rowOff>
    </xdr:from>
    <xdr:to>
      <xdr:col>27</xdr:col>
      <xdr:colOff>469900</xdr:colOff>
      <xdr:row>4</xdr:row>
      <xdr:rowOff>0</xdr:rowOff>
    </xdr:to>
    <xdr:sp macro="" textlink="">
      <xdr:nvSpPr>
        <xdr:cNvPr id="6" name="Rectangle 5">
          <a:extLst>
            <a:ext uri="{FF2B5EF4-FFF2-40B4-BE49-F238E27FC236}">
              <a16:creationId xmlns:a16="http://schemas.microsoft.com/office/drawing/2014/main" id="{60570F6F-467C-B513-CDFA-F46F234F8985}"/>
            </a:ext>
          </a:extLst>
        </xdr:cNvPr>
        <xdr:cNvSpPr/>
      </xdr:nvSpPr>
      <xdr:spPr>
        <a:xfrm>
          <a:off x="2057400" y="190500"/>
          <a:ext cx="14871700" cy="520700"/>
        </a:xfrm>
        <a:prstGeom prst="rect">
          <a:avLst/>
        </a:prstGeom>
        <a:solidFill>
          <a:schemeClr val="accent2">
            <a:lumMod val="60000"/>
            <a:lumOff val="40000"/>
          </a:schemeClr>
        </a:soli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3600"/>
            <a:t>Order</a:t>
          </a:r>
          <a:r>
            <a:rPr lang="en-IN" sz="3600" baseline="0"/>
            <a:t> </a:t>
          </a:r>
          <a:r>
            <a:rPr lang="en-IN" sz="3600" baseline="0">
              <a:latin typeface="Calibri" panose="020F0502020204030204" pitchFamily="34" charset="0"/>
              <a:cs typeface="Calibri" panose="020F0502020204030204" pitchFamily="34" charset="0"/>
            </a:rPr>
            <a:t>Fulfillment</a:t>
          </a:r>
          <a:r>
            <a:rPr lang="en-IN" sz="3600" baseline="0"/>
            <a:t> Dashboard</a:t>
          </a:r>
          <a:endParaRPr lang="en-IN" sz="3600"/>
        </a:p>
      </xdr:txBody>
    </xdr:sp>
    <xdr:clientData/>
  </xdr:twoCellAnchor>
  <xdr:twoCellAnchor editAs="oneCell">
    <xdr:from>
      <xdr:col>20</xdr:col>
      <xdr:colOff>139700</xdr:colOff>
      <xdr:row>6</xdr:row>
      <xdr:rowOff>76200</xdr:rowOff>
    </xdr:from>
    <xdr:to>
      <xdr:col>26</xdr:col>
      <xdr:colOff>577850</xdr:colOff>
      <xdr:row>11</xdr:row>
      <xdr:rowOff>12700</xdr:rowOff>
    </xdr:to>
    <mc:AlternateContent xmlns:mc="http://schemas.openxmlformats.org/markup-compatibility/2006" xmlns:a14="http://schemas.microsoft.com/office/drawing/2010/main">
      <mc:Choice Requires="a14">
        <xdr:graphicFrame macro="">
          <xdr:nvGraphicFramePr>
            <xdr:cNvPr id="7" name="Order Type 1">
              <a:extLst>
                <a:ext uri="{FF2B5EF4-FFF2-40B4-BE49-F238E27FC236}">
                  <a16:creationId xmlns:a16="http://schemas.microsoft.com/office/drawing/2014/main" id="{86FF10C1-80CF-4F24-B004-0958C762E3FE}"/>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12331700" y="1143000"/>
              <a:ext cx="3619500" cy="82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279400</xdr:colOff>
      <xdr:row>6</xdr:row>
      <xdr:rowOff>76200</xdr:rowOff>
    </xdr:from>
    <xdr:to>
      <xdr:col>7</xdr:col>
      <xdr:colOff>500380</xdr:colOff>
      <xdr:row>14</xdr:row>
      <xdr:rowOff>25400</xdr:rowOff>
    </xdr:to>
    <xdr:sp macro="" textlink="Orders_Pivot!$C$18">
      <xdr:nvSpPr>
        <xdr:cNvPr id="9" name="Rectangle 8">
          <a:extLst>
            <a:ext uri="{FF2B5EF4-FFF2-40B4-BE49-F238E27FC236}">
              <a16:creationId xmlns:a16="http://schemas.microsoft.com/office/drawing/2014/main" id="{F570E759-AC09-4833-8037-3F5A537644B9}"/>
            </a:ext>
          </a:extLst>
        </xdr:cNvPr>
        <xdr:cNvSpPr/>
      </xdr:nvSpPr>
      <xdr:spPr>
        <a:xfrm>
          <a:off x="2717800" y="1143000"/>
          <a:ext cx="2049780" cy="1371600"/>
        </a:xfrm>
        <a:prstGeom prst="rect">
          <a:avLst/>
        </a:prstGeom>
        <a:solidFill>
          <a:schemeClr val="accent1">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9F75093E-76D2-43AA-A22C-15495DF83127}" type="TxLink">
            <a:rPr lang="en-US" sz="3600" b="1" i="0" u="none" strike="noStrike">
              <a:solidFill>
                <a:srgbClr val="000000"/>
              </a:solidFill>
              <a:latin typeface="Calibri"/>
              <a:ea typeface="Calibri"/>
              <a:cs typeface="Calibri"/>
            </a:rPr>
            <a:pPr algn="ctr"/>
            <a:t>391</a:t>
          </a:fld>
          <a:endParaRPr lang="en-IN" sz="23900" b="1">
            <a:solidFill>
              <a:schemeClr val="tx1"/>
            </a:solidFill>
          </a:endParaRPr>
        </a:p>
      </xdr:txBody>
    </xdr:sp>
    <xdr:clientData/>
  </xdr:twoCellAnchor>
  <xdr:twoCellAnchor>
    <xdr:from>
      <xdr:col>4</xdr:col>
      <xdr:colOff>292100</xdr:colOff>
      <xdr:row>6</xdr:row>
      <xdr:rowOff>76200</xdr:rowOff>
    </xdr:from>
    <xdr:to>
      <xdr:col>7</xdr:col>
      <xdr:colOff>482600</xdr:colOff>
      <xdr:row>8</xdr:row>
      <xdr:rowOff>88900</xdr:rowOff>
    </xdr:to>
    <xdr:sp macro="" textlink="">
      <xdr:nvSpPr>
        <xdr:cNvPr id="12" name="TextBox 11">
          <a:extLst>
            <a:ext uri="{FF2B5EF4-FFF2-40B4-BE49-F238E27FC236}">
              <a16:creationId xmlns:a16="http://schemas.microsoft.com/office/drawing/2014/main" id="{C95A5844-76AB-44F8-9E19-39B7A58EB675}"/>
            </a:ext>
          </a:extLst>
        </xdr:cNvPr>
        <xdr:cNvSpPr txBox="1"/>
      </xdr:nvSpPr>
      <xdr:spPr>
        <a:xfrm>
          <a:off x="2730500" y="1143000"/>
          <a:ext cx="2019300" cy="36830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Calibri" panose="020F0502020204030204" pitchFamily="34" charset="0"/>
              <a:cs typeface="Calibri" panose="020F0502020204030204" pitchFamily="34" charset="0"/>
            </a:rPr>
            <a:t>TOTAL</a:t>
          </a:r>
          <a:r>
            <a:rPr lang="en-IN" sz="1400" b="1" baseline="0"/>
            <a:t> </a:t>
          </a:r>
          <a:r>
            <a:rPr lang="en-IN" sz="1400" b="1" baseline="0">
              <a:latin typeface="Calibri" panose="020F0502020204030204" pitchFamily="34" charset="0"/>
              <a:cs typeface="Calibri" panose="020F0502020204030204" pitchFamily="34" charset="0"/>
            </a:rPr>
            <a:t>ORDERS</a:t>
          </a:r>
          <a:endParaRPr lang="en-IN" sz="1400" b="1">
            <a:latin typeface="Calibri" panose="020F0502020204030204" pitchFamily="34" charset="0"/>
            <a:cs typeface="Calibri" panose="020F0502020204030204" pitchFamily="34" charset="0"/>
          </a:endParaRPr>
        </a:p>
      </xdr:txBody>
    </xdr:sp>
    <xdr:clientData/>
  </xdr:twoCellAnchor>
  <xdr:twoCellAnchor>
    <xdr:from>
      <xdr:col>8</xdr:col>
      <xdr:colOff>114300</xdr:colOff>
      <xdr:row>6</xdr:row>
      <xdr:rowOff>76200</xdr:rowOff>
    </xdr:from>
    <xdr:to>
      <xdr:col>11</xdr:col>
      <xdr:colOff>317500</xdr:colOff>
      <xdr:row>14</xdr:row>
      <xdr:rowOff>25400</xdr:rowOff>
    </xdr:to>
    <xdr:sp macro="" textlink="Orders_Pivot!D18">
      <xdr:nvSpPr>
        <xdr:cNvPr id="13" name="Rectangle 12">
          <a:extLst>
            <a:ext uri="{FF2B5EF4-FFF2-40B4-BE49-F238E27FC236}">
              <a16:creationId xmlns:a16="http://schemas.microsoft.com/office/drawing/2014/main" id="{03D0D979-91B1-4440-8EDC-318455BEF392}"/>
            </a:ext>
          </a:extLst>
        </xdr:cNvPr>
        <xdr:cNvSpPr/>
      </xdr:nvSpPr>
      <xdr:spPr>
        <a:xfrm>
          <a:off x="4991100" y="1143000"/>
          <a:ext cx="2032000" cy="1371600"/>
        </a:xfrm>
        <a:prstGeom prst="rect">
          <a:avLst/>
        </a:prstGeom>
        <a:solidFill>
          <a:schemeClr val="accent1">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973B980A-461E-444A-894E-903D579A9599}" type="TxLink">
            <a:rPr lang="en-US" sz="2800" b="1" i="0" u="none" strike="noStrike">
              <a:solidFill>
                <a:srgbClr val="000000"/>
              </a:solidFill>
              <a:latin typeface="Calibri"/>
              <a:ea typeface="Calibri"/>
              <a:cs typeface="Calibri"/>
            </a:rPr>
            <a:pPr algn="ctr"/>
            <a:t> ₹ 216,772 </a:t>
          </a:fld>
          <a:endParaRPr lang="en-IN" sz="85700" b="1">
            <a:solidFill>
              <a:schemeClr val="tx1"/>
            </a:solidFill>
          </a:endParaRPr>
        </a:p>
      </xdr:txBody>
    </xdr:sp>
    <xdr:clientData/>
  </xdr:twoCellAnchor>
  <xdr:twoCellAnchor>
    <xdr:from>
      <xdr:col>8</xdr:col>
      <xdr:colOff>88900</xdr:colOff>
      <xdr:row>6</xdr:row>
      <xdr:rowOff>88900</xdr:rowOff>
    </xdr:from>
    <xdr:to>
      <xdr:col>11</xdr:col>
      <xdr:colOff>304800</xdr:colOff>
      <xdr:row>8</xdr:row>
      <xdr:rowOff>139700</xdr:rowOff>
    </xdr:to>
    <xdr:sp macro="" textlink="">
      <xdr:nvSpPr>
        <xdr:cNvPr id="15" name="TextBox 14">
          <a:extLst>
            <a:ext uri="{FF2B5EF4-FFF2-40B4-BE49-F238E27FC236}">
              <a16:creationId xmlns:a16="http://schemas.microsoft.com/office/drawing/2014/main" id="{DCA6D17F-E4F9-480F-B158-F46F471DC6C4}"/>
            </a:ext>
          </a:extLst>
        </xdr:cNvPr>
        <xdr:cNvSpPr txBox="1"/>
      </xdr:nvSpPr>
      <xdr:spPr>
        <a:xfrm>
          <a:off x="4965700" y="1155700"/>
          <a:ext cx="2044700" cy="40640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Calibri" panose="020F0502020204030204" pitchFamily="34" charset="0"/>
              <a:cs typeface="Calibri" panose="020F0502020204030204" pitchFamily="34" charset="0"/>
            </a:rPr>
            <a:t>TOTAL</a:t>
          </a:r>
          <a:r>
            <a:rPr lang="en-IN" sz="1400" b="1" baseline="0"/>
            <a:t> </a:t>
          </a:r>
          <a:r>
            <a:rPr lang="en-IN" sz="1400" b="1" baseline="0">
              <a:latin typeface="Calibri" panose="020F0502020204030204" pitchFamily="34" charset="0"/>
              <a:cs typeface="Calibri" panose="020F0502020204030204" pitchFamily="34" charset="0"/>
            </a:rPr>
            <a:t>REVENUE</a:t>
          </a:r>
          <a:endParaRPr lang="en-IN" sz="1400" b="1">
            <a:latin typeface="Calibri" panose="020F0502020204030204" pitchFamily="34" charset="0"/>
            <a:cs typeface="Calibri" panose="020F0502020204030204" pitchFamily="34" charset="0"/>
          </a:endParaRPr>
        </a:p>
      </xdr:txBody>
    </xdr:sp>
    <xdr:clientData/>
  </xdr:twoCellAnchor>
  <xdr:twoCellAnchor>
    <xdr:from>
      <xdr:col>11</xdr:col>
      <xdr:colOff>508000</xdr:colOff>
      <xdr:row>6</xdr:row>
      <xdr:rowOff>50800</xdr:rowOff>
    </xdr:from>
    <xdr:to>
      <xdr:col>15</xdr:col>
      <xdr:colOff>241300</xdr:colOff>
      <xdr:row>14</xdr:row>
      <xdr:rowOff>12700</xdr:rowOff>
    </xdr:to>
    <xdr:sp macro="" textlink="Orders_Pivot!E18">
      <xdr:nvSpPr>
        <xdr:cNvPr id="16" name="Rectangle 15">
          <a:extLst>
            <a:ext uri="{FF2B5EF4-FFF2-40B4-BE49-F238E27FC236}">
              <a16:creationId xmlns:a16="http://schemas.microsoft.com/office/drawing/2014/main" id="{5B4875FE-A692-488F-89C5-D615C1C96584}"/>
            </a:ext>
          </a:extLst>
        </xdr:cNvPr>
        <xdr:cNvSpPr/>
      </xdr:nvSpPr>
      <xdr:spPr>
        <a:xfrm>
          <a:off x="7213600" y="1117600"/>
          <a:ext cx="2171700" cy="1384300"/>
        </a:xfrm>
        <a:prstGeom prst="rect">
          <a:avLst/>
        </a:prstGeom>
        <a:solidFill>
          <a:schemeClr val="accent1">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4F89AE06-934B-4580-8904-DE706FD368AB}" type="TxLink">
            <a:rPr lang="en-US" sz="3600" b="1" i="0" u="none" strike="noStrike">
              <a:solidFill>
                <a:srgbClr val="000000"/>
              </a:solidFill>
              <a:latin typeface="Calibri"/>
              <a:ea typeface="Calibri"/>
              <a:cs typeface="Calibri"/>
            </a:rPr>
            <a:pPr algn="ctr"/>
            <a:t>554.40</a:t>
          </a:fld>
          <a:endParaRPr lang="en-IN" sz="400000" b="1">
            <a:solidFill>
              <a:schemeClr val="tx1"/>
            </a:solidFill>
          </a:endParaRPr>
        </a:p>
      </xdr:txBody>
    </xdr:sp>
    <xdr:clientData/>
  </xdr:twoCellAnchor>
  <xdr:twoCellAnchor>
    <xdr:from>
      <xdr:col>11</xdr:col>
      <xdr:colOff>508000</xdr:colOff>
      <xdr:row>6</xdr:row>
      <xdr:rowOff>50800</xdr:rowOff>
    </xdr:from>
    <xdr:to>
      <xdr:col>15</xdr:col>
      <xdr:colOff>241300</xdr:colOff>
      <xdr:row>8</xdr:row>
      <xdr:rowOff>114300</xdr:rowOff>
    </xdr:to>
    <xdr:sp macro="" textlink="">
      <xdr:nvSpPr>
        <xdr:cNvPr id="17" name="TextBox 16">
          <a:extLst>
            <a:ext uri="{FF2B5EF4-FFF2-40B4-BE49-F238E27FC236}">
              <a16:creationId xmlns:a16="http://schemas.microsoft.com/office/drawing/2014/main" id="{21041E12-CCF7-4919-AB72-752839BBDCA8}"/>
            </a:ext>
          </a:extLst>
        </xdr:cNvPr>
        <xdr:cNvSpPr txBox="1"/>
      </xdr:nvSpPr>
      <xdr:spPr>
        <a:xfrm>
          <a:off x="7213600" y="1117600"/>
          <a:ext cx="2171700" cy="41910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t>AVERRAGE </a:t>
          </a:r>
          <a:r>
            <a:rPr lang="en-IN" sz="1400" b="1" baseline="0">
              <a:latin typeface="Calibri" panose="020F0502020204030204" pitchFamily="34" charset="0"/>
              <a:cs typeface="Calibri" panose="020F0502020204030204" pitchFamily="34" charset="0"/>
            </a:rPr>
            <a:t>REVENUE</a:t>
          </a:r>
          <a:endParaRPr lang="en-IN" sz="1400" b="1">
            <a:latin typeface="Calibri" panose="020F0502020204030204" pitchFamily="34" charset="0"/>
            <a:cs typeface="Calibri" panose="020F0502020204030204" pitchFamily="34" charset="0"/>
          </a:endParaRPr>
        </a:p>
      </xdr:txBody>
    </xdr:sp>
    <xdr:clientData/>
  </xdr:twoCellAnchor>
  <xdr:twoCellAnchor>
    <xdr:from>
      <xdr:col>15</xdr:col>
      <xdr:colOff>431800</xdr:colOff>
      <xdr:row>6</xdr:row>
      <xdr:rowOff>50800</xdr:rowOff>
    </xdr:from>
    <xdr:to>
      <xdr:col>19</xdr:col>
      <xdr:colOff>165100</xdr:colOff>
      <xdr:row>14</xdr:row>
      <xdr:rowOff>12700</xdr:rowOff>
    </xdr:to>
    <xdr:sp macro="" textlink="Orders_Pivot!F18">
      <xdr:nvSpPr>
        <xdr:cNvPr id="18" name="Rectangle 17">
          <a:extLst>
            <a:ext uri="{FF2B5EF4-FFF2-40B4-BE49-F238E27FC236}">
              <a16:creationId xmlns:a16="http://schemas.microsoft.com/office/drawing/2014/main" id="{156E51E3-0A5E-4337-BC73-CBA5C63EA197}"/>
            </a:ext>
          </a:extLst>
        </xdr:cNvPr>
        <xdr:cNvSpPr/>
      </xdr:nvSpPr>
      <xdr:spPr>
        <a:xfrm>
          <a:off x="9575800" y="1117600"/>
          <a:ext cx="2171700" cy="1384300"/>
        </a:xfrm>
        <a:prstGeom prst="rect">
          <a:avLst/>
        </a:prstGeom>
        <a:solidFill>
          <a:schemeClr val="accent2">
            <a:lumMod val="60000"/>
            <a:lumOff val="40000"/>
          </a:schemeClr>
        </a:soli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fld id="{F83087F9-920D-42A1-9AE2-4C1FC5E4334A}" type="TxLink">
            <a:rPr lang="en-US" sz="3600">
              <a:solidFill>
                <a:schemeClr val="dk1"/>
              </a:solidFill>
              <a:latin typeface="+mn-lt"/>
              <a:ea typeface="+mn-ea"/>
              <a:cs typeface="+mn-cs"/>
            </a:rPr>
            <a:pPr marL="0" indent="0" algn="ctr"/>
            <a:t>48%</a:t>
          </a:fld>
          <a:endParaRPr lang="en-IN" sz="3600">
            <a:solidFill>
              <a:schemeClr val="dk1"/>
            </a:solidFill>
            <a:latin typeface="+mn-lt"/>
            <a:ea typeface="+mn-ea"/>
            <a:cs typeface="+mn-cs"/>
          </a:endParaRPr>
        </a:p>
      </xdr:txBody>
    </xdr:sp>
    <xdr:clientData/>
  </xdr:twoCellAnchor>
  <xdr:twoCellAnchor>
    <xdr:from>
      <xdr:col>15</xdr:col>
      <xdr:colOff>431800</xdr:colOff>
      <xdr:row>6</xdr:row>
      <xdr:rowOff>50800</xdr:rowOff>
    </xdr:from>
    <xdr:to>
      <xdr:col>19</xdr:col>
      <xdr:colOff>165100</xdr:colOff>
      <xdr:row>8</xdr:row>
      <xdr:rowOff>114300</xdr:rowOff>
    </xdr:to>
    <xdr:sp macro="" textlink="">
      <xdr:nvSpPr>
        <xdr:cNvPr id="19" name="TextBox 18">
          <a:extLst>
            <a:ext uri="{FF2B5EF4-FFF2-40B4-BE49-F238E27FC236}">
              <a16:creationId xmlns:a16="http://schemas.microsoft.com/office/drawing/2014/main" id="{511D4573-32F0-4321-BF61-95B747C1CFB4}"/>
            </a:ext>
          </a:extLst>
        </xdr:cNvPr>
        <xdr:cNvSpPr txBox="1"/>
      </xdr:nvSpPr>
      <xdr:spPr>
        <a:xfrm>
          <a:off x="9575800" y="1117600"/>
          <a:ext cx="2171700" cy="41910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latin typeface="Calibri" panose="020F0502020204030204" pitchFamily="34" charset="0"/>
              <a:cs typeface="Calibri" panose="020F0502020204030204" pitchFamily="34" charset="0"/>
            </a:rPr>
            <a:t>AVERRAGE</a:t>
          </a:r>
          <a:r>
            <a:rPr lang="en-IN" sz="1400" b="1" baseline="0"/>
            <a:t> DISCOUNT</a:t>
          </a:r>
          <a:endParaRPr lang="en-IN" sz="1400" b="1"/>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dari" refreshedDate="45052.683678935187" createdVersion="8" refreshedVersion="8" minRefreshableVersion="3" recordCount="794" xr:uid="{CD8B75B3-510D-483A-B5C9-46CB39418EF4}">
  <cacheSource type="worksheet">
    <worksheetSource name="Table3"/>
  </cacheSource>
  <cacheFields count="13">
    <cacheField name="Order ID" numFmtId="0">
      <sharedItems/>
    </cacheField>
    <cacheField name="Product ID" numFmtId="0">
      <sharedItems count="6">
        <s v="PIZB0004"/>
        <s v="PIZB0001"/>
        <s v="PIZB0005"/>
        <s v="PIZB0003"/>
        <s v="PIZB0002"/>
        <s v="PIZB0006"/>
      </sharedItems>
    </cacheField>
    <cacheField name="Sale Date" numFmtId="15">
      <sharedItems containsSemiMixedTypes="0" containsNonDate="0" containsDate="1" containsString="0" minDate="2022-06-13T00:00:00" maxDate="2022-09-07T00:00:00" count="84">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sharedItems>
      <fieldGroup par="12"/>
    </cacheField>
    <cacheField name="Product Name" numFmtId="0">
      <sharedItems count="6">
        <s v="Medium Crispy Chole Pizzabun"/>
        <s v="Paneer Tikka Pizzabun"/>
        <s v="Minty Pizzabun"/>
        <s v="Large Paneer Tikka Pizzabun"/>
        <s v="Crispy Chole Pizzabun"/>
        <s v="Aloo Shots Pizzabun"/>
      </sharedItems>
    </cacheField>
    <cacheField name="Order Type" numFmtId="0">
      <sharedItems count="2">
        <s v="Physical Visit"/>
        <s v="Online"/>
      </sharedItems>
    </cacheField>
    <cacheField name="Price of One Product" numFmtId="0">
      <sharedItems containsSemiMixedTypes="0" containsString="0" containsNumber="1" containsInteger="1" minValue="60" maxValue="250" count="6">
        <n v="130"/>
        <n v="72"/>
        <n v="60"/>
        <n v="250"/>
        <n v="65"/>
        <n v="95"/>
      </sharedItems>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817658128489728"/>
    </cacheField>
    <cacheField name="Sales" numFmtId="0">
      <sharedItems containsSemiMixedTypes="0" containsString="0" containsNumber="1" containsInteger="1" minValue="190" maxValue="1000"/>
    </cacheField>
    <cacheField name="Net Revenue" numFmtId="0">
      <sharedItems containsSemiMixedTypes="0" containsString="0" containsNumber="1" minValue="188.60532573479713" maxValue="999.80972023345976"/>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55585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9"/>
    <x v="0"/>
    <x v="0"/>
    <x v="0"/>
    <x v="0"/>
    <x v="0"/>
    <s v="Adrien Martin"/>
    <n v="6"/>
    <n v="3.138956050307417E-2"/>
    <n v="780"/>
    <n v="779.75516142807601"/>
  </r>
  <r>
    <s v="PBOR00011"/>
    <x v="1"/>
    <x v="0"/>
    <x v="1"/>
    <x v="0"/>
    <x v="1"/>
    <s v="Roch Cousineau"/>
    <n v="9"/>
    <n v="0.19712344024473996"/>
    <n v="648"/>
    <n v="646.72264010721403"/>
  </r>
  <r>
    <s v="PBOR00018"/>
    <x v="0"/>
    <x v="0"/>
    <x v="0"/>
    <x v="1"/>
    <x v="0"/>
    <s v="Adrien Martin"/>
    <n v="5"/>
    <n v="3.7515550327758003E-2"/>
    <n v="650"/>
    <n v="649.75614892286956"/>
  </r>
  <r>
    <s v="PBOR00068"/>
    <x v="2"/>
    <x v="0"/>
    <x v="2"/>
    <x v="1"/>
    <x v="2"/>
    <s v="Albain Forestier"/>
    <n v="15"/>
    <n v="2.4938289886663061E-2"/>
    <n v="900"/>
    <n v="899.77555539102002"/>
  </r>
  <r>
    <s v="PBOR00076"/>
    <x v="3"/>
    <x v="0"/>
    <x v="3"/>
    <x v="1"/>
    <x v="3"/>
    <s v="Adrien Martin"/>
    <n v="2"/>
    <n v="4.8799156151631218E-2"/>
    <n v="500"/>
    <n v="499.75600421924185"/>
  </r>
  <r>
    <s v="PBOR00158"/>
    <x v="3"/>
    <x v="0"/>
    <x v="3"/>
    <x v="0"/>
    <x v="3"/>
    <s v="Roch Cousineau"/>
    <n v="3"/>
    <n v="0.93618769203099483"/>
    <n v="750"/>
    <n v="742.97859230976758"/>
  </r>
  <r>
    <s v="PBOR00166"/>
    <x v="1"/>
    <x v="0"/>
    <x v="1"/>
    <x v="1"/>
    <x v="1"/>
    <s v="Albain Forestier"/>
    <n v="11"/>
    <n v="0.60394772308749511"/>
    <n v="792"/>
    <n v="787.21673403314708"/>
  </r>
  <r>
    <s v="PBOR00248"/>
    <x v="1"/>
    <x v="0"/>
    <x v="1"/>
    <x v="1"/>
    <x v="1"/>
    <s v="Adrien Martin"/>
    <n v="7"/>
    <n v="0.91192982577548221"/>
    <n v="504"/>
    <n v="499.40387367809154"/>
  </r>
  <r>
    <s v="PBOR00256"/>
    <x v="3"/>
    <x v="0"/>
    <x v="3"/>
    <x v="1"/>
    <x v="3"/>
    <s v="Roch Cousineau"/>
    <n v="2"/>
    <n v="0.10779012567415547"/>
    <n v="500"/>
    <n v="499.4610493716292"/>
  </r>
  <r>
    <s v="PBOR00338"/>
    <x v="3"/>
    <x v="0"/>
    <x v="0"/>
    <x v="0"/>
    <x v="0"/>
    <s v="Albain Forestier"/>
    <n v="5"/>
    <n v="6.1676790443396468E-2"/>
    <n v="650"/>
    <n v="649.59910086211789"/>
  </r>
  <r>
    <s v="PBOR00346"/>
    <x v="1"/>
    <x v="0"/>
    <x v="4"/>
    <x v="0"/>
    <x v="4"/>
    <s v="Adrien Martin"/>
    <n v="4"/>
    <n v="0.68154294540119276"/>
    <n v="260"/>
    <n v="258.22798834195692"/>
  </r>
  <r>
    <s v="PBOR00428"/>
    <x v="4"/>
    <x v="0"/>
    <x v="3"/>
    <x v="0"/>
    <x v="3"/>
    <s v="Roch Cousineau"/>
    <n v="3"/>
    <n v="0.34841204291363526"/>
    <n v="750"/>
    <n v="747.38690967814773"/>
  </r>
  <r>
    <s v="PBOR00436"/>
    <x v="5"/>
    <x v="0"/>
    <x v="1"/>
    <x v="0"/>
    <x v="1"/>
    <s v="Albain Forestier"/>
    <n v="5"/>
    <n v="0.58001027642401182"/>
    <n v="360"/>
    <n v="357.91196300487354"/>
  </r>
  <r>
    <s v="PBOR00033"/>
    <x v="0"/>
    <x v="1"/>
    <x v="0"/>
    <x v="1"/>
    <x v="0"/>
    <s v="Adrien Martin"/>
    <n v="4"/>
    <n v="6.1603660271292333E-3"/>
    <n v="520"/>
    <n v="519.96796609665898"/>
  </r>
  <r>
    <s v="PBOR00103"/>
    <x v="3"/>
    <x v="1"/>
    <x v="3"/>
    <x v="1"/>
    <x v="3"/>
    <s v="Roch Cousineau"/>
    <n v="2"/>
    <n v="0.63857584714373206"/>
    <n v="500"/>
    <n v="496.80712076428136"/>
  </r>
  <r>
    <s v="PBOR00106"/>
    <x v="1"/>
    <x v="1"/>
    <x v="1"/>
    <x v="0"/>
    <x v="1"/>
    <s v="Roch Cousineau"/>
    <n v="11"/>
    <n v="0.7875779554918797"/>
    <n v="792"/>
    <n v="785.76238259250431"/>
  </r>
  <r>
    <s v="PBOR00193"/>
    <x v="1"/>
    <x v="1"/>
    <x v="1"/>
    <x v="1"/>
    <x v="1"/>
    <s v="Adrien Martin"/>
    <n v="7"/>
    <n v="0.14716035331195043"/>
    <n v="504"/>
    <n v="503.25831181930778"/>
  </r>
  <r>
    <s v="PBOR00196"/>
    <x v="0"/>
    <x v="1"/>
    <x v="0"/>
    <x v="0"/>
    <x v="0"/>
    <s v="Adrien Martin"/>
    <n v="6"/>
    <n v="0.70539643021834586"/>
    <n v="780"/>
    <n v="774.49790784429695"/>
  </r>
  <r>
    <s v="PBOR00283"/>
    <x v="3"/>
    <x v="1"/>
    <x v="0"/>
    <x v="0"/>
    <x v="0"/>
    <s v="Albain Forestier"/>
    <n v="3"/>
    <n v="0.77767785740350603"/>
    <n v="390"/>
    <n v="386.96705635612631"/>
  </r>
  <r>
    <s v="PBOR00286"/>
    <x v="4"/>
    <x v="1"/>
    <x v="3"/>
    <x v="0"/>
    <x v="3"/>
    <s v="Albain Forestier"/>
    <n v="3"/>
    <n v="0.44339908275720785"/>
    <n v="750"/>
    <n v="746.67450687932092"/>
  </r>
  <r>
    <s v="PBOR00373"/>
    <x v="4"/>
    <x v="1"/>
    <x v="4"/>
    <x v="0"/>
    <x v="4"/>
    <s v="Roch Cousineau"/>
    <n v="5"/>
    <n v="0.18299168548896383"/>
    <n v="325"/>
    <n v="324.40527702216087"/>
  </r>
  <r>
    <s v="PBOR00376"/>
    <x v="1"/>
    <x v="1"/>
    <x v="1"/>
    <x v="0"/>
    <x v="1"/>
    <s v="Roch Cousineau"/>
    <n v="4"/>
    <n v="2.2806889019524657E-2"/>
    <n v="288"/>
    <n v="287.93431615962379"/>
  </r>
  <r>
    <s v="PBOR00463"/>
    <x v="0"/>
    <x v="1"/>
    <x v="1"/>
    <x v="1"/>
    <x v="1"/>
    <s v="Albain Forestier"/>
    <n v="5"/>
    <n v="0.73529214203054083"/>
    <n v="360"/>
    <n v="357.35294828869007"/>
  </r>
  <r>
    <s v="PBOR00466"/>
    <x v="3"/>
    <x v="1"/>
    <x v="0"/>
    <x v="0"/>
    <x v="0"/>
    <s v="Adrien Martin"/>
    <n v="4"/>
    <n v="0.63252724233750568"/>
    <n v="520"/>
    <n v="516.710858339845"/>
  </r>
  <r>
    <s v="PBOR00006"/>
    <x v="4"/>
    <x v="2"/>
    <x v="4"/>
    <x v="0"/>
    <x v="4"/>
    <s v="Albain Forestier"/>
    <n v="8"/>
    <n v="0.11144429073382323"/>
    <n v="520"/>
    <n v="519.42048968818415"/>
  </r>
  <r>
    <s v="PBOR00031"/>
    <x v="4"/>
    <x v="2"/>
    <x v="4"/>
    <x v="1"/>
    <x v="4"/>
    <s v="Albain Forestier"/>
    <n v="5"/>
    <n v="0.30283946337780637"/>
    <n v="325"/>
    <n v="324.01577174402212"/>
  </r>
  <r>
    <s v="PBOR00045"/>
    <x v="3"/>
    <x v="2"/>
    <x v="3"/>
    <x v="0"/>
    <x v="3"/>
    <s v="Adrien Martin"/>
    <n v="1"/>
    <n v="0.38636401364592987"/>
    <n v="250"/>
    <n v="249.03408996588519"/>
  </r>
  <r>
    <s v="PBOR00055"/>
    <x v="1"/>
    <x v="2"/>
    <x v="1"/>
    <x v="1"/>
    <x v="1"/>
    <s v="Adrien Martin"/>
    <n v="5"/>
    <n v="0.184343159134289"/>
    <n v="360"/>
    <n v="359.33636462711655"/>
  </r>
  <r>
    <s v="PBOR00086"/>
    <x v="0"/>
    <x v="2"/>
    <x v="0"/>
    <x v="1"/>
    <x v="0"/>
    <s v="Albain Forestier"/>
    <n v="4"/>
    <n v="0.14180367825735268"/>
    <n v="520"/>
    <n v="519.26262087306179"/>
  </r>
  <r>
    <s v="PBOR00127"/>
    <x v="3"/>
    <x v="2"/>
    <x v="3"/>
    <x v="0"/>
    <x v="3"/>
    <s v="Roch Cousineau"/>
    <n v="3"/>
    <n v="0.26634683182511409"/>
    <n v="750"/>
    <n v="748.00239876131161"/>
  </r>
  <r>
    <s v="PBOR00145"/>
    <x v="3"/>
    <x v="2"/>
    <x v="3"/>
    <x v="1"/>
    <x v="3"/>
    <s v="Albain Forestier"/>
    <n v="3"/>
    <n v="0.51777110877083832"/>
    <n v="750"/>
    <n v="746.11671668421866"/>
  </r>
  <r>
    <s v="PBOR00176"/>
    <x v="4"/>
    <x v="2"/>
    <x v="4"/>
    <x v="1"/>
    <x v="4"/>
    <s v="Roch Cousineau"/>
    <n v="10"/>
    <n v="0.99817658128489728"/>
    <n v="650"/>
    <n v="643.51185222164816"/>
  </r>
  <r>
    <s v="PBOR00217"/>
    <x v="1"/>
    <x v="2"/>
    <x v="1"/>
    <x v="1"/>
    <x v="1"/>
    <s v="Adrien Martin"/>
    <n v="6"/>
    <n v="0.14048396352986114"/>
    <n v="432"/>
    <n v="431.39310927755099"/>
  </r>
  <r>
    <s v="PBOR00235"/>
    <x v="1"/>
    <x v="2"/>
    <x v="1"/>
    <x v="0"/>
    <x v="1"/>
    <s v="Roch Cousineau"/>
    <n v="12"/>
    <n v="0.35450072343254235"/>
    <n v="864"/>
    <n v="860.93711374954285"/>
  </r>
  <r>
    <s v="PBOR00266"/>
    <x v="0"/>
    <x v="2"/>
    <x v="0"/>
    <x v="0"/>
    <x v="0"/>
    <s v="Adrien Martin"/>
    <n v="6"/>
    <n v="0.16327712663351335"/>
    <n v="780"/>
    <n v="778.72643841225863"/>
  </r>
  <r>
    <s v="PBOR00307"/>
    <x v="0"/>
    <x v="2"/>
    <x v="2"/>
    <x v="0"/>
    <x v="2"/>
    <s v="Albain Forestier"/>
    <n v="10"/>
    <n v="0.57839134647100132"/>
    <n v="600"/>
    <n v="596.52965192117404"/>
  </r>
  <r>
    <s v="PBOR00325"/>
    <x v="3"/>
    <x v="2"/>
    <x v="0"/>
    <x v="1"/>
    <x v="0"/>
    <s v="Albain Forestier"/>
    <n v="2"/>
    <n v="0.98540635482364014"/>
    <n v="260"/>
    <n v="257.43794347745853"/>
  </r>
  <r>
    <s v="PBOR00356"/>
    <x v="4"/>
    <x v="2"/>
    <x v="3"/>
    <x v="0"/>
    <x v="3"/>
    <s v="Albain Forestier"/>
    <n v="4"/>
    <n v="9.2316747421295475E-2"/>
    <n v="1000"/>
    <n v="999.07683252578704"/>
  </r>
  <r>
    <s v="PBOR00397"/>
    <x v="3"/>
    <x v="2"/>
    <x v="3"/>
    <x v="1"/>
    <x v="3"/>
    <s v="Roch Cousineau"/>
    <n v="1"/>
    <n v="3.4451566476951467E-2"/>
    <n v="250"/>
    <n v="249.91387108380763"/>
  </r>
  <r>
    <s v="PBOR00415"/>
    <x v="4"/>
    <x v="2"/>
    <x v="4"/>
    <x v="0"/>
    <x v="4"/>
    <s v="Roch Cousineau"/>
    <n v="6"/>
    <n v="0.76778137062272289"/>
    <n v="390"/>
    <n v="387.00565265457141"/>
  </r>
  <r>
    <s v="PBOR00446"/>
    <x v="1"/>
    <x v="2"/>
    <x v="4"/>
    <x v="0"/>
    <x v="4"/>
    <s v="Roch Cousineau"/>
    <n v="7"/>
    <n v="0.88301012782394861"/>
    <n v="455"/>
    <n v="450.98230391840104"/>
  </r>
  <r>
    <s v="PBOR00487"/>
    <x v="1"/>
    <x v="2"/>
    <x v="4"/>
    <x v="1"/>
    <x v="4"/>
    <s v="Adrien Martin"/>
    <n v="10"/>
    <n v="0.56828189926736972"/>
    <n v="650"/>
    <n v="646.30616765476213"/>
  </r>
  <r>
    <s v="PBOR00026"/>
    <x v="4"/>
    <x v="3"/>
    <x v="4"/>
    <x v="1"/>
    <x v="4"/>
    <s v="Roch Cousineau"/>
    <n v="5"/>
    <n v="0.11047742601795077"/>
    <n v="325"/>
    <n v="324.64094836544166"/>
  </r>
  <r>
    <s v="PBOR00044"/>
    <x v="4"/>
    <x v="3"/>
    <x v="4"/>
    <x v="1"/>
    <x v="4"/>
    <s v="Roch Cousineau"/>
    <n v="6"/>
    <n v="0.12047427034169578"/>
    <n v="390"/>
    <n v="389.53015034566738"/>
  </r>
  <r>
    <s v="PBOR00122"/>
    <x v="3"/>
    <x v="3"/>
    <x v="3"/>
    <x v="1"/>
    <x v="3"/>
    <s v="Adrien Martin"/>
    <n v="1"/>
    <n v="0.35681327352398817"/>
    <n v="250"/>
    <n v="249.10796681619004"/>
  </r>
  <r>
    <s v="PBOR00212"/>
    <x v="1"/>
    <x v="3"/>
    <x v="1"/>
    <x v="1"/>
    <x v="1"/>
    <s v="Albain Forestier"/>
    <n v="10"/>
    <n v="1.6479509006877335E-2"/>
    <n v="720"/>
    <n v="719.88134753515044"/>
  </r>
  <r>
    <s v="PBOR00302"/>
    <x v="3"/>
    <x v="3"/>
    <x v="0"/>
    <x v="0"/>
    <x v="0"/>
    <s v="Roch Cousineau"/>
    <n v="5"/>
    <n v="0.49930216593502397"/>
    <n v="650"/>
    <n v="646.7545359214223"/>
  </r>
  <r>
    <s v="PBOR00392"/>
    <x v="4"/>
    <x v="3"/>
    <x v="4"/>
    <x v="0"/>
    <x v="4"/>
    <s v="Adrien Martin"/>
    <n v="13"/>
    <n v="0.90122352916020354"/>
    <n v="845"/>
    <n v="837.38466117859628"/>
  </r>
  <r>
    <s v="PBOR00482"/>
    <x v="5"/>
    <x v="3"/>
    <x v="1"/>
    <x v="0"/>
    <x v="1"/>
    <s v="Albain Forestier"/>
    <n v="6"/>
    <n v="0.18359273290431566"/>
    <n v="432"/>
    <n v="431.20687939385334"/>
  </r>
  <r>
    <s v="PBOR00024"/>
    <x v="0"/>
    <x v="4"/>
    <x v="0"/>
    <x v="1"/>
    <x v="0"/>
    <s v="Adrien Martin"/>
    <n v="6"/>
    <n v="0.30841415491993102"/>
    <n v="780"/>
    <n v="777.59436959162451"/>
  </r>
  <r>
    <s v="PBOR00032"/>
    <x v="3"/>
    <x v="4"/>
    <x v="3"/>
    <x v="0"/>
    <x v="3"/>
    <s v="Roch Cousineau"/>
    <n v="1"/>
    <n v="0.41401829873258272"/>
    <n v="250"/>
    <n v="248.96495425316854"/>
  </r>
  <r>
    <s v="PBOR00085"/>
    <x v="3"/>
    <x v="4"/>
    <x v="3"/>
    <x v="1"/>
    <x v="3"/>
    <s v="Adrien Martin"/>
    <n v="3"/>
    <n v="0.56559810101924179"/>
    <n v="750"/>
    <n v="745.75801424235567"/>
  </r>
  <r>
    <s v="PBOR00114"/>
    <x v="2"/>
    <x v="4"/>
    <x v="2"/>
    <x v="1"/>
    <x v="2"/>
    <s v="Albain Forestier"/>
    <n v="13"/>
    <n v="0.62889621592411693"/>
    <n v="780"/>
    <n v="775.09460951579194"/>
  </r>
  <r>
    <s v="PBOR00175"/>
    <x v="1"/>
    <x v="4"/>
    <x v="1"/>
    <x v="1"/>
    <x v="1"/>
    <s v="Albain Forestier"/>
    <n v="5"/>
    <n v="0.2117276391971491"/>
    <n v="360"/>
    <n v="359.23778049889029"/>
  </r>
  <r>
    <s v="PBOR00204"/>
    <x v="3"/>
    <x v="4"/>
    <x v="3"/>
    <x v="0"/>
    <x v="3"/>
    <s v="Roch Cousineau"/>
    <n v="4"/>
    <n v="6.5110770871939172E-2"/>
    <n v="1000"/>
    <n v="999.34889229128066"/>
  </r>
  <r>
    <s v="PBOR00265"/>
    <x v="3"/>
    <x v="4"/>
    <x v="3"/>
    <x v="1"/>
    <x v="3"/>
    <s v="Roch Cousineau"/>
    <n v="3"/>
    <n v="0.22169123462523532"/>
    <n v="750"/>
    <n v="748.33731574031071"/>
  </r>
  <r>
    <s v="PBOR00294"/>
    <x v="1"/>
    <x v="4"/>
    <x v="4"/>
    <x v="0"/>
    <x v="4"/>
    <s v="Adrien Martin"/>
    <n v="12"/>
    <n v="0.82093526112515247"/>
    <n v="780"/>
    <n v="773.59670496322383"/>
  </r>
  <r>
    <s v="PBOR00355"/>
    <x v="1"/>
    <x v="4"/>
    <x v="4"/>
    <x v="1"/>
    <x v="4"/>
    <s v="Adrien Martin"/>
    <n v="11"/>
    <n v="0.50484804947298401"/>
    <n v="715"/>
    <n v="711.39033644626818"/>
  </r>
  <r>
    <s v="PBOR00384"/>
    <x v="0"/>
    <x v="4"/>
    <x v="0"/>
    <x v="0"/>
    <x v="0"/>
    <s v="Albain Forestier"/>
    <n v="7"/>
    <n v="0.56637632681080741"/>
    <n v="910"/>
    <n v="904.8459754260216"/>
  </r>
  <r>
    <s v="PBOR00445"/>
    <x v="2"/>
    <x v="4"/>
    <x v="1"/>
    <x v="1"/>
    <x v="1"/>
    <s v="Albain Forestier"/>
    <n v="4"/>
    <n v="0.4885587902090005"/>
    <n v="288"/>
    <n v="286.59295068419806"/>
  </r>
  <r>
    <s v="PBOR00474"/>
    <x v="4"/>
    <x v="4"/>
    <x v="3"/>
    <x v="0"/>
    <x v="3"/>
    <s v="Roch Cousineau"/>
    <n v="3"/>
    <n v="7.2014892327985192E-2"/>
    <n v="750"/>
    <n v="749.45988830754015"/>
  </r>
  <r>
    <s v="PBOR00014"/>
    <x v="0"/>
    <x v="5"/>
    <x v="0"/>
    <x v="1"/>
    <x v="0"/>
    <s v="Roch Cousineau"/>
    <n v="5"/>
    <n v="0.26661284065553453"/>
    <n v="650"/>
    <n v="648.267016535739"/>
  </r>
  <r>
    <s v="PBOR00019"/>
    <x v="2"/>
    <x v="5"/>
    <x v="2"/>
    <x v="1"/>
    <x v="2"/>
    <s v="Albain Forestier"/>
    <n v="13"/>
    <n v="2.4938289886663061E-2"/>
    <n v="780"/>
    <n v="779.80548133888408"/>
  </r>
  <r>
    <s v="PBOR00021"/>
    <x v="1"/>
    <x v="5"/>
    <x v="1"/>
    <x v="0"/>
    <x v="1"/>
    <s v="Adrien Martin"/>
    <n v="5"/>
    <n v="0.1308869366379137"/>
    <n v="360"/>
    <n v="359.52880702810353"/>
  </r>
  <r>
    <s v="PBOR00025"/>
    <x v="1"/>
    <x v="5"/>
    <x v="1"/>
    <x v="1"/>
    <x v="1"/>
    <s v="Albain Forestier"/>
    <n v="8"/>
    <n v="0.21287301321989574"/>
    <n v="576"/>
    <n v="574.77385144385335"/>
  </r>
  <r>
    <s v="PBOR00037"/>
    <x v="4"/>
    <x v="5"/>
    <x v="4"/>
    <x v="1"/>
    <x v="4"/>
    <s v="Roch Cousineau"/>
    <n v="12"/>
    <n v="0.29377273906475571"/>
    <n v="780"/>
    <n v="777.7085726352949"/>
  </r>
  <r>
    <s v="PBOR00049"/>
    <x v="3"/>
    <x v="5"/>
    <x v="3"/>
    <x v="0"/>
    <x v="3"/>
    <s v="Albain Forestier"/>
    <n v="1"/>
    <n v="0.75489814137474298"/>
    <n v="250"/>
    <n v="248.11275464656313"/>
  </r>
  <r>
    <s v="PBOR00013"/>
    <x v="3"/>
    <x v="6"/>
    <x v="3"/>
    <x v="0"/>
    <x v="3"/>
    <s v="Albain Forestier"/>
    <n v="3"/>
    <n v="1.6828522965904168E-2"/>
    <n v="750"/>
    <n v="749.87378607775577"/>
  </r>
  <r>
    <s v="PBOR00042"/>
    <x v="5"/>
    <x v="6"/>
    <x v="5"/>
    <x v="1"/>
    <x v="5"/>
    <s v="Adrien Martin"/>
    <n v="8"/>
    <n v="0.16026707373910823"/>
    <n v="760"/>
    <n v="758.78197023958273"/>
  </r>
  <r>
    <s v="PBOR00046"/>
    <x v="0"/>
    <x v="6"/>
    <x v="0"/>
    <x v="0"/>
    <x v="0"/>
    <s v="Albain Forestier"/>
    <n v="7"/>
    <n v="0.25111930985495906"/>
    <n v="910"/>
    <n v="907.71481428031984"/>
  </r>
  <r>
    <s v="PBOR00075"/>
    <x v="4"/>
    <x v="6"/>
    <x v="4"/>
    <x v="1"/>
    <x v="4"/>
    <s v="Roch Cousineau"/>
    <n v="4"/>
    <n v="0.11047742601795077"/>
    <n v="260"/>
    <n v="259.7127586923533"/>
  </r>
  <r>
    <s v="PBOR00139"/>
    <x v="1"/>
    <x v="6"/>
    <x v="1"/>
    <x v="0"/>
    <x v="1"/>
    <s v="Roch Cousineau"/>
    <n v="9"/>
    <n v="9.6806596410280221E-2"/>
    <n v="648"/>
    <n v="647.37269325526142"/>
  </r>
  <r>
    <s v="PBOR00165"/>
    <x v="0"/>
    <x v="6"/>
    <x v="0"/>
    <x v="1"/>
    <x v="0"/>
    <s v="Adrien Martin"/>
    <n v="4"/>
    <n v="0.81572623665656485"/>
    <n v="520"/>
    <n v="515.7582235693859"/>
  </r>
  <r>
    <s v="PBOR00229"/>
    <x v="3"/>
    <x v="6"/>
    <x v="3"/>
    <x v="0"/>
    <x v="3"/>
    <s v="Adrien Martin"/>
    <n v="2"/>
    <n v="0.49907272133883429"/>
    <n v="500"/>
    <n v="497.50463639330582"/>
  </r>
  <r>
    <s v="PBOR00255"/>
    <x v="4"/>
    <x v="6"/>
    <x v="4"/>
    <x v="0"/>
    <x v="4"/>
    <s v="Albain Forestier"/>
    <n v="7"/>
    <n v="0.67400237007588726"/>
    <n v="455"/>
    <n v="451.93328921615472"/>
  </r>
  <r>
    <s v="PBOR00319"/>
    <x v="1"/>
    <x v="6"/>
    <x v="4"/>
    <x v="1"/>
    <x v="4"/>
    <s v="Albain Forestier"/>
    <n v="8"/>
    <n v="0.66941136725758887"/>
    <n v="520"/>
    <n v="516.51906089026056"/>
  </r>
  <r>
    <s v="PBOR00345"/>
    <x v="5"/>
    <x v="6"/>
    <x v="1"/>
    <x v="1"/>
    <x v="1"/>
    <s v="Roch Cousineau"/>
    <n v="3"/>
    <n v="0.29516274884520199"/>
    <n v="216"/>
    <n v="215.36244846249437"/>
  </r>
  <r>
    <s v="PBOR00409"/>
    <x v="5"/>
    <x v="6"/>
    <x v="5"/>
    <x v="1"/>
    <x v="5"/>
    <s v="Roch Cousineau"/>
    <n v="8"/>
    <n v="0.23804641255169789"/>
    <n v="760"/>
    <n v="758.1908472646071"/>
  </r>
  <r>
    <s v="PBOR00435"/>
    <x v="2"/>
    <x v="6"/>
    <x v="5"/>
    <x v="1"/>
    <x v="5"/>
    <s v="Adrien Martin"/>
    <n v="7"/>
    <n v="0.99123744515485723"/>
    <n v="665"/>
    <n v="658.40827098972022"/>
  </r>
  <r>
    <s v="PBOR00499"/>
    <x v="0"/>
    <x v="6"/>
    <x v="2"/>
    <x v="1"/>
    <x v="2"/>
    <s v="Adrien Martin"/>
    <n v="13"/>
    <n v="0.66248409996473057"/>
    <n v="780"/>
    <n v="774.83262402027515"/>
  </r>
  <r>
    <s v="PBOR00040"/>
    <x v="0"/>
    <x v="7"/>
    <x v="0"/>
    <x v="1"/>
    <x v="0"/>
    <s v="Albain Forestier"/>
    <n v="3"/>
    <n v="0.14180367825735268"/>
    <n v="390"/>
    <n v="389.44696565479632"/>
  </r>
  <r>
    <s v="PBOR00041"/>
    <x v="2"/>
    <x v="7"/>
    <x v="2"/>
    <x v="0"/>
    <x v="2"/>
    <s v="Roch Cousineau"/>
    <n v="11"/>
    <n v="0.19727585407121537"/>
    <n v="660"/>
    <n v="658.69797936313"/>
  </r>
  <r>
    <s v="PBOR00047"/>
    <x v="1"/>
    <x v="7"/>
    <x v="1"/>
    <x v="0"/>
    <x v="1"/>
    <s v="Roch Cousineau"/>
    <n v="7"/>
    <n v="0.18099169049889144"/>
    <n v="504"/>
    <n v="503.0878018798856"/>
  </r>
  <r>
    <s v="PBOR00073"/>
    <x v="0"/>
    <x v="7"/>
    <x v="0"/>
    <x v="1"/>
    <x v="0"/>
    <s v="Adrien Martin"/>
    <n v="6"/>
    <n v="0.30841415491993102"/>
    <n v="780"/>
    <n v="777.59436959162451"/>
  </r>
  <r>
    <s v="PBOR00163"/>
    <x v="4"/>
    <x v="7"/>
    <x v="4"/>
    <x v="0"/>
    <x v="4"/>
    <s v="Albain Forestier"/>
    <n v="6"/>
    <n v="0.91624709117858605"/>
    <n v="390"/>
    <n v="386.42663634440351"/>
  </r>
  <r>
    <s v="PBOR00253"/>
    <x v="5"/>
    <x v="7"/>
    <x v="5"/>
    <x v="0"/>
    <x v="5"/>
    <s v="Roch Cousineau"/>
    <n v="4"/>
    <n v="0.99147229272651061"/>
    <n v="380"/>
    <n v="376.23240528763927"/>
  </r>
  <r>
    <s v="PBOR00343"/>
    <x v="0"/>
    <x v="7"/>
    <x v="2"/>
    <x v="1"/>
    <x v="2"/>
    <s v="Adrien Martin"/>
    <n v="6"/>
    <n v="6.0292533629099143E-2"/>
    <n v="360"/>
    <n v="359.78294687893526"/>
  </r>
  <r>
    <s v="PBOR00433"/>
    <x v="3"/>
    <x v="7"/>
    <x v="0"/>
    <x v="1"/>
    <x v="0"/>
    <s v="Albain Forestier"/>
    <n v="6"/>
    <n v="0.24372632968767749"/>
    <n v="780"/>
    <n v="778.09893462843615"/>
  </r>
  <r>
    <s v="PBOR00036"/>
    <x v="1"/>
    <x v="8"/>
    <x v="1"/>
    <x v="1"/>
    <x v="1"/>
    <s v="Albain Forestier"/>
    <n v="8"/>
    <n v="0.10495963672233184"/>
    <n v="576"/>
    <n v="575.39543249247936"/>
  </r>
  <r>
    <s v="PBOR00051"/>
    <x v="1"/>
    <x v="8"/>
    <x v="1"/>
    <x v="1"/>
    <x v="1"/>
    <s v="Roch Cousineau"/>
    <n v="4"/>
    <n v="1.372080123313592E-2"/>
    <n v="288"/>
    <n v="287.96048409244855"/>
  </r>
  <r>
    <s v="PBOR00141"/>
    <x v="3"/>
    <x v="8"/>
    <x v="3"/>
    <x v="0"/>
    <x v="3"/>
    <s v="Albain Forestier"/>
    <n v="1"/>
    <n v="0.68298720032284699"/>
    <n v="250"/>
    <n v="248.29253199919287"/>
  </r>
  <r>
    <s v="PBOR00231"/>
    <x v="1"/>
    <x v="8"/>
    <x v="1"/>
    <x v="0"/>
    <x v="1"/>
    <s v="Roch Cousineau"/>
    <n v="7"/>
    <n v="0.94639798804768638"/>
    <n v="504"/>
    <n v="499.23015414023968"/>
  </r>
  <r>
    <s v="PBOR00321"/>
    <x v="3"/>
    <x v="8"/>
    <x v="0"/>
    <x v="1"/>
    <x v="0"/>
    <s v="Adrien Martin"/>
    <n v="7"/>
    <n v="0.15416488306079768"/>
    <n v="910"/>
    <n v="908.59709956414679"/>
  </r>
  <r>
    <s v="PBOR00411"/>
    <x v="4"/>
    <x v="8"/>
    <x v="4"/>
    <x v="1"/>
    <x v="4"/>
    <s v="Albain Forestier"/>
    <n v="4"/>
    <n v="6.7101746358327108E-2"/>
    <n v="260"/>
    <n v="259.82553545946837"/>
  </r>
  <r>
    <s v="PBOR00501"/>
    <x v="5"/>
    <x v="8"/>
    <x v="1"/>
    <x v="1"/>
    <x v="1"/>
    <s v="Roch Cousineau"/>
    <n v="3"/>
    <n v="0.84951124937796896"/>
    <n v="216"/>
    <n v="214.16505570134359"/>
  </r>
  <r>
    <s v="PBOR00003"/>
    <x v="3"/>
    <x v="9"/>
    <x v="3"/>
    <x v="1"/>
    <x v="3"/>
    <s v="Albain Forestier"/>
    <n v="3"/>
    <n v="0.92842323956324613"/>
    <n v="750"/>
    <n v="743.03682570327567"/>
  </r>
  <r>
    <s v="PBOR00012"/>
    <x v="4"/>
    <x v="9"/>
    <x v="4"/>
    <x v="1"/>
    <x v="4"/>
    <s v="Adrien Martin"/>
    <n v="4"/>
    <n v="6.8295799738434873E-2"/>
    <n v="260"/>
    <n v="259.82243092068006"/>
  </r>
  <r>
    <s v="PBOR00023"/>
    <x v="3"/>
    <x v="9"/>
    <x v="3"/>
    <x v="1"/>
    <x v="3"/>
    <s v="Roch Cousineau"/>
    <n v="3"/>
    <n v="0.36350761794645753"/>
    <n v="750"/>
    <n v="747.27369286540159"/>
  </r>
  <r>
    <s v="PBOR00030"/>
    <x v="1"/>
    <x v="9"/>
    <x v="1"/>
    <x v="1"/>
    <x v="1"/>
    <s v="Adrien Martin"/>
    <n v="12"/>
    <n v="0.12055762754740325"/>
    <n v="864"/>
    <n v="862.95838209799047"/>
  </r>
  <r>
    <s v="PBOR00069"/>
    <x v="5"/>
    <x v="9"/>
    <x v="5"/>
    <x v="0"/>
    <x v="5"/>
    <s v="Roch Cousineau"/>
    <n v="9"/>
    <n v="1.0123391970414241E-2"/>
    <n v="855"/>
    <n v="854.91344499865295"/>
  </r>
  <r>
    <s v="PBOR00087"/>
    <x v="2"/>
    <x v="9"/>
    <x v="2"/>
    <x v="0"/>
    <x v="2"/>
    <s v="Roch Cousineau"/>
    <n v="14"/>
    <n v="0.19727585407121537"/>
    <n v="840"/>
    <n v="838.34288282580178"/>
  </r>
  <r>
    <s v="PBOR00105"/>
    <x v="2"/>
    <x v="9"/>
    <x v="2"/>
    <x v="1"/>
    <x v="2"/>
    <s v="Albain Forestier"/>
    <n v="10"/>
    <n v="4.9069353138029403E-2"/>
    <n v="600"/>
    <n v="599.70558388117183"/>
  </r>
  <r>
    <s v="PBOR00121"/>
    <x v="4"/>
    <x v="9"/>
    <x v="4"/>
    <x v="1"/>
    <x v="4"/>
    <s v="Roch Cousineau"/>
    <n v="8"/>
    <n v="0.10556900790048951"/>
    <n v="520"/>
    <n v="519.45104115891741"/>
  </r>
  <r>
    <s v="PBOR00126"/>
    <x v="4"/>
    <x v="9"/>
    <x v="4"/>
    <x v="1"/>
    <x v="4"/>
    <s v="Albain Forestier"/>
    <n v="4"/>
    <n v="0.30511671475159663"/>
    <n v="260"/>
    <n v="259.20669654164584"/>
  </r>
  <r>
    <s v="PBOR00134"/>
    <x v="5"/>
    <x v="9"/>
    <x v="5"/>
    <x v="1"/>
    <x v="5"/>
    <s v="Adrien Martin"/>
    <n v="6"/>
    <n v="0.13029960752667558"/>
    <n v="570"/>
    <n v="569.257292237098"/>
  </r>
  <r>
    <s v="PBOR00159"/>
    <x v="0"/>
    <x v="9"/>
    <x v="0"/>
    <x v="1"/>
    <x v="0"/>
    <s v="Adrien Martin"/>
    <n v="5"/>
    <n v="0.92747059451906588"/>
    <n v="650"/>
    <n v="643.97144113562604"/>
  </r>
  <r>
    <s v="PBOR00177"/>
    <x v="3"/>
    <x v="9"/>
    <x v="3"/>
    <x v="1"/>
    <x v="3"/>
    <s v="Adrien Martin"/>
    <n v="3"/>
    <n v="0.34321661485625221"/>
    <n v="750"/>
    <n v="747.42587538857811"/>
  </r>
  <r>
    <s v="PBOR00195"/>
    <x v="3"/>
    <x v="9"/>
    <x v="3"/>
    <x v="1"/>
    <x v="3"/>
    <s v="Roch Cousineau"/>
    <n v="2"/>
    <n v="0.50060788399709522"/>
    <n v="500"/>
    <n v="497.4969605800145"/>
  </r>
  <r>
    <s v="PBOR00211"/>
    <x v="0"/>
    <x v="9"/>
    <x v="0"/>
    <x v="1"/>
    <x v="0"/>
    <s v="Adrien Martin"/>
    <n v="5"/>
    <n v="0.68228949683615203"/>
    <n v="650"/>
    <n v="645.56511827056499"/>
  </r>
  <r>
    <s v="PBOR00216"/>
    <x v="2"/>
    <x v="9"/>
    <x v="2"/>
    <x v="1"/>
    <x v="2"/>
    <s v="Roch Cousineau"/>
    <n v="7"/>
    <n v="0.66067744665264683"/>
    <n v="420"/>
    <n v="417.22515472405888"/>
  </r>
  <r>
    <s v="PBOR00224"/>
    <x v="0"/>
    <x v="9"/>
    <x v="0"/>
    <x v="1"/>
    <x v="0"/>
    <s v="Albain Forestier"/>
    <n v="2"/>
    <n v="0.320164833885899"/>
    <n v="260"/>
    <n v="259.16757143189665"/>
  </r>
  <r>
    <s v="PBOR00249"/>
    <x v="4"/>
    <x v="9"/>
    <x v="4"/>
    <x v="0"/>
    <x v="4"/>
    <s v="Albain Forestier"/>
    <n v="13"/>
    <n v="0.46313611506175134"/>
    <n v="845"/>
    <n v="841.08649982772818"/>
  </r>
  <r>
    <s v="PBOR00267"/>
    <x v="1"/>
    <x v="9"/>
    <x v="1"/>
    <x v="1"/>
    <x v="1"/>
    <s v="Albain Forestier"/>
    <n v="9"/>
    <n v="0.71431849239690393"/>
    <n v="648"/>
    <n v="643.37121616926811"/>
  </r>
  <r>
    <s v="PBOR00285"/>
    <x v="1"/>
    <x v="9"/>
    <x v="4"/>
    <x v="0"/>
    <x v="4"/>
    <s v="Adrien Martin"/>
    <n v="14"/>
    <n v="0.58269109940879071"/>
    <n v="910"/>
    <n v="904.69751099537996"/>
  </r>
  <r>
    <s v="PBOR00301"/>
    <x v="4"/>
    <x v="9"/>
    <x v="3"/>
    <x v="1"/>
    <x v="3"/>
    <s v="Albain Forestier"/>
    <n v="2"/>
    <n v="0.14635193252367351"/>
    <n v="500"/>
    <n v="499.26824033738166"/>
  </r>
  <r>
    <s v="PBOR00306"/>
    <x v="3"/>
    <x v="9"/>
    <x v="0"/>
    <x v="0"/>
    <x v="0"/>
    <s v="Adrien Martin"/>
    <n v="3"/>
    <n v="0.11208092156242278"/>
    <n v="390"/>
    <n v="389.56288440590657"/>
  </r>
  <r>
    <s v="PBOR00314"/>
    <x v="4"/>
    <x v="9"/>
    <x v="3"/>
    <x v="0"/>
    <x v="3"/>
    <s v="Roch Cousineau"/>
    <n v="1"/>
    <n v="0.25057968884738369"/>
    <n v="250"/>
    <n v="249.37355077788155"/>
  </r>
  <r>
    <s v="PBOR00339"/>
    <x v="0"/>
    <x v="9"/>
    <x v="1"/>
    <x v="1"/>
    <x v="1"/>
    <s v="Roch Cousineau"/>
    <n v="12"/>
    <n v="0.49213521317421138"/>
    <n v="864"/>
    <n v="859.74795175817485"/>
  </r>
  <r>
    <s v="PBOR00357"/>
    <x v="3"/>
    <x v="9"/>
    <x v="0"/>
    <x v="1"/>
    <x v="0"/>
    <s v="Roch Cousineau"/>
    <n v="7"/>
    <n v="0.34907542272706216"/>
    <n v="910"/>
    <n v="906.82341365318371"/>
  </r>
  <r>
    <s v="PBOR00375"/>
    <x v="0"/>
    <x v="9"/>
    <x v="0"/>
    <x v="1"/>
    <x v="0"/>
    <s v="Albain Forestier"/>
    <n v="2"/>
    <n v="2.128339836887938E-2"/>
    <n v="260"/>
    <n v="259.94466316424092"/>
  </r>
  <r>
    <s v="PBOR00391"/>
    <x v="1"/>
    <x v="9"/>
    <x v="1"/>
    <x v="1"/>
    <x v="1"/>
    <s v="Roch Cousineau"/>
    <n v="11"/>
    <n v="0.35891515866951118"/>
    <n v="792"/>
    <n v="789.15739194333742"/>
  </r>
  <r>
    <s v="PBOR00396"/>
    <x v="4"/>
    <x v="9"/>
    <x v="4"/>
    <x v="0"/>
    <x v="4"/>
    <s v="Albain Forestier"/>
    <n v="8"/>
    <n v="0.17261163513710231"/>
    <n v="520"/>
    <n v="519.10241949728709"/>
  </r>
  <r>
    <s v="PBOR00404"/>
    <x v="1"/>
    <x v="9"/>
    <x v="1"/>
    <x v="0"/>
    <x v="1"/>
    <s v="Adrien Martin"/>
    <n v="7"/>
    <n v="0.11084077878058052"/>
    <n v="504"/>
    <n v="503.44136247494589"/>
  </r>
  <r>
    <s v="PBOR00429"/>
    <x v="3"/>
    <x v="9"/>
    <x v="0"/>
    <x v="1"/>
    <x v="0"/>
    <s v="Adrien Martin"/>
    <n v="7"/>
    <n v="0.36862795502486845"/>
    <n v="910"/>
    <n v="906.64548560927369"/>
  </r>
  <r>
    <s v="PBOR00447"/>
    <x v="4"/>
    <x v="9"/>
    <x v="3"/>
    <x v="1"/>
    <x v="3"/>
    <s v="Adrien Martin"/>
    <n v="2"/>
    <n v="0.30705024398286174"/>
    <n v="500"/>
    <n v="498.4647487800857"/>
  </r>
  <r>
    <s v="PBOR00465"/>
    <x v="4"/>
    <x v="9"/>
    <x v="3"/>
    <x v="1"/>
    <x v="3"/>
    <s v="Roch Cousineau"/>
    <n v="2"/>
    <n v="0.80491760131950119"/>
    <n v="500"/>
    <n v="495.97541199340247"/>
  </r>
  <r>
    <s v="PBOR00481"/>
    <x v="2"/>
    <x v="9"/>
    <x v="5"/>
    <x v="0"/>
    <x v="5"/>
    <s v="Adrien Martin"/>
    <n v="4"/>
    <n v="0.8866455913476804"/>
    <n v="380"/>
    <n v="376.63074675287879"/>
  </r>
  <r>
    <s v="PBOR00486"/>
    <x v="0"/>
    <x v="9"/>
    <x v="1"/>
    <x v="0"/>
    <x v="1"/>
    <s v="Roch Cousineau"/>
    <n v="4"/>
    <n v="0.40463831594750665"/>
    <n v="288"/>
    <n v="286.83464165007121"/>
  </r>
  <r>
    <s v="PBOR00494"/>
    <x v="3"/>
    <x v="9"/>
    <x v="0"/>
    <x v="0"/>
    <x v="0"/>
    <s v="Albain Forestier"/>
    <n v="6"/>
    <n v="0.17858014910494857"/>
    <n v="780"/>
    <n v="778.60707483698138"/>
  </r>
  <r>
    <s v="PBOR00005"/>
    <x v="1"/>
    <x v="10"/>
    <x v="1"/>
    <x v="1"/>
    <x v="1"/>
    <s v="Adrien Martin"/>
    <n v="4"/>
    <n v="0.184343159134289"/>
    <n v="288"/>
    <n v="287.46909170169323"/>
  </r>
  <r>
    <s v="PBOR00015"/>
    <x v="1"/>
    <x v="10"/>
    <x v="1"/>
    <x v="0"/>
    <x v="1"/>
    <s v="Adrien Martin"/>
    <n v="12"/>
    <n v="0.21251347110701568"/>
    <n v="864"/>
    <n v="862.16388360963538"/>
  </r>
  <r>
    <s v="PBOR00027"/>
    <x v="3"/>
    <x v="10"/>
    <x v="3"/>
    <x v="1"/>
    <x v="3"/>
    <s v="Adrien Martin"/>
    <n v="2"/>
    <n v="4.8799156151631218E-2"/>
    <n v="500"/>
    <n v="499.75600421924185"/>
  </r>
  <r>
    <s v="PBOR00043"/>
    <x v="1"/>
    <x v="10"/>
    <x v="1"/>
    <x v="1"/>
    <x v="1"/>
    <s v="Albain Forestier"/>
    <n v="5"/>
    <n v="3.6754234817017679E-2"/>
    <n v="360"/>
    <n v="359.86768475465874"/>
  </r>
  <r>
    <s v="PBOR00071"/>
    <x v="4"/>
    <x v="10"/>
    <x v="4"/>
    <x v="0"/>
    <x v="4"/>
    <s v="Albain Forestier"/>
    <n v="7"/>
    <n v="6.6961969492996459E-2"/>
    <n v="455"/>
    <n v="454.69532303880686"/>
  </r>
  <r>
    <s v="PBOR00101"/>
    <x v="1"/>
    <x v="10"/>
    <x v="1"/>
    <x v="1"/>
    <x v="1"/>
    <s v="Adrien Martin"/>
    <n v="10"/>
    <n v="0.38179966249899233"/>
    <n v="720"/>
    <n v="717.25104243000726"/>
  </r>
  <r>
    <s v="PBOR00111"/>
    <x v="4"/>
    <x v="10"/>
    <x v="4"/>
    <x v="1"/>
    <x v="4"/>
    <s v="Albain Forestier"/>
    <n v="7"/>
    <n v="0.24863680679080546"/>
    <n v="455"/>
    <n v="453.86870252910182"/>
  </r>
  <r>
    <s v="PBOR00120"/>
    <x v="1"/>
    <x v="10"/>
    <x v="1"/>
    <x v="1"/>
    <x v="1"/>
    <s v="Albain Forestier"/>
    <n v="8"/>
    <n v="0.48484032292333201"/>
    <n v="576"/>
    <n v="573.20731973996158"/>
  </r>
  <r>
    <s v="PBOR00133"/>
    <x v="2"/>
    <x v="10"/>
    <x v="2"/>
    <x v="0"/>
    <x v="2"/>
    <s v="Roch Cousineau"/>
    <n v="7"/>
    <n v="0.92983220282837542"/>
    <n v="420"/>
    <n v="416.09470474812082"/>
  </r>
  <r>
    <s v="PBOR00161"/>
    <x v="5"/>
    <x v="10"/>
    <x v="5"/>
    <x v="0"/>
    <x v="5"/>
    <s v="Roch Cousineau"/>
    <n v="5"/>
    <n v="4.5012478047171678E-3"/>
    <n v="475"/>
    <n v="474.97861907292759"/>
  </r>
  <r>
    <s v="PBOR00191"/>
    <x v="3"/>
    <x v="10"/>
    <x v="3"/>
    <x v="1"/>
    <x v="3"/>
    <s v="Albain Forestier"/>
    <n v="1"/>
    <n v="0.45507177071325888"/>
    <n v="250"/>
    <n v="248.86232057321686"/>
  </r>
  <r>
    <s v="PBOR00201"/>
    <x v="0"/>
    <x v="10"/>
    <x v="0"/>
    <x v="1"/>
    <x v="0"/>
    <s v="Roch Cousineau"/>
    <n v="4"/>
    <n v="0.83519533088641318"/>
    <n v="520"/>
    <n v="515.6569842793906"/>
  </r>
  <r>
    <s v="PBOR00210"/>
    <x v="3"/>
    <x v="10"/>
    <x v="3"/>
    <x v="1"/>
    <x v="3"/>
    <s v="Roch Cousineau"/>
    <n v="2"/>
    <n v="0.80006888756762451"/>
    <n v="500"/>
    <n v="495.99965556216188"/>
  </r>
  <r>
    <s v="PBOR00223"/>
    <x v="3"/>
    <x v="10"/>
    <x v="3"/>
    <x v="1"/>
    <x v="3"/>
    <s v="Adrien Martin"/>
    <n v="3"/>
    <n v="0.90160231788426648"/>
    <n v="750"/>
    <n v="743.23798261586796"/>
  </r>
  <r>
    <s v="PBOR00251"/>
    <x v="0"/>
    <x v="10"/>
    <x v="0"/>
    <x v="0"/>
    <x v="0"/>
    <s v="Adrien Martin"/>
    <n v="2"/>
    <n v="0.10135414856508229"/>
    <n v="260"/>
    <n v="259.73647921373077"/>
  </r>
  <r>
    <s v="PBOR00281"/>
    <x v="1"/>
    <x v="10"/>
    <x v="4"/>
    <x v="1"/>
    <x v="4"/>
    <s v="Roch Cousineau"/>
    <n v="13"/>
    <n v="0.87108149970897442"/>
    <n v="845"/>
    <n v="837.63936132745914"/>
  </r>
  <r>
    <s v="PBOR00291"/>
    <x v="4"/>
    <x v="10"/>
    <x v="3"/>
    <x v="1"/>
    <x v="3"/>
    <s v="Adrien Martin"/>
    <n v="3"/>
    <n v="0.44863071332488991"/>
    <n v="750"/>
    <n v="746.63526965006338"/>
  </r>
  <r>
    <s v="PBOR00300"/>
    <x v="1"/>
    <x v="10"/>
    <x v="4"/>
    <x v="0"/>
    <x v="4"/>
    <s v="Adrien Martin"/>
    <n v="10"/>
    <n v="0.86493253723020291"/>
    <n v="650"/>
    <n v="644.37793850800369"/>
  </r>
  <r>
    <s v="PBOR00313"/>
    <x v="1"/>
    <x v="10"/>
    <x v="4"/>
    <x v="1"/>
    <x v="4"/>
    <s v="Albain Forestier"/>
    <n v="9"/>
    <n v="0.9022424845836422"/>
    <n v="585"/>
    <n v="579.72188146518567"/>
  </r>
  <r>
    <s v="PBOR00341"/>
    <x v="4"/>
    <x v="10"/>
    <x v="3"/>
    <x v="1"/>
    <x v="3"/>
    <s v="Albain Forestier"/>
    <n v="4"/>
    <n v="0.54528907278354111"/>
    <n v="1000"/>
    <n v="994.54710927216456"/>
  </r>
  <r>
    <s v="PBOR00371"/>
    <x v="3"/>
    <x v="10"/>
    <x v="0"/>
    <x v="0"/>
    <x v="0"/>
    <s v="Albain Forestier"/>
    <n v="2"/>
    <n v="0.27847072137209206"/>
    <n v="260"/>
    <n v="259.27597612443259"/>
  </r>
  <r>
    <s v="PBOR00381"/>
    <x v="1"/>
    <x v="10"/>
    <x v="1"/>
    <x v="1"/>
    <x v="1"/>
    <s v="Albain Forestier"/>
    <n v="3"/>
    <n v="8.6221643115211744E-2"/>
    <n v="216"/>
    <n v="215.81376125087115"/>
  </r>
  <r>
    <s v="PBOR00390"/>
    <x v="5"/>
    <x v="10"/>
    <x v="5"/>
    <x v="0"/>
    <x v="5"/>
    <s v="Albain Forestier"/>
    <n v="6"/>
    <n v="0.37937934610324464"/>
    <n v="570"/>
    <n v="567.8375377272115"/>
  </r>
  <r>
    <s v="PBOR00403"/>
    <x v="0"/>
    <x v="10"/>
    <x v="0"/>
    <x v="1"/>
    <x v="0"/>
    <s v="Roch Cousineau"/>
    <n v="7"/>
    <n v="0.84443209424513666"/>
    <n v="910"/>
    <n v="902.31566794236926"/>
  </r>
  <r>
    <s v="PBOR00431"/>
    <x v="1"/>
    <x v="10"/>
    <x v="4"/>
    <x v="1"/>
    <x v="4"/>
    <s v="Roch Cousineau"/>
    <n v="7"/>
    <n v="0.77278161923763322"/>
    <n v="455"/>
    <n v="451.48384363246879"/>
  </r>
  <r>
    <s v="PBOR00461"/>
    <x v="4"/>
    <x v="10"/>
    <x v="3"/>
    <x v="0"/>
    <x v="3"/>
    <s v="Roch Cousineau"/>
    <n v="2"/>
    <n v="0.51385178684784039"/>
    <n v="500"/>
    <n v="497.4307410657608"/>
  </r>
  <r>
    <s v="PBOR00471"/>
    <x v="0"/>
    <x v="10"/>
    <x v="2"/>
    <x v="1"/>
    <x v="2"/>
    <s v="Roch Cousineau"/>
    <n v="9"/>
    <n v="0.59705890981846566"/>
    <n v="540"/>
    <n v="536.7758818869803"/>
  </r>
  <r>
    <s v="PBOR00480"/>
    <x v="0"/>
    <x v="10"/>
    <x v="2"/>
    <x v="0"/>
    <x v="2"/>
    <s v="Roch Cousineau"/>
    <n v="7"/>
    <n v="0.62414285851347806"/>
    <n v="420"/>
    <n v="417.37859999424342"/>
  </r>
  <r>
    <s v="PBOR00493"/>
    <x v="4"/>
    <x v="10"/>
    <x v="3"/>
    <x v="1"/>
    <x v="3"/>
    <s v="Adrien Martin"/>
    <n v="1"/>
    <n v="6.596920154790531E-2"/>
    <n v="250"/>
    <n v="249.83507699613023"/>
  </r>
  <r>
    <s v="PBOR00010"/>
    <x v="2"/>
    <x v="11"/>
    <x v="2"/>
    <x v="1"/>
    <x v="2"/>
    <s v="Albain Forestier"/>
    <n v="7"/>
    <n v="0.23798278495106248"/>
    <n v="420"/>
    <n v="419.00047230320553"/>
  </r>
  <r>
    <s v="PBOR00038"/>
    <x v="3"/>
    <x v="11"/>
    <x v="3"/>
    <x v="1"/>
    <x v="3"/>
    <s v="Adrien Martin"/>
    <n v="3"/>
    <n v="0.56559810101924179"/>
    <n v="750"/>
    <n v="745.75801424235567"/>
  </r>
  <r>
    <s v="PBOR00050"/>
    <x v="0"/>
    <x v="11"/>
    <x v="0"/>
    <x v="0"/>
    <x v="0"/>
    <s v="Roch Cousineau"/>
    <n v="6"/>
    <n v="0.41826226246410803"/>
    <n v="780"/>
    <n v="776.73755435277997"/>
  </r>
  <r>
    <s v="PBOR00091"/>
    <x v="3"/>
    <x v="11"/>
    <x v="3"/>
    <x v="0"/>
    <x v="3"/>
    <s v="Adrien Martin"/>
    <n v="2"/>
    <n v="0.38636401364592987"/>
    <n v="500"/>
    <n v="498.06817993177037"/>
  </r>
  <r>
    <s v="PBOR00098"/>
    <x v="4"/>
    <x v="11"/>
    <x v="4"/>
    <x v="0"/>
    <x v="4"/>
    <s v="Adrien Martin"/>
    <n v="12"/>
    <n v="0.4407264983607897"/>
    <n v="780"/>
    <n v="776.56233331278588"/>
  </r>
  <r>
    <s v="PBOR00181"/>
    <x v="1"/>
    <x v="11"/>
    <x v="1"/>
    <x v="1"/>
    <x v="1"/>
    <s v="Albain Forestier"/>
    <n v="6"/>
    <n v="0.16780300089638589"/>
    <n v="432"/>
    <n v="431.27509103612761"/>
  </r>
  <r>
    <s v="PBOR00188"/>
    <x v="0"/>
    <x v="11"/>
    <x v="0"/>
    <x v="0"/>
    <x v="0"/>
    <s v="Roch Cousineau"/>
    <n v="2"/>
    <n v="0.79313642440033238"/>
    <n v="260"/>
    <n v="257.93784529655915"/>
  </r>
  <r>
    <s v="PBOR00271"/>
    <x v="2"/>
    <x v="11"/>
    <x v="2"/>
    <x v="1"/>
    <x v="2"/>
    <s v="Roch Cousineau"/>
    <n v="6"/>
    <n v="0.73704670632037661"/>
    <n v="360"/>
    <n v="357.34663185724662"/>
  </r>
  <r>
    <s v="PBOR00278"/>
    <x v="4"/>
    <x v="11"/>
    <x v="4"/>
    <x v="0"/>
    <x v="4"/>
    <s v="Adrien Martin"/>
    <n v="6"/>
    <n v="0.86228936216370378"/>
    <n v="390"/>
    <n v="386.63707148756157"/>
  </r>
  <r>
    <s v="PBOR00361"/>
    <x v="3"/>
    <x v="11"/>
    <x v="0"/>
    <x v="1"/>
    <x v="0"/>
    <s v="Adrien Martin"/>
    <n v="2"/>
    <n v="0.79643741142705549"/>
    <n v="260"/>
    <n v="257.92926273028968"/>
  </r>
  <r>
    <s v="PBOR00368"/>
    <x v="0"/>
    <x v="11"/>
    <x v="1"/>
    <x v="0"/>
    <x v="1"/>
    <s v="Albain Forestier"/>
    <n v="11"/>
    <n v="0.46681751998353072"/>
    <n v="792"/>
    <n v="788.30280524173043"/>
  </r>
  <r>
    <s v="PBOR00451"/>
    <x v="4"/>
    <x v="11"/>
    <x v="3"/>
    <x v="1"/>
    <x v="3"/>
    <s v="Albain Forestier"/>
    <n v="2"/>
    <n v="0.2954209948681138"/>
    <n v="500"/>
    <n v="498.52289502565941"/>
  </r>
  <r>
    <s v="PBOR00458"/>
    <x v="3"/>
    <x v="11"/>
    <x v="0"/>
    <x v="0"/>
    <x v="0"/>
    <s v="Roch Cousineau"/>
    <n v="3"/>
    <n v="0.32413514859934134"/>
    <n v="390"/>
    <n v="388.73587292046255"/>
  </r>
  <r>
    <s v="PBOR00004"/>
    <x v="0"/>
    <x v="12"/>
    <x v="0"/>
    <x v="0"/>
    <x v="0"/>
    <s v="Roch Cousineau"/>
    <n v="5"/>
    <n v="0.20990358910221096"/>
    <n v="650"/>
    <n v="648.63562667083568"/>
  </r>
  <r>
    <s v="PBOR00059"/>
    <x v="2"/>
    <x v="12"/>
    <x v="2"/>
    <x v="1"/>
    <x v="2"/>
    <s v="Albain Forestier"/>
    <n v="13"/>
    <n v="0.23798278495106248"/>
    <n v="780"/>
    <n v="778.14373427738167"/>
  </r>
  <r>
    <s v="PBOR00089"/>
    <x v="1"/>
    <x v="12"/>
    <x v="1"/>
    <x v="1"/>
    <x v="1"/>
    <s v="Albain Forestier"/>
    <n v="4"/>
    <n v="3.6754234817017679E-2"/>
    <n v="288"/>
    <n v="287.89414780372698"/>
  </r>
  <r>
    <s v="PBOR00099"/>
    <x v="3"/>
    <x v="12"/>
    <x v="3"/>
    <x v="1"/>
    <x v="3"/>
    <s v="Albain Forestier"/>
    <n v="3"/>
    <n v="0.30123769132028422"/>
    <n v="750"/>
    <n v="747.74071731509787"/>
  </r>
  <r>
    <s v="PBOR00112"/>
    <x v="3"/>
    <x v="12"/>
    <x v="3"/>
    <x v="0"/>
    <x v="3"/>
    <s v="Roch Cousineau"/>
    <n v="1"/>
    <n v="4.9896521056402299E-2"/>
    <n v="250"/>
    <n v="249.87525869735899"/>
  </r>
  <r>
    <s v="PBOR00128"/>
    <x v="0"/>
    <x v="12"/>
    <x v="0"/>
    <x v="1"/>
    <x v="0"/>
    <s v="Adrien Martin"/>
    <n v="2"/>
    <n v="0.95598379426073032"/>
    <n v="260"/>
    <n v="257.51444213492209"/>
  </r>
  <r>
    <s v="PBOR00149"/>
    <x v="3"/>
    <x v="12"/>
    <x v="3"/>
    <x v="1"/>
    <x v="3"/>
    <s v="Roch Cousineau"/>
    <n v="4"/>
    <n v="0.39519452416647527"/>
    <n v="1000"/>
    <n v="996.0480547583353"/>
  </r>
  <r>
    <s v="PBOR00179"/>
    <x v="2"/>
    <x v="12"/>
    <x v="2"/>
    <x v="0"/>
    <x v="2"/>
    <s v="Roch Cousineau"/>
    <n v="12"/>
    <n v="0.54853763527560739"/>
    <n v="720"/>
    <n v="716.05052902601562"/>
  </r>
  <r>
    <s v="PBOR00189"/>
    <x v="1"/>
    <x v="12"/>
    <x v="1"/>
    <x v="1"/>
    <x v="1"/>
    <s v="Roch Cousineau"/>
    <n v="4"/>
    <n v="8.0407664979564641E-2"/>
    <n v="288"/>
    <n v="287.76842592485883"/>
  </r>
  <r>
    <s v="PBOR00202"/>
    <x v="1"/>
    <x v="12"/>
    <x v="1"/>
    <x v="0"/>
    <x v="1"/>
    <s v="Adrien Martin"/>
    <n v="10"/>
    <n v="8.7312208799101843E-3"/>
    <n v="720"/>
    <n v="719.93713520966469"/>
  </r>
  <r>
    <s v="PBOR00218"/>
    <x v="4"/>
    <x v="12"/>
    <x v="4"/>
    <x v="1"/>
    <x v="4"/>
    <s v="Albain Forestier"/>
    <n v="8"/>
    <n v="0.37872981249566817"/>
    <n v="520"/>
    <n v="518.03060497502247"/>
  </r>
  <r>
    <s v="PBOR00239"/>
    <x v="1"/>
    <x v="12"/>
    <x v="1"/>
    <x v="0"/>
    <x v="1"/>
    <s v="Adrien Martin"/>
    <n v="6"/>
    <n v="0.55638354082081654"/>
    <n v="432"/>
    <n v="429.59642310365405"/>
  </r>
  <r>
    <s v="PBOR00269"/>
    <x v="3"/>
    <x v="12"/>
    <x v="3"/>
    <x v="1"/>
    <x v="3"/>
    <s v="Adrien Martin"/>
    <n v="1"/>
    <n v="0.94025500085845537"/>
    <n v="250"/>
    <n v="247.64936249785387"/>
  </r>
  <r>
    <s v="PBOR00279"/>
    <x v="3"/>
    <x v="12"/>
    <x v="3"/>
    <x v="1"/>
    <x v="3"/>
    <s v="Albain Forestier"/>
    <n v="3"/>
    <n v="0.20267200262393703"/>
    <n v="750"/>
    <n v="748.47995998032047"/>
  </r>
  <r>
    <s v="PBOR00292"/>
    <x v="3"/>
    <x v="12"/>
    <x v="0"/>
    <x v="0"/>
    <x v="0"/>
    <s v="Albain Forestier"/>
    <n v="2"/>
    <n v="0.41195662281860623"/>
    <n v="260"/>
    <n v="258.92891278067162"/>
  </r>
  <r>
    <s v="PBOR00308"/>
    <x v="2"/>
    <x v="12"/>
    <x v="1"/>
    <x v="0"/>
    <x v="1"/>
    <s v="Roch Cousineau"/>
    <n v="9"/>
    <n v="0.18785567306752626"/>
    <n v="648"/>
    <n v="646.78269523852248"/>
  </r>
  <r>
    <s v="PBOR00329"/>
    <x v="3"/>
    <x v="12"/>
    <x v="0"/>
    <x v="0"/>
    <x v="0"/>
    <s v="Albain Forestier"/>
    <n v="4"/>
    <n v="0.66059053266706258"/>
    <n v="520"/>
    <n v="516.56492923013127"/>
  </r>
  <r>
    <s v="PBOR00359"/>
    <x v="1"/>
    <x v="12"/>
    <x v="4"/>
    <x v="1"/>
    <x v="4"/>
    <s v="Albain Forestier"/>
    <n v="5"/>
    <n v="0.18050692795462731"/>
    <n v="325"/>
    <n v="324.41335248414748"/>
  </r>
  <r>
    <s v="PBOR00369"/>
    <x v="1"/>
    <x v="12"/>
    <x v="4"/>
    <x v="1"/>
    <x v="4"/>
    <s v="Roch Cousineau"/>
    <n v="9"/>
    <n v="0.92202770154223668"/>
    <n v="585"/>
    <n v="579.60613794597793"/>
  </r>
  <r>
    <s v="PBOR00382"/>
    <x v="4"/>
    <x v="12"/>
    <x v="4"/>
    <x v="0"/>
    <x v="4"/>
    <s v="Roch Cousineau"/>
    <n v="10"/>
    <n v="0.95609718609661631"/>
    <n v="650"/>
    <n v="643.78536829037205"/>
  </r>
  <r>
    <s v="PBOR00398"/>
    <x v="0"/>
    <x v="12"/>
    <x v="0"/>
    <x v="0"/>
    <x v="0"/>
    <s v="Adrien Martin"/>
    <n v="4"/>
    <n v="0.36600821552214791"/>
    <n v="520"/>
    <n v="518.09675727928482"/>
  </r>
  <r>
    <s v="PBOR00419"/>
    <x v="4"/>
    <x v="12"/>
    <x v="3"/>
    <x v="1"/>
    <x v="3"/>
    <s v="Roch Cousineau"/>
    <n v="3"/>
    <n v="7.4850081465574259E-2"/>
    <n v="750"/>
    <n v="749.43862438900817"/>
  </r>
  <r>
    <s v="PBOR00449"/>
    <x v="0"/>
    <x v="12"/>
    <x v="1"/>
    <x v="1"/>
    <x v="1"/>
    <s v="Roch Cousineau"/>
    <n v="9"/>
    <n v="0.29159802445516347"/>
    <n v="648"/>
    <n v="646.11044480153055"/>
  </r>
  <r>
    <s v="PBOR00459"/>
    <x v="0"/>
    <x v="12"/>
    <x v="1"/>
    <x v="0"/>
    <x v="1"/>
    <s v="Adrien Martin"/>
    <n v="4"/>
    <n v="0.35907775149399723"/>
    <n v="288"/>
    <n v="286.96585607569727"/>
  </r>
  <r>
    <s v="PBOR00472"/>
    <x v="2"/>
    <x v="12"/>
    <x v="1"/>
    <x v="0"/>
    <x v="1"/>
    <s v="Adrien Martin"/>
    <n v="3"/>
    <n v="0.47137791834027587"/>
    <n v="216"/>
    <n v="214.98182369638499"/>
  </r>
  <r>
    <s v="PBOR00488"/>
    <x v="4"/>
    <x v="12"/>
    <x v="3"/>
    <x v="0"/>
    <x v="3"/>
    <s v="Albain Forestier"/>
    <n v="1"/>
    <n v="0.68415839920111321"/>
    <n v="250"/>
    <n v="248.28960400199722"/>
  </r>
  <r>
    <s v="PBOR00016"/>
    <x v="4"/>
    <x v="13"/>
    <x v="4"/>
    <x v="1"/>
    <x v="4"/>
    <s v="Albain Forestier"/>
    <n v="4"/>
    <n v="0.10994257661413849"/>
    <n v="260"/>
    <n v="259.71414930080323"/>
  </r>
  <r>
    <s v="PBOR00017"/>
    <x v="3"/>
    <x v="13"/>
    <x v="3"/>
    <x v="0"/>
    <x v="3"/>
    <s v="Roch Cousineau"/>
    <n v="3"/>
    <n v="0.53607498908607099"/>
    <n v="750"/>
    <n v="745.97943758185443"/>
  </r>
  <r>
    <s v="PBOR00020"/>
    <x v="5"/>
    <x v="13"/>
    <x v="5"/>
    <x v="0"/>
    <x v="5"/>
    <s v="Roch Cousineau"/>
    <n v="5"/>
    <n v="1.0123391970414241E-2"/>
    <n v="475"/>
    <n v="474.95191388814055"/>
  </r>
  <r>
    <s v="PBOR00022"/>
    <x v="4"/>
    <x v="13"/>
    <x v="4"/>
    <x v="0"/>
    <x v="4"/>
    <s v="Albain Forestier"/>
    <n v="4"/>
    <n v="6.6961969492996459E-2"/>
    <n v="260"/>
    <n v="259.82589887931823"/>
  </r>
  <r>
    <s v="PBOR00035"/>
    <x v="0"/>
    <x v="13"/>
    <x v="0"/>
    <x v="1"/>
    <x v="0"/>
    <s v="Albain Forestier"/>
    <n v="3"/>
    <n v="0.27879506176921365"/>
    <n v="390"/>
    <n v="388.91269925910007"/>
  </r>
  <r>
    <s v="PBOR00029"/>
    <x v="2"/>
    <x v="13"/>
    <x v="2"/>
    <x v="1"/>
    <x v="2"/>
    <s v="Roch Cousineau"/>
    <n v="14"/>
    <n v="7.6045534046593019E-2"/>
    <n v="840"/>
    <n v="839.36121751400867"/>
  </r>
  <r>
    <s v="PBOR00048"/>
    <x v="4"/>
    <x v="13"/>
    <x v="4"/>
    <x v="0"/>
    <x v="4"/>
    <s v="Adrien Martin"/>
    <n v="3"/>
    <n v="0.17363786365000505"/>
    <n v="195"/>
    <n v="194.66140616588248"/>
  </r>
  <r>
    <s v="PBOR00078"/>
    <x v="2"/>
    <x v="13"/>
    <x v="2"/>
    <x v="1"/>
    <x v="2"/>
    <s v="Roch Cousineau"/>
    <n v="9"/>
    <n v="7.6045534046593019E-2"/>
    <n v="540"/>
    <n v="539.58935411614834"/>
  </r>
  <r>
    <s v="PBOR00115"/>
    <x v="5"/>
    <x v="13"/>
    <x v="5"/>
    <x v="0"/>
    <x v="5"/>
    <s v="Roch Cousineau"/>
    <n v="8"/>
    <n v="0.87580490637929664"/>
    <n v="760"/>
    <n v="753.34388271151738"/>
  </r>
  <r>
    <s v="PBOR00168"/>
    <x v="3"/>
    <x v="13"/>
    <x v="3"/>
    <x v="1"/>
    <x v="3"/>
    <s v="Adrien Martin"/>
    <n v="2"/>
    <n v="0.56293228162406539"/>
    <n v="500"/>
    <n v="497.18533859187966"/>
  </r>
  <r>
    <s v="PBOR00205"/>
    <x v="0"/>
    <x v="13"/>
    <x v="0"/>
    <x v="1"/>
    <x v="0"/>
    <s v="Adrien Martin"/>
    <n v="6"/>
    <n v="0.43772024513265795"/>
    <n v="780"/>
    <n v="776.5857820879653"/>
  </r>
  <r>
    <s v="PBOR00258"/>
    <x v="1"/>
    <x v="13"/>
    <x v="1"/>
    <x v="1"/>
    <x v="1"/>
    <s v="Albain Forestier"/>
    <n v="11"/>
    <n v="0.36167362480508147"/>
    <n v="792"/>
    <n v="789.13554489154376"/>
  </r>
  <r>
    <s v="PBOR00295"/>
    <x v="4"/>
    <x v="13"/>
    <x v="3"/>
    <x v="1"/>
    <x v="3"/>
    <s v="Albain Forestier"/>
    <n v="3"/>
    <n v="0.5655055849614361"/>
    <n v="750"/>
    <n v="745.75870811278924"/>
  </r>
  <r>
    <s v="PBOR00348"/>
    <x v="3"/>
    <x v="13"/>
    <x v="0"/>
    <x v="0"/>
    <x v="0"/>
    <s v="Roch Cousineau"/>
    <n v="6"/>
    <n v="5.4437687903536869E-2"/>
    <n v="780"/>
    <n v="779.57538603435239"/>
  </r>
  <r>
    <s v="PBOR00385"/>
    <x v="1"/>
    <x v="13"/>
    <x v="1"/>
    <x v="1"/>
    <x v="1"/>
    <s v="Roch Cousineau"/>
    <n v="11"/>
    <n v="4.5179835219914199E-2"/>
    <n v="792"/>
    <n v="791.64217570505832"/>
  </r>
  <r>
    <s v="PBOR00438"/>
    <x v="4"/>
    <x v="13"/>
    <x v="3"/>
    <x v="0"/>
    <x v="3"/>
    <s v="Adrien Martin"/>
    <n v="3"/>
    <n v="8.7589082057090373E-2"/>
    <n v="750"/>
    <n v="749.3430818845718"/>
  </r>
  <r>
    <s v="PBOR00475"/>
    <x v="3"/>
    <x v="13"/>
    <x v="0"/>
    <x v="1"/>
    <x v="0"/>
    <s v="Adrien Martin"/>
    <n v="7"/>
    <n v="0.28425228592980878"/>
    <n v="910"/>
    <n v="907.41330419803876"/>
  </r>
  <r>
    <s v="PBOR00001"/>
    <x v="1"/>
    <x v="14"/>
    <x v="1"/>
    <x v="1"/>
    <x v="1"/>
    <s v="Roch Cousineau"/>
    <n v="8"/>
    <n v="1.372080123313592E-2"/>
    <n v="576"/>
    <n v="575.92096818489711"/>
  </r>
  <r>
    <s v="PBOR00123"/>
    <x v="0"/>
    <x v="14"/>
    <x v="0"/>
    <x v="1"/>
    <x v="0"/>
    <s v="Albain Forestier"/>
    <n v="2"/>
    <n v="0.38966155247167111"/>
    <n v="260"/>
    <n v="258.98687996357364"/>
  </r>
  <r>
    <s v="PBOR00136"/>
    <x v="4"/>
    <x v="14"/>
    <x v="4"/>
    <x v="1"/>
    <x v="4"/>
    <s v="Roch Cousineau"/>
    <n v="8"/>
    <n v="0.77953807822657883"/>
    <n v="520"/>
    <n v="515.9464019932218"/>
  </r>
  <r>
    <s v="PBOR00213"/>
    <x v="4"/>
    <x v="14"/>
    <x v="4"/>
    <x v="1"/>
    <x v="4"/>
    <s v="Roch Cousineau"/>
    <n v="10"/>
    <n v="0.23078123893127422"/>
    <n v="650"/>
    <n v="648.49992194694676"/>
  </r>
  <r>
    <s v="PBOR00226"/>
    <x v="5"/>
    <x v="14"/>
    <x v="5"/>
    <x v="1"/>
    <x v="5"/>
    <s v="Adrien Martin"/>
    <n v="5"/>
    <n v="0.91789593738279973"/>
    <n v="475"/>
    <n v="470.63999429743171"/>
  </r>
  <r>
    <s v="PBOR00303"/>
    <x v="0"/>
    <x v="14"/>
    <x v="1"/>
    <x v="1"/>
    <x v="1"/>
    <s v="Adrien Martin"/>
    <n v="4"/>
    <n v="0.16760369217058779"/>
    <n v="288"/>
    <n v="287.51730136654868"/>
  </r>
  <r>
    <s v="PBOR00316"/>
    <x v="0"/>
    <x v="14"/>
    <x v="2"/>
    <x v="0"/>
    <x v="2"/>
    <s v="Albain Forestier"/>
    <n v="6"/>
    <n v="3.357106137416721E-2"/>
    <n v="360"/>
    <n v="359.87914417905301"/>
  </r>
  <r>
    <s v="PBOR00393"/>
    <x v="3"/>
    <x v="14"/>
    <x v="3"/>
    <x v="0"/>
    <x v="3"/>
    <s v="Albain Forestier"/>
    <n v="3"/>
    <n v="0.37786597877728811"/>
    <n v="750"/>
    <n v="747.16600515917037"/>
  </r>
  <r>
    <s v="PBOR00406"/>
    <x v="3"/>
    <x v="14"/>
    <x v="3"/>
    <x v="0"/>
    <x v="3"/>
    <s v="Roch Cousineau"/>
    <n v="3"/>
    <n v="0.13279161787420113"/>
    <n v="750"/>
    <n v="749.00406286594352"/>
  </r>
  <r>
    <s v="PBOR00483"/>
    <x v="1"/>
    <x v="14"/>
    <x v="4"/>
    <x v="0"/>
    <x v="4"/>
    <s v="Roch Cousineau"/>
    <n v="5"/>
    <n v="0.15906506531321729"/>
    <n v="325"/>
    <n v="324.48303853773206"/>
  </r>
  <r>
    <s v="PBOR00496"/>
    <x v="1"/>
    <x v="14"/>
    <x v="4"/>
    <x v="0"/>
    <x v="4"/>
    <s v="Adrien Martin"/>
    <n v="10"/>
    <n v="0.74040338644493453"/>
    <n v="650"/>
    <n v="645.18737798810798"/>
  </r>
  <r>
    <s v="PBOR00002"/>
    <x v="4"/>
    <x v="15"/>
    <x v="4"/>
    <x v="0"/>
    <x v="4"/>
    <s v="Adrien Martin"/>
    <n v="7"/>
    <n v="2.2083854314921911E-2"/>
    <n v="455"/>
    <n v="454.89951846286709"/>
  </r>
  <r>
    <s v="PBOR00007"/>
    <x v="3"/>
    <x v="15"/>
    <x v="3"/>
    <x v="1"/>
    <x v="3"/>
    <s v="Roch Cousineau"/>
    <n v="3"/>
    <n v="0.56286929186816415"/>
    <n v="750"/>
    <n v="745.77848031098881"/>
  </r>
  <r>
    <s v="PBOR00057"/>
    <x v="3"/>
    <x v="15"/>
    <x v="3"/>
    <x v="1"/>
    <x v="3"/>
    <s v="Roch Cousineau"/>
    <n v="3"/>
    <n v="0.56286929186816415"/>
    <n v="750"/>
    <n v="745.77848031098881"/>
  </r>
  <r>
    <s v="PBOR00084"/>
    <x v="4"/>
    <x v="15"/>
    <x v="4"/>
    <x v="1"/>
    <x v="4"/>
    <s v="Roch Cousineau"/>
    <n v="11"/>
    <n v="0.29377273906475571"/>
    <n v="715"/>
    <n v="712.89952491568704"/>
  </r>
  <r>
    <s v="PBOR00116"/>
    <x v="1"/>
    <x v="15"/>
    <x v="1"/>
    <x v="0"/>
    <x v="1"/>
    <s v="Adrien Martin"/>
    <n v="11"/>
    <n v="0.37069854126093349"/>
    <n v="792"/>
    <n v="789.06406755321336"/>
  </r>
  <r>
    <s v="PBOR00125"/>
    <x v="1"/>
    <x v="15"/>
    <x v="1"/>
    <x v="1"/>
    <x v="1"/>
    <s v="Adrien Martin"/>
    <n v="11"/>
    <n v="0.68404340685026022"/>
    <n v="792"/>
    <n v="786.58237621774595"/>
  </r>
  <r>
    <s v="PBOR00137"/>
    <x v="3"/>
    <x v="15"/>
    <x v="3"/>
    <x v="0"/>
    <x v="3"/>
    <s v="Adrien Martin"/>
    <n v="3"/>
    <n v="0.56602493379943331"/>
    <n v="750"/>
    <n v="745.75481299650426"/>
  </r>
  <r>
    <s v="PBOR00147"/>
    <x v="1"/>
    <x v="15"/>
    <x v="1"/>
    <x v="1"/>
    <x v="1"/>
    <s v="Adrien Martin"/>
    <n v="4"/>
    <n v="0.74108890181243625"/>
    <n v="288"/>
    <n v="285.86566396278016"/>
  </r>
  <r>
    <s v="PBOR00174"/>
    <x v="0"/>
    <x v="15"/>
    <x v="0"/>
    <x v="1"/>
    <x v="0"/>
    <s v="Adrien Martin"/>
    <n v="3"/>
    <n v="0.32334348690445713"/>
    <n v="390"/>
    <n v="388.73896040107263"/>
  </r>
  <r>
    <s v="PBOR00206"/>
    <x v="2"/>
    <x v="15"/>
    <x v="2"/>
    <x v="1"/>
    <x v="2"/>
    <s v="Albain Forestier"/>
    <n v="7"/>
    <n v="0.41853663840169475"/>
    <n v="420"/>
    <n v="418.24214611871287"/>
  </r>
  <r>
    <s v="PBOR00215"/>
    <x v="0"/>
    <x v="15"/>
    <x v="0"/>
    <x v="1"/>
    <x v="0"/>
    <s v="Albain Forestier"/>
    <n v="3"/>
    <n v="0.72206439626516772"/>
    <n v="390"/>
    <n v="387.18394885456587"/>
  </r>
  <r>
    <s v="PBOR00227"/>
    <x v="1"/>
    <x v="15"/>
    <x v="1"/>
    <x v="1"/>
    <x v="1"/>
    <s v="Albain Forestier"/>
    <n v="3"/>
    <n v="0.98021726342122206"/>
    <n v="216"/>
    <n v="213.88273071101017"/>
  </r>
  <r>
    <s v="PBOR00237"/>
    <x v="3"/>
    <x v="15"/>
    <x v="3"/>
    <x v="1"/>
    <x v="3"/>
    <s v="Albain Forestier"/>
    <n v="2"/>
    <n v="0.52279578451533193"/>
    <n v="500"/>
    <n v="497.38602107742332"/>
  </r>
  <r>
    <s v="PBOR00264"/>
    <x v="4"/>
    <x v="15"/>
    <x v="4"/>
    <x v="0"/>
    <x v="4"/>
    <s v="Albain Forestier"/>
    <n v="3"/>
    <n v="0.57002189482885535"/>
    <n v="195"/>
    <n v="193.88845730508373"/>
  </r>
  <r>
    <s v="PBOR00296"/>
    <x v="3"/>
    <x v="15"/>
    <x v="0"/>
    <x v="0"/>
    <x v="0"/>
    <s v="Roch Cousineau"/>
    <n v="4"/>
    <n v="0.48001599413027629"/>
    <n v="520"/>
    <n v="517.5039168305226"/>
  </r>
  <r>
    <s v="PBOR00305"/>
    <x v="4"/>
    <x v="15"/>
    <x v="3"/>
    <x v="0"/>
    <x v="3"/>
    <s v="Roch Cousineau"/>
    <n v="2"/>
    <n v="0.35240472893682595"/>
    <n v="500"/>
    <n v="498.23797635531588"/>
  </r>
  <r>
    <s v="PBOR00317"/>
    <x v="2"/>
    <x v="15"/>
    <x v="5"/>
    <x v="1"/>
    <x v="5"/>
    <s v="Roch Cousineau"/>
    <n v="4"/>
    <n v="0.11797039324964398"/>
    <n v="380"/>
    <n v="379.55171250565138"/>
  </r>
  <r>
    <s v="PBOR00327"/>
    <x v="1"/>
    <x v="15"/>
    <x v="4"/>
    <x v="0"/>
    <x v="4"/>
    <s v="Roch Cousineau"/>
    <n v="9"/>
    <n v="0.94495394109275654"/>
    <n v="585"/>
    <n v="579.47201944460733"/>
  </r>
  <r>
    <s v="PBOR00354"/>
    <x v="2"/>
    <x v="15"/>
    <x v="1"/>
    <x v="0"/>
    <x v="1"/>
    <s v="Roch Cousineau"/>
    <n v="8"/>
    <n v="0.54246953050958213"/>
    <n v="576"/>
    <n v="572.87537550426475"/>
  </r>
  <r>
    <s v="PBOR00386"/>
    <x v="4"/>
    <x v="15"/>
    <x v="4"/>
    <x v="0"/>
    <x v="4"/>
    <s v="Adrien Martin"/>
    <n v="13"/>
    <n v="0.97345529924354934"/>
    <n v="845"/>
    <n v="836.77430272139202"/>
  </r>
  <r>
    <s v="PBOR00395"/>
    <x v="1"/>
    <x v="15"/>
    <x v="1"/>
    <x v="0"/>
    <x v="1"/>
    <s v="Adrien Martin"/>
    <n v="12"/>
    <n v="0.60714667724340543"/>
    <n v="864"/>
    <n v="858.75425270861695"/>
  </r>
  <r>
    <s v="PBOR00407"/>
    <x v="0"/>
    <x v="15"/>
    <x v="0"/>
    <x v="1"/>
    <x v="0"/>
    <s v="Adrien Martin"/>
    <n v="4"/>
    <n v="0.20794478004129135"/>
    <n v="520"/>
    <n v="518.91868714378529"/>
  </r>
  <r>
    <s v="PBOR00417"/>
    <x v="0"/>
    <x v="15"/>
    <x v="1"/>
    <x v="0"/>
    <x v="1"/>
    <s v="Albain Forestier"/>
    <n v="9"/>
    <n v="0.53570171465492589"/>
    <n v="648"/>
    <n v="644.52865288903604"/>
  </r>
  <r>
    <s v="PBOR00444"/>
    <x v="0"/>
    <x v="15"/>
    <x v="2"/>
    <x v="0"/>
    <x v="2"/>
    <s v="Adrien Martin"/>
    <n v="4"/>
    <n v="0.22886312078587356"/>
    <n v="240"/>
    <n v="239.45072851011389"/>
  </r>
  <r>
    <s v="PBOR00476"/>
    <x v="0"/>
    <x v="15"/>
    <x v="1"/>
    <x v="0"/>
    <x v="1"/>
    <s v="Albain Forestier"/>
    <n v="3"/>
    <n v="0.51473636278960266"/>
    <n v="216"/>
    <n v="214.88816945637447"/>
  </r>
  <r>
    <s v="PBOR00485"/>
    <x v="3"/>
    <x v="15"/>
    <x v="0"/>
    <x v="1"/>
    <x v="0"/>
    <s v="Albain Forestier"/>
    <n v="2"/>
    <n v="0.35414118605930123"/>
    <n v="260"/>
    <n v="259.07923291624581"/>
  </r>
  <r>
    <s v="PBOR00497"/>
    <x v="4"/>
    <x v="15"/>
    <x v="3"/>
    <x v="1"/>
    <x v="3"/>
    <s v="Albain Forestier"/>
    <n v="4"/>
    <n v="0.54109571345744756"/>
    <n v="1000"/>
    <n v="994.58904286542554"/>
  </r>
  <r>
    <s v="PBOR00064"/>
    <x v="1"/>
    <x v="16"/>
    <x v="1"/>
    <x v="0"/>
    <x v="1"/>
    <s v="Adrien Martin"/>
    <n v="11"/>
    <n v="0.21251347110701568"/>
    <n v="792"/>
    <n v="790.31689330883239"/>
  </r>
  <r>
    <s v="PBOR00108"/>
    <x v="3"/>
    <x v="16"/>
    <x v="3"/>
    <x v="0"/>
    <x v="3"/>
    <s v="Albain Forestier"/>
    <n v="2"/>
    <n v="0.89674363393446022"/>
    <n v="500"/>
    <n v="495.51628183032767"/>
  </r>
  <r>
    <s v="PBOR00154"/>
    <x v="3"/>
    <x v="16"/>
    <x v="3"/>
    <x v="0"/>
    <x v="3"/>
    <s v="Albain Forestier"/>
    <n v="1"/>
    <n v="0.8553400747255635"/>
    <n v="250"/>
    <n v="247.86164981318609"/>
  </r>
  <r>
    <s v="PBOR00198"/>
    <x v="1"/>
    <x v="16"/>
    <x v="1"/>
    <x v="0"/>
    <x v="1"/>
    <s v="Roch Cousineau"/>
    <n v="6"/>
    <n v="0.21833121955544521"/>
    <n v="432"/>
    <n v="431.05680913152048"/>
  </r>
  <r>
    <s v="PBOR00244"/>
    <x v="1"/>
    <x v="16"/>
    <x v="1"/>
    <x v="0"/>
    <x v="1"/>
    <s v="Roch Cousineau"/>
    <n v="6"/>
    <n v="0.96938667185148797"/>
    <n v="432"/>
    <n v="427.81224957760156"/>
  </r>
  <r>
    <s v="PBOR00288"/>
    <x v="0"/>
    <x v="16"/>
    <x v="2"/>
    <x v="0"/>
    <x v="2"/>
    <s v="Adrien Martin"/>
    <n v="13"/>
    <n v="0.58443763111426095"/>
    <n v="780"/>
    <n v="775.44138647730881"/>
  </r>
  <r>
    <s v="PBOR00334"/>
    <x v="0"/>
    <x v="16"/>
    <x v="2"/>
    <x v="0"/>
    <x v="2"/>
    <s v="Adrien Martin"/>
    <n v="10"/>
    <n v="0.96395128247903139"/>
    <n v="600"/>
    <n v="594.21629230512576"/>
  </r>
  <r>
    <s v="PBOR00378"/>
    <x v="3"/>
    <x v="16"/>
    <x v="3"/>
    <x v="0"/>
    <x v="3"/>
    <s v="Albain Forestier"/>
    <n v="3"/>
    <n v="0.29151955249280481"/>
    <n v="750"/>
    <n v="747.81360335630393"/>
  </r>
  <r>
    <s v="PBOR00424"/>
    <x v="3"/>
    <x v="16"/>
    <x v="0"/>
    <x v="0"/>
    <x v="0"/>
    <s v="Albain Forestier"/>
    <n v="5"/>
    <n v="0.73245470088007136"/>
    <n v="650"/>
    <n v="645.23904444427956"/>
  </r>
  <r>
    <s v="PBOR00468"/>
    <x v="1"/>
    <x v="16"/>
    <x v="4"/>
    <x v="0"/>
    <x v="4"/>
    <s v="Roch Cousineau"/>
    <n v="11"/>
    <n v="0.51449622999670686"/>
    <n v="715"/>
    <n v="711.3213519555236"/>
  </r>
  <r>
    <s v="PBOR00058"/>
    <x v="0"/>
    <x v="17"/>
    <x v="0"/>
    <x v="0"/>
    <x v="0"/>
    <s v="Adrien Martin"/>
    <n v="3"/>
    <n v="3.138956050307417E-2"/>
    <n v="390"/>
    <n v="389.877580714038"/>
  </r>
  <r>
    <s v="PBOR00107"/>
    <x v="4"/>
    <x v="17"/>
    <x v="4"/>
    <x v="1"/>
    <x v="4"/>
    <s v="Adrien Martin"/>
    <n v="13"/>
    <n v="0.4468603878067412"/>
    <n v="845"/>
    <n v="841.22402972303303"/>
  </r>
  <r>
    <s v="PBOR00148"/>
    <x v="4"/>
    <x v="17"/>
    <x v="4"/>
    <x v="0"/>
    <x v="4"/>
    <s v="Albain Forestier"/>
    <n v="5"/>
    <n v="0.7589550474918334"/>
    <n v="325"/>
    <n v="322.53339609565154"/>
  </r>
  <r>
    <s v="PBOR00197"/>
    <x v="2"/>
    <x v="17"/>
    <x v="2"/>
    <x v="1"/>
    <x v="2"/>
    <s v="Albain Forestier"/>
    <n v="12"/>
    <n v="0.72481379032239401"/>
    <n v="720"/>
    <n v="714.78134070967872"/>
  </r>
  <r>
    <s v="PBOR00238"/>
    <x v="0"/>
    <x v="17"/>
    <x v="0"/>
    <x v="1"/>
    <x v="0"/>
    <s v="Roch Cousineau"/>
    <n v="3"/>
    <n v="0.69617887937852907"/>
    <n v="390"/>
    <n v="387.28490237042377"/>
  </r>
  <r>
    <s v="PBOR00287"/>
    <x v="3"/>
    <x v="17"/>
    <x v="0"/>
    <x v="1"/>
    <x v="0"/>
    <s v="Roch Cousineau"/>
    <n v="3"/>
    <n v="0.12575036810320794"/>
    <n v="390"/>
    <n v="389.5095735643975"/>
  </r>
  <r>
    <s v="PBOR00328"/>
    <x v="4"/>
    <x v="17"/>
    <x v="3"/>
    <x v="0"/>
    <x v="3"/>
    <s v="Adrien Martin"/>
    <n v="2"/>
    <n v="0.50906748027199666"/>
    <n v="500"/>
    <n v="497.45466259864003"/>
  </r>
  <r>
    <s v="PBOR00377"/>
    <x v="4"/>
    <x v="17"/>
    <x v="4"/>
    <x v="1"/>
    <x v="4"/>
    <s v="Adrien Martin"/>
    <n v="6"/>
    <n v="0.66448214030499053"/>
    <n v="390"/>
    <n v="387.40851965281053"/>
  </r>
  <r>
    <s v="PBOR00418"/>
    <x v="1"/>
    <x v="17"/>
    <x v="4"/>
    <x v="0"/>
    <x v="4"/>
    <s v="Roch Cousineau"/>
    <n v="7"/>
    <n v="0.88217490075954386"/>
    <n v="455"/>
    <n v="450.98610420154409"/>
  </r>
  <r>
    <s v="PBOR00467"/>
    <x v="0"/>
    <x v="17"/>
    <x v="1"/>
    <x v="1"/>
    <x v="1"/>
    <s v="Albain Forestier"/>
    <n v="12"/>
    <n v="0.54172415841062738"/>
    <n v="864"/>
    <n v="859.31950327133222"/>
  </r>
  <r>
    <s v="PBOR00081"/>
    <x v="3"/>
    <x v="18"/>
    <x v="3"/>
    <x v="0"/>
    <x v="3"/>
    <s v="Roch Cousineau"/>
    <n v="2"/>
    <n v="0.41401829873258272"/>
    <n v="500"/>
    <n v="497.92990850633709"/>
  </r>
  <r>
    <s v="PBOR00088"/>
    <x v="5"/>
    <x v="18"/>
    <x v="5"/>
    <x v="1"/>
    <x v="5"/>
    <s v="Adrien Martin"/>
    <n v="2"/>
    <n v="0.16026707373910823"/>
    <n v="190"/>
    <n v="189.69549255989568"/>
  </r>
  <r>
    <s v="PBOR00100"/>
    <x v="0"/>
    <x v="18"/>
    <x v="0"/>
    <x v="0"/>
    <x v="0"/>
    <s v="Roch Cousineau"/>
    <n v="4"/>
    <n v="0.42020557863905661"/>
    <n v="520"/>
    <n v="517.81493099107695"/>
  </r>
  <r>
    <s v="PBOR00171"/>
    <x v="1"/>
    <x v="18"/>
    <x v="1"/>
    <x v="1"/>
    <x v="1"/>
    <s v="Adrien Martin"/>
    <n v="11"/>
    <n v="0.67026763876764872"/>
    <n v="792"/>
    <n v="786.69148030096017"/>
  </r>
  <r>
    <s v="PBOR00178"/>
    <x v="0"/>
    <x v="18"/>
    <x v="0"/>
    <x v="1"/>
    <x v="0"/>
    <s v="Albain Forestier"/>
    <n v="6"/>
    <n v="0.17688363553653064"/>
    <n v="780"/>
    <n v="778.62030764281508"/>
  </r>
  <r>
    <s v="PBOR00190"/>
    <x v="4"/>
    <x v="18"/>
    <x v="4"/>
    <x v="0"/>
    <x v="4"/>
    <s v="Adrien Martin"/>
    <n v="12"/>
    <n v="0.38525936096781821"/>
    <n v="780"/>
    <n v="776.994976984451"/>
  </r>
  <r>
    <s v="PBOR00261"/>
    <x v="0"/>
    <x v="18"/>
    <x v="0"/>
    <x v="0"/>
    <x v="0"/>
    <s v="Albain Forestier"/>
    <n v="5"/>
    <n v="0.94178498482348294"/>
    <n v="650"/>
    <n v="643.87839759864733"/>
  </r>
  <r>
    <s v="PBOR00268"/>
    <x v="4"/>
    <x v="18"/>
    <x v="4"/>
    <x v="0"/>
    <x v="4"/>
    <s v="Roch Cousineau"/>
    <n v="7"/>
    <n v="0.58151491016386692"/>
    <n v="455"/>
    <n v="452.3541071587544"/>
  </r>
  <r>
    <s v="PBOR00280"/>
    <x v="0"/>
    <x v="18"/>
    <x v="1"/>
    <x v="0"/>
    <x v="1"/>
    <s v="Roch Cousineau"/>
    <n v="6"/>
    <n v="0.42721330596562979"/>
    <n v="432"/>
    <n v="430.15443851822846"/>
  </r>
  <r>
    <s v="PBOR00351"/>
    <x v="4"/>
    <x v="18"/>
    <x v="3"/>
    <x v="0"/>
    <x v="3"/>
    <s v="Roch Cousineau"/>
    <n v="2"/>
    <n v="0.6015089815611987"/>
    <n v="500"/>
    <n v="496.99245509219401"/>
  </r>
  <r>
    <s v="PBOR00358"/>
    <x v="0"/>
    <x v="18"/>
    <x v="1"/>
    <x v="0"/>
    <x v="1"/>
    <s v="Adrien Martin"/>
    <n v="4"/>
    <n v="0.90031823580716619"/>
    <n v="288"/>
    <n v="285.40708348087537"/>
  </r>
  <r>
    <s v="PBOR00370"/>
    <x v="4"/>
    <x v="18"/>
    <x v="3"/>
    <x v="0"/>
    <x v="3"/>
    <s v="Adrien Martin"/>
    <n v="2"/>
    <n v="0.18840485753727232"/>
    <n v="500"/>
    <n v="499.05797571231363"/>
  </r>
  <r>
    <s v="PBOR00441"/>
    <x v="1"/>
    <x v="18"/>
    <x v="4"/>
    <x v="1"/>
    <x v="4"/>
    <s v="Adrien Martin"/>
    <n v="4"/>
    <n v="0.45522048494031297"/>
    <n v="260"/>
    <n v="258.81642673915519"/>
  </r>
  <r>
    <s v="PBOR00448"/>
    <x v="3"/>
    <x v="18"/>
    <x v="0"/>
    <x v="0"/>
    <x v="0"/>
    <s v="Albain Forestier"/>
    <n v="6"/>
    <n v="0.85704939563753491"/>
    <n v="780"/>
    <n v="773.31501471402726"/>
  </r>
  <r>
    <s v="PBOR00460"/>
    <x v="1"/>
    <x v="18"/>
    <x v="4"/>
    <x v="0"/>
    <x v="4"/>
    <s v="Albain Forestier"/>
    <n v="6"/>
    <n v="0.65908590258865696"/>
    <n v="390"/>
    <n v="387.42956497990423"/>
  </r>
  <r>
    <s v="PBOR00061"/>
    <x v="4"/>
    <x v="19"/>
    <x v="4"/>
    <x v="1"/>
    <x v="4"/>
    <s v="Adrien Martin"/>
    <n v="7"/>
    <n v="6.8295799738434873E-2"/>
    <n v="455"/>
    <n v="454.68925411119011"/>
  </r>
  <r>
    <s v="PBOR00151"/>
    <x v="2"/>
    <x v="19"/>
    <x v="2"/>
    <x v="1"/>
    <x v="2"/>
    <s v="Albain Forestier"/>
    <n v="10"/>
    <n v="0.35224195755599907"/>
    <n v="600"/>
    <n v="597.88654825466404"/>
  </r>
  <r>
    <s v="PBOR00241"/>
    <x v="3"/>
    <x v="19"/>
    <x v="3"/>
    <x v="0"/>
    <x v="3"/>
    <s v="Roch Cousineau"/>
    <n v="1"/>
    <n v="0.37783112687678633"/>
    <n v="250"/>
    <n v="249.05542218280803"/>
  </r>
  <r>
    <s v="PBOR00331"/>
    <x v="1"/>
    <x v="19"/>
    <x v="4"/>
    <x v="1"/>
    <x v="4"/>
    <s v="Adrien Martin"/>
    <n v="8"/>
    <n v="0.133950017527805"/>
    <n v="520"/>
    <n v="519.30345990885542"/>
  </r>
  <r>
    <s v="PBOR00421"/>
    <x v="0"/>
    <x v="19"/>
    <x v="1"/>
    <x v="1"/>
    <x v="1"/>
    <s v="Albain Forestier"/>
    <n v="10"/>
    <n v="0.34462700763177134"/>
    <n v="720"/>
    <n v="717.5186855450512"/>
  </r>
  <r>
    <s v="PBOR00052"/>
    <x v="4"/>
    <x v="20"/>
    <x v="4"/>
    <x v="0"/>
    <x v="4"/>
    <s v="Adrien Martin"/>
    <n v="6"/>
    <n v="2.2083854314921911E-2"/>
    <n v="390"/>
    <n v="389.9138729681718"/>
  </r>
  <r>
    <s v="PBOR00056"/>
    <x v="4"/>
    <x v="20"/>
    <x v="4"/>
    <x v="0"/>
    <x v="4"/>
    <s v="Albain Forestier"/>
    <n v="8"/>
    <n v="0.11144429073382323"/>
    <n v="520"/>
    <n v="519.42048968818415"/>
  </r>
  <r>
    <s v="PBOR00066"/>
    <x v="3"/>
    <x v="20"/>
    <x v="3"/>
    <x v="0"/>
    <x v="3"/>
    <s v="Roch Cousineau"/>
    <n v="2"/>
    <n v="0.53607498908607099"/>
    <n v="500"/>
    <n v="497.31962505456966"/>
  </r>
  <r>
    <s v="PBOR00142"/>
    <x v="0"/>
    <x v="20"/>
    <x v="0"/>
    <x v="0"/>
    <x v="0"/>
    <s v="Roch Cousineau"/>
    <n v="2"/>
    <n v="8.8476327566971991E-2"/>
    <n v="260"/>
    <n v="259.76996154832585"/>
  </r>
  <r>
    <s v="PBOR00146"/>
    <x v="0"/>
    <x v="20"/>
    <x v="0"/>
    <x v="0"/>
    <x v="0"/>
    <s v="Roch Cousineau"/>
    <n v="3"/>
    <n v="0.2471412366587864"/>
    <n v="390"/>
    <n v="389.03614917703072"/>
  </r>
  <r>
    <s v="PBOR00156"/>
    <x v="1"/>
    <x v="20"/>
    <x v="1"/>
    <x v="0"/>
    <x v="1"/>
    <s v="Adrien Martin"/>
    <n v="3"/>
    <n v="0.93819201157518672"/>
    <n v="216"/>
    <n v="213.9735052549976"/>
  </r>
  <r>
    <s v="PBOR00232"/>
    <x v="4"/>
    <x v="20"/>
    <x v="4"/>
    <x v="0"/>
    <x v="4"/>
    <s v="Adrien Martin"/>
    <n v="10"/>
    <n v="0.95168663838417633"/>
    <n v="650"/>
    <n v="643.81403685050282"/>
  </r>
  <r>
    <s v="PBOR00236"/>
    <x v="4"/>
    <x v="20"/>
    <x v="4"/>
    <x v="1"/>
    <x v="4"/>
    <s v="Adrien Martin"/>
    <n v="11"/>
    <n v="0.34895469608332785"/>
    <n v="715"/>
    <n v="712.50497392300417"/>
  </r>
  <r>
    <s v="PBOR00246"/>
    <x v="3"/>
    <x v="20"/>
    <x v="3"/>
    <x v="1"/>
    <x v="3"/>
    <s v="Albain Forestier"/>
    <n v="2"/>
    <n v="0.931057824254786"/>
    <n v="500"/>
    <n v="495.34471087872606"/>
  </r>
  <r>
    <s v="PBOR00322"/>
    <x v="0"/>
    <x v="20"/>
    <x v="1"/>
    <x v="0"/>
    <x v="1"/>
    <s v="Albain Forestier"/>
    <n v="7"/>
    <n v="0.66646609625242947"/>
    <n v="504"/>
    <n v="500.64101087488774"/>
  </r>
  <r>
    <s v="PBOR00326"/>
    <x v="0"/>
    <x v="20"/>
    <x v="1"/>
    <x v="0"/>
    <x v="1"/>
    <s v="Roch Cousineau"/>
    <n v="9"/>
    <n v="0.32091320735788698"/>
    <n v="648"/>
    <n v="645.92048241632085"/>
  </r>
  <r>
    <s v="PBOR00336"/>
    <x v="1"/>
    <x v="20"/>
    <x v="4"/>
    <x v="0"/>
    <x v="4"/>
    <s v="Roch Cousineau"/>
    <n v="7"/>
    <n v="0.90335270578489546"/>
    <n v="455"/>
    <n v="450.88974518867872"/>
  </r>
  <r>
    <s v="PBOR00412"/>
    <x v="3"/>
    <x v="20"/>
    <x v="3"/>
    <x v="0"/>
    <x v="3"/>
    <s v="Roch Cousineau"/>
    <n v="2"/>
    <n v="0.98970617123906524"/>
    <n v="500"/>
    <n v="495.0514691438047"/>
  </r>
  <r>
    <s v="PBOR00416"/>
    <x v="3"/>
    <x v="20"/>
    <x v="3"/>
    <x v="0"/>
    <x v="3"/>
    <s v="Adrien Martin"/>
    <n v="1"/>
    <n v="0.15750010631121669"/>
    <n v="250"/>
    <n v="249.60624973422196"/>
  </r>
  <r>
    <s v="PBOR00426"/>
    <x v="2"/>
    <x v="20"/>
    <x v="1"/>
    <x v="0"/>
    <x v="1"/>
    <s v="Adrien Martin"/>
    <n v="9"/>
    <n v="0.97417776505363807"/>
    <n v="648"/>
    <n v="641.68732808245238"/>
  </r>
  <r>
    <s v="PBOR00502"/>
    <x v="1"/>
    <x v="20"/>
    <x v="4"/>
    <x v="0"/>
    <x v="4"/>
    <s v="Adrien Martin"/>
    <n v="12"/>
    <n v="0.57786595909251792"/>
    <n v="780"/>
    <n v="775.49264551907834"/>
  </r>
  <r>
    <s v="PBOR00109"/>
    <x v="0"/>
    <x v="21"/>
    <x v="0"/>
    <x v="1"/>
    <x v="0"/>
    <s v="Roch Cousineau"/>
    <n v="6"/>
    <n v="3.2373342558606799E-2"/>
    <n v="780"/>
    <n v="779.74748792804291"/>
  </r>
  <r>
    <s v="PBOR00129"/>
    <x v="1"/>
    <x v="21"/>
    <x v="1"/>
    <x v="1"/>
    <x v="1"/>
    <s v="Albain Forestier"/>
    <n v="3"/>
    <n v="0.78465682989488972"/>
    <n v="216"/>
    <n v="214.30514124742703"/>
  </r>
  <r>
    <s v="PBOR00199"/>
    <x v="4"/>
    <x v="21"/>
    <x v="4"/>
    <x v="1"/>
    <x v="4"/>
    <s v="Adrien Martin"/>
    <n v="8"/>
    <n v="0.33253524453952932"/>
    <n v="520"/>
    <n v="518.27081672839449"/>
  </r>
  <r>
    <s v="PBOR00219"/>
    <x v="3"/>
    <x v="21"/>
    <x v="3"/>
    <x v="0"/>
    <x v="3"/>
    <s v="Roch Cousineau"/>
    <n v="2"/>
    <n v="0.71515589694127546"/>
    <n v="500"/>
    <n v="496.4242205152936"/>
  </r>
  <r>
    <s v="PBOR00289"/>
    <x v="2"/>
    <x v="21"/>
    <x v="1"/>
    <x v="1"/>
    <x v="1"/>
    <s v="Albain Forestier"/>
    <n v="11"/>
    <n v="0.20269838427382159"/>
    <n v="792"/>
    <n v="790.39462879655139"/>
  </r>
  <r>
    <s v="PBOR00309"/>
    <x v="1"/>
    <x v="21"/>
    <x v="4"/>
    <x v="1"/>
    <x v="4"/>
    <s v="Adrien Martin"/>
    <n v="8"/>
    <n v="0.69234786906479862"/>
    <n v="520"/>
    <n v="516.399791080863"/>
  </r>
  <r>
    <s v="PBOR00379"/>
    <x v="0"/>
    <x v="21"/>
    <x v="0"/>
    <x v="1"/>
    <x v="0"/>
    <s v="Roch Cousineau"/>
    <n v="5"/>
    <n v="0.55684098110336311"/>
    <n v="650"/>
    <n v="646.38053362282812"/>
  </r>
  <r>
    <s v="PBOR00399"/>
    <x v="2"/>
    <x v="21"/>
    <x v="2"/>
    <x v="1"/>
    <x v="2"/>
    <s v="Albain Forestier"/>
    <n v="4"/>
    <n v="0.36876304797324455"/>
    <n v="240"/>
    <n v="239.11496868486421"/>
  </r>
  <r>
    <s v="PBOR00469"/>
    <x v="4"/>
    <x v="21"/>
    <x v="3"/>
    <x v="1"/>
    <x v="3"/>
    <s v="Adrien Martin"/>
    <n v="2"/>
    <n v="0.23752502847518697"/>
    <n v="500"/>
    <n v="498.81237485762409"/>
  </r>
  <r>
    <s v="PBOR00489"/>
    <x v="3"/>
    <x v="21"/>
    <x v="0"/>
    <x v="1"/>
    <x v="0"/>
    <s v="Roch Cousineau"/>
    <n v="6"/>
    <n v="0.47900916747418532"/>
    <n v="780"/>
    <n v="776.26372849370136"/>
  </r>
  <r>
    <s v="PBOR00074"/>
    <x v="1"/>
    <x v="22"/>
    <x v="1"/>
    <x v="1"/>
    <x v="1"/>
    <s v="Albain Forestier"/>
    <n v="9"/>
    <n v="0.21287301321989574"/>
    <n v="648"/>
    <n v="646.62058287433513"/>
  </r>
  <r>
    <s v="PBOR00138"/>
    <x v="0"/>
    <x v="22"/>
    <x v="0"/>
    <x v="0"/>
    <x v="0"/>
    <s v="Albain Forestier"/>
    <n v="2"/>
    <n v="0.7922771947085826"/>
    <n v="260"/>
    <n v="257.94007929375766"/>
  </r>
  <r>
    <s v="PBOR00164"/>
    <x v="3"/>
    <x v="22"/>
    <x v="3"/>
    <x v="1"/>
    <x v="3"/>
    <s v="Roch Cousineau"/>
    <n v="3"/>
    <n v="0.61362516317019966"/>
    <n v="750"/>
    <n v="745.39781127622348"/>
  </r>
  <r>
    <s v="PBOR00228"/>
    <x v="4"/>
    <x v="22"/>
    <x v="4"/>
    <x v="1"/>
    <x v="4"/>
    <s v="Roch Cousineau"/>
    <n v="7"/>
    <n v="6.7354248366482961E-2"/>
    <n v="455"/>
    <n v="454.69353816993248"/>
  </r>
  <r>
    <s v="PBOR00254"/>
    <x v="1"/>
    <x v="22"/>
    <x v="1"/>
    <x v="0"/>
    <x v="1"/>
    <s v="Adrien Martin"/>
    <n v="4"/>
    <n v="0.26792541838229555"/>
    <n v="288"/>
    <n v="287.22837479505898"/>
  </r>
  <r>
    <s v="PBOR00318"/>
    <x v="5"/>
    <x v="22"/>
    <x v="1"/>
    <x v="0"/>
    <x v="1"/>
    <s v="Adrien Martin"/>
    <n v="8"/>
    <n v="2.8176385964748696E-2"/>
    <n v="576"/>
    <n v="575.83770401684308"/>
  </r>
  <r>
    <s v="PBOR00344"/>
    <x v="2"/>
    <x v="22"/>
    <x v="5"/>
    <x v="0"/>
    <x v="5"/>
    <s v="Albain Forestier"/>
    <n v="7"/>
    <n v="4.1434457281700587E-2"/>
    <n v="665"/>
    <n v="664.72446085907666"/>
  </r>
  <r>
    <s v="PBOR00408"/>
    <x v="2"/>
    <x v="22"/>
    <x v="2"/>
    <x v="0"/>
    <x v="2"/>
    <s v="Albain Forestier"/>
    <n v="12"/>
    <n v="0.76031378549826045"/>
    <n v="720"/>
    <n v="714.52574074441247"/>
  </r>
  <r>
    <s v="PBOR00434"/>
    <x v="0"/>
    <x v="22"/>
    <x v="2"/>
    <x v="0"/>
    <x v="2"/>
    <s v="Roch Cousineau"/>
    <n v="14"/>
    <n v="0.50977491571581557"/>
    <n v="840"/>
    <n v="835.71789070798718"/>
  </r>
  <r>
    <s v="PBOR00498"/>
    <x v="3"/>
    <x v="22"/>
    <x v="0"/>
    <x v="0"/>
    <x v="0"/>
    <s v="Roch Cousineau"/>
    <n v="3"/>
    <n v="0.71271172701355112"/>
    <n v="390"/>
    <n v="387.22042426464714"/>
  </r>
  <r>
    <s v="PBOR00104"/>
    <x v="0"/>
    <x v="23"/>
    <x v="0"/>
    <x v="0"/>
    <x v="0"/>
    <s v="Adrien Martin"/>
    <n v="7"/>
    <n v="0.92544771931561698"/>
    <n v="910"/>
    <n v="901.57842575422785"/>
  </r>
  <r>
    <s v="PBOR00113"/>
    <x v="0"/>
    <x v="23"/>
    <x v="0"/>
    <x v="1"/>
    <x v="0"/>
    <s v="Adrien Martin"/>
    <n v="7"/>
    <n v="0.49618340188276622"/>
    <n v="910"/>
    <n v="905.48473104286688"/>
  </r>
  <r>
    <s v="PBOR00194"/>
    <x v="4"/>
    <x v="23"/>
    <x v="4"/>
    <x v="0"/>
    <x v="4"/>
    <s v="Albain Forestier"/>
    <n v="12"/>
    <n v="0.10159867043013626"/>
    <n v="780"/>
    <n v="779.20753037064492"/>
  </r>
  <r>
    <s v="PBOR00203"/>
    <x v="4"/>
    <x v="23"/>
    <x v="4"/>
    <x v="1"/>
    <x v="4"/>
    <s v="Albain Forestier"/>
    <n v="12"/>
    <n v="0.95071636556912675"/>
    <n v="780"/>
    <n v="772.58441234856082"/>
  </r>
  <r>
    <s v="PBOR00284"/>
    <x v="0"/>
    <x v="23"/>
    <x v="1"/>
    <x v="0"/>
    <x v="1"/>
    <s v="Roch Cousineau"/>
    <n v="3"/>
    <n v="0.68682565144107521"/>
    <n v="216"/>
    <n v="214.51645659288727"/>
  </r>
  <r>
    <s v="PBOR00293"/>
    <x v="0"/>
    <x v="23"/>
    <x v="1"/>
    <x v="1"/>
    <x v="1"/>
    <s v="Roch Cousineau"/>
    <n v="10"/>
    <n v="0.78611978286567918"/>
    <n v="720"/>
    <n v="714.33993756336713"/>
  </r>
  <r>
    <s v="PBOR00374"/>
    <x v="3"/>
    <x v="23"/>
    <x v="3"/>
    <x v="0"/>
    <x v="3"/>
    <s v="Adrien Martin"/>
    <n v="3"/>
    <n v="0.20591715888096995"/>
    <n v="750"/>
    <n v="748.45562130839278"/>
  </r>
  <r>
    <s v="PBOR00383"/>
    <x v="3"/>
    <x v="23"/>
    <x v="3"/>
    <x v="1"/>
    <x v="3"/>
    <s v="Adrien Martin"/>
    <n v="2"/>
    <n v="0.2455223768222089"/>
    <n v="500"/>
    <n v="498.77238811588893"/>
  </r>
  <r>
    <s v="PBOR00464"/>
    <x v="1"/>
    <x v="23"/>
    <x v="4"/>
    <x v="0"/>
    <x v="4"/>
    <s v="Roch Cousineau"/>
    <n v="9"/>
    <n v="0.44567996518569519"/>
    <n v="585"/>
    <n v="582.39277220366364"/>
  </r>
  <r>
    <s v="PBOR00473"/>
    <x v="1"/>
    <x v="23"/>
    <x v="4"/>
    <x v="1"/>
    <x v="4"/>
    <s v="Albain Forestier"/>
    <n v="14"/>
    <n v="0.41181740780767351"/>
    <n v="910"/>
    <n v="906.25246158895015"/>
  </r>
  <r>
    <s v="PBOR00063"/>
    <x v="0"/>
    <x v="24"/>
    <x v="0"/>
    <x v="1"/>
    <x v="0"/>
    <s v="Roch Cousineau"/>
    <n v="6"/>
    <n v="0.26661284065553453"/>
    <n v="780"/>
    <n v="777.92041984288687"/>
  </r>
  <r>
    <s v="PBOR00096"/>
    <x v="0"/>
    <x v="24"/>
    <x v="0"/>
    <x v="0"/>
    <x v="0"/>
    <s v="Roch Cousineau"/>
    <n v="4"/>
    <n v="0.41826226246410803"/>
    <n v="520"/>
    <n v="517.82503623518664"/>
  </r>
  <r>
    <s v="PBOR00153"/>
    <x v="4"/>
    <x v="24"/>
    <x v="4"/>
    <x v="1"/>
    <x v="4"/>
    <s v="Adrien Martin"/>
    <n v="12"/>
    <n v="6.8824781708392013E-3"/>
    <n v="780"/>
    <n v="779.94631667026749"/>
  </r>
  <r>
    <s v="PBOR00186"/>
    <x v="4"/>
    <x v="24"/>
    <x v="4"/>
    <x v="0"/>
    <x v="4"/>
    <s v="Adrien Martin"/>
    <n v="5"/>
    <n v="0.73522347452625669"/>
    <n v="325"/>
    <n v="322.61052370778964"/>
  </r>
  <r>
    <s v="PBOR00243"/>
    <x v="2"/>
    <x v="24"/>
    <x v="2"/>
    <x v="0"/>
    <x v="2"/>
    <s v="Albain Forestier"/>
    <n v="11"/>
    <n v="0.92737976442865855"/>
    <n v="660"/>
    <n v="653.87929355477081"/>
  </r>
  <r>
    <s v="PBOR00276"/>
    <x v="0"/>
    <x v="24"/>
    <x v="0"/>
    <x v="0"/>
    <x v="0"/>
    <s v="Albain Forestier"/>
    <n v="6"/>
    <n v="2.0787857004193944E-2"/>
    <n v="780"/>
    <n v="779.83785471536726"/>
  </r>
  <r>
    <s v="PBOR00333"/>
    <x v="3"/>
    <x v="24"/>
    <x v="0"/>
    <x v="1"/>
    <x v="0"/>
    <s v="Roch Cousineau"/>
    <n v="2"/>
    <n v="0.15073825601342095"/>
    <n v="260"/>
    <n v="259.60808053436511"/>
  </r>
  <r>
    <s v="PBOR00366"/>
    <x v="4"/>
    <x v="24"/>
    <x v="3"/>
    <x v="0"/>
    <x v="3"/>
    <s v="Roch Cousineau"/>
    <n v="4"/>
    <n v="0.11286694488931481"/>
    <n v="1000"/>
    <n v="998.87133055110689"/>
  </r>
  <r>
    <s v="PBOR00423"/>
    <x v="4"/>
    <x v="24"/>
    <x v="3"/>
    <x v="1"/>
    <x v="3"/>
    <s v="Adrien Martin"/>
    <n v="1"/>
    <n v="1.890946986705988E-2"/>
    <n v="250"/>
    <n v="249.95272632533235"/>
  </r>
  <r>
    <s v="PBOR00456"/>
    <x v="1"/>
    <x v="24"/>
    <x v="4"/>
    <x v="0"/>
    <x v="4"/>
    <s v="Adrien Martin"/>
    <n v="6"/>
    <n v="0.69300939202757139"/>
    <n v="390"/>
    <n v="387.29726337109247"/>
  </r>
  <r>
    <s v="PBOR00097"/>
    <x v="1"/>
    <x v="25"/>
    <x v="1"/>
    <x v="1"/>
    <x v="1"/>
    <s v="Roch Cousineau"/>
    <n v="11"/>
    <n v="0.52183512590850833"/>
    <n v="792"/>
    <n v="787.86706580280463"/>
  </r>
  <r>
    <s v="PBOR00102"/>
    <x v="4"/>
    <x v="25"/>
    <x v="4"/>
    <x v="0"/>
    <x v="4"/>
    <s v="Albain Forestier"/>
    <n v="5"/>
    <n v="4.8435914836800764E-3"/>
    <n v="325"/>
    <n v="324.98425832767805"/>
  </r>
  <r>
    <s v="PBOR00187"/>
    <x v="3"/>
    <x v="25"/>
    <x v="3"/>
    <x v="0"/>
    <x v="3"/>
    <s v="Albain Forestier"/>
    <n v="3"/>
    <n v="0.36579213338930128"/>
    <n v="750"/>
    <n v="747.25655899958019"/>
  </r>
  <r>
    <s v="PBOR00192"/>
    <x v="0"/>
    <x v="25"/>
    <x v="0"/>
    <x v="0"/>
    <x v="0"/>
    <s v="Roch Cousineau"/>
    <n v="4"/>
    <n v="0.93827031337312128"/>
    <n v="520"/>
    <n v="515.12099437045981"/>
  </r>
  <r>
    <s v="PBOR00277"/>
    <x v="1"/>
    <x v="25"/>
    <x v="1"/>
    <x v="1"/>
    <x v="1"/>
    <s v="Roch Cousineau"/>
    <n v="8"/>
    <n v="0.4043041551106823"/>
    <n v="576"/>
    <n v="573.67120806656249"/>
  </r>
  <r>
    <s v="PBOR00282"/>
    <x v="4"/>
    <x v="25"/>
    <x v="3"/>
    <x v="0"/>
    <x v="3"/>
    <s v="Adrien Martin"/>
    <n v="1"/>
    <n v="2.6358009716956676E-2"/>
    <n v="250"/>
    <n v="249.93410497570761"/>
  </r>
  <r>
    <s v="PBOR00367"/>
    <x v="3"/>
    <x v="25"/>
    <x v="0"/>
    <x v="1"/>
    <x v="0"/>
    <s v="Adrien Martin"/>
    <n v="6"/>
    <n v="6.5283590828819849E-2"/>
    <n v="780"/>
    <n v="779.49078799153517"/>
  </r>
  <r>
    <s v="PBOR00372"/>
    <x v="1"/>
    <x v="25"/>
    <x v="1"/>
    <x v="0"/>
    <x v="1"/>
    <s v="Roch Cousineau"/>
    <n v="10"/>
    <n v="0.78884251376405168"/>
    <n v="720"/>
    <n v="714.32033390089885"/>
  </r>
  <r>
    <s v="PBOR00457"/>
    <x v="4"/>
    <x v="25"/>
    <x v="3"/>
    <x v="1"/>
    <x v="3"/>
    <s v="Albain Forestier"/>
    <n v="1"/>
    <n v="0.52937391222103747"/>
    <n v="250"/>
    <n v="248.67656521944741"/>
  </r>
  <r>
    <s v="PBOR00462"/>
    <x v="3"/>
    <x v="25"/>
    <x v="0"/>
    <x v="0"/>
    <x v="0"/>
    <s v="Adrien Martin"/>
    <n v="4"/>
    <n v="0.76665009072072687"/>
    <n v="520"/>
    <n v="516.01341952825226"/>
  </r>
  <r>
    <s v="PBOR00067"/>
    <x v="0"/>
    <x v="26"/>
    <x v="0"/>
    <x v="1"/>
    <x v="0"/>
    <s v="Adrien Martin"/>
    <n v="6"/>
    <n v="3.7515550327758003E-2"/>
    <n v="780"/>
    <n v="779.70737870744347"/>
  </r>
  <r>
    <s v="PBOR00090"/>
    <x v="4"/>
    <x v="26"/>
    <x v="4"/>
    <x v="1"/>
    <x v="4"/>
    <s v="Roch Cousineau"/>
    <n v="6"/>
    <n v="0.12047427034169578"/>
    <n v="390"/>
    <n v="389.53015034566738"/>
  </r>
  <r>
    <s v="PBOR00092"/>
    <x v="0"/>
    <x v="26"/>
    <x v="0"/>
    <x v="0"/>
    <x v="0"/>
    <s v="Albain Forestier"/>
    <n v="5"/>
    <n v="0.25111930985495906"/>
    <n v="650"/>
    <n v="648.36772448594274"/>
  </r>
  <r>
    <s v="PBOR00157"/>
    <x v="4"/>
    <x v="26"/>
    <x v="4"/>
    <x v="1"/>
    <x v="4"/>
    <s v="Albain Forestier"/>
    <n v="12"/>
    <n v="0.97731506347213748"/>
    <n v="780"/>
    <n v="772.37694250491734"/>
  </r>
  <r>
    <s v="PBOR00180"/>
    <x v="5"/>
    <x v="26"/>
    <x v="5"/>
    <x v="1"/>
    <x v="5"/>
    <s v="Adrien Martin"/>
    <n v="7"/>
    <n v="0.40612729229894939"/>
    <n v="665"/>
    <n v="662.29925350621204"/>
  </r>
  <r>
    <s v="PBOR00182"/>
    <x v="4"/>
    <x v="26"/>
    <x v="4"/>
    <x v="1"/>
    <x v="4"/>
    <s v="Roch Cousineau"/>
    <n v="10"/>
    <n v="0.91086777790941564"/>
    <n v="650"/>
    <n v="644.07935944358883"/>
  </r>
  <r>
    <s v="PBOR00247"/>
    <x v="0"/>
    <x v="26"/>
    <x v="0"/>
    <x v="1"/>
    <x v="0"/>
    <s v="Roch Cousineau"/>
    <n v="4"/>
    <n v="0.67570229189541975"/>
    <n v="520"/>
    <n v="516.48634808214376"/>
  </r>
  <r>
    <s v="PBOR00270"/>
    <x v="0"/>
    <x v="26"/>
    <x v="0"/>
    <x v="0"/>
    <x v="0"/>
    <s v="Albain Forestier"/>
    <n v="3"/>
    <n v="0.85696007733376245"/>
    <n v="390"/>
    <n v="386.65785569839835"/>
  </r>
  <r>
    <s v="PBOR00272"/>
    <x v="5"/>
    <x v="26"/>
    <x v="5"/>
    <x v="0"/>
    <x v="5"/>
    <s v="Adrien Martin"/>
    <n v="5"/>
    <n v="0.99556674564351355"/>
    <n v="475"/>
    <n v="470.2710579581933"/>
  </r>
  <r>
    <s v="PBOR00337"/>
    <x v="4"/>
    <x v="26"/>
    <x v="3"/>
    <x v="1"/>
    <x v="3"/>
    <s v="Adrien Martin"/>
    <n v="2"/>
    <n v="0.62209777321995885"/>
    <n v="500"/>
    <n v="496.88951113390021"/>
  </r>
  <r>
    <s v="PBOR00360"/>
    <x v="4"/>
    <x v="26"/>
    <x v="3"/>
    <x v="0"/>
    <x v="3"/>
    <s v="Roch Cousineau"/>
    <n v="1"/>
    <n v="2.5445092820001292E-2"/>
    <n v="250"/>
    <n v="249.93638726795001"/>
  </r>
  <r>
    <s v="PBOR00362"/>
    <x v="0"/>
    <x v="26"/>
    <x v="2"/>
    <x v="0"/>
    <x v="2"/>
    <s v="Albain Forestier"/>
    <n v="14"/>
    <n v="0.16077213359827813"/>
    <n v="840"/>
    <n v="838.64951407777448"/>
  </r>
  <r>
    <s v="PBOR00427"/>
    <x v="1"/>
    <x v="26"/>
    <x v="4"/>
    <x v="1"/>
    <x v="4"/>
    <s v="Albain Forestier"/>
    <n v="7"/>
    <n v="0.92441295707634297"/>
    <n v="455"/>
    <n v="450.79392104530262"/>
  </r>
  <r>
    <s v="PBOR00450"/>
    <x v="1"/>
    <x v="26"/>
    <x v="4"/>
    <x v="0"/>
    <x v="4"/>
    <s v="Adrien Martin"/>
    <n v="9"/>
    <n v="0.2589445683285162"/>
    <n v="585"/>
    <n v="583.48517427527815"/>
  </r>
  <r>
    <s v="PBOR00452"/>
    <x v="3"/>
    <x v="26"/>
    <x v="0"/>
    <x v="0"/>
    <x v="0"/>
    <s v="Roch Cousineau"/>
    <n v="2"/>
    <n v="7.4202009604403041E-2"/>
    <n v="260"/>
    <n v="259.80707477502852"/>
  </r>
  <r>
    <s v="PBOR00072"/>
    <x v="3"/>
    <x v="27"/>
    <x v="3"/>
    <x v="1"/>
    <x v="3"/>
    <s v="Roch Cousineau"/>
    <n v="3"/>
    <n v="0.36350761794645753"/>
    <n v="750"/>
    <n v="747.27369286540159"/>
  </r>
  <r>
    <s v="PBOR00077"/>
    <x v="0"/>
    <x v="27"/>
    <x v="0"/>
    <x v="1"/>
    <x v="0"/>
    <s v="Albain Forestier"/>
    <n v="6"/>
    <n v="0.27879506176921365"/>
    <n v="780"/>
    <n v="777.82539851820013"/>
  </r>
  <r>
    <s v="PBOR00082"/>
    <x v="0"/>
    <x v="27"/>
    <x v="0"/>
    <x v="1"/>
    <x v="0"/>
    <s v="Adrien Martin"/>
    <n v="6"/>
    <n v="6.1603660271292333E-3"/>
    <n v="780"/>
    <n v="779.95194914498836"/>
  </r>
  <r>
    <s v="PBOR00135"/>
    <x v="1"/>
    <x v="27"/>
    <x v="1"/>
    <x v="1"/>
    <x v="1"/>
    <s v="Albain Forestier"/>
    <n v="6"/>
    <n v="0.41456728266200249"/>
    <n v="432"/>
    <n v="430.20906933890012"/>
  </r>
  <r>
    <s v="PBOR00162"/>
    <x v="1"/>
    <x v="27"/>
    <x v="1"/>
    <x v="0"/>
    <x v="1"/>
    <s v="Adrien Martin"/>
    <n v="9"/>
    <n v="0.22169192366246837"/>
    <n v="648"/>
    <n v="646.56343633466724"/>
  </r>
  <r>
    <s v="PBOR00167"/>
    <x v="4"/>
    <x v="27"/>
    <x v="4"/>
    <x v="1"/>
    <x v="4"/>
    <s v="Roch Cousineau"/>
    <n v="7"/>
    <n v="0.2716676542664398"/>
    <n v="455"/>
    <n v="453.7639121730877"/>
  </r>
  <r>
    <s v="PBOR00172"/>
    <x v="4"/>
    <x v="27"/>
    <x v="4"/>
    <x v="1"/>
    <x v="4"/>
    <s v="Albain Forestier"/>
    <n v="9"/>
    <n v="0.21501842814819261"/>
    <n v="585"/>
    <n v="583.74214219533303"/>
  </r>
  <r>
    <s v="PBOR00225"/>
    <x v="2"/>
    <x v="27"/>
    <x v="2"/>
    <x v="0"/>
    <x v="2"/>
    <s v="Roch Cousineau"/>
    <n v="9"/>
    <n v="0.13498450487731639"/>
    <n v="540"/>
    <n v="539.27108367366247"/>
  </r>
  <r>
    <s v="PBOR00252"/>
    <x v="2"/>
    <x v="27"/>
    <x v="2"/>
    <x v="0"/>
    <x v="2"/>
    <s v="Albain Forestier"/>
    <n v="10"/>
    <n v="0.15413196820236597"/>
    <n v="600"/>
    <n v="599.07520819078582"/>
  </r>
  <r>
    <s v="PBOR00257"/>
    <x v="0"/>
    <x v="27"/>
    <x v="0"/>
    <x v="1"/>
    <x v="0"/>
    <s v="Adrien Martin"/>
    <n v="4"/>
    <n v="6.5825812137458972E-2"/>
    <n v="520"/>
    <n v="519.65770577688522"/>
  </r>
  <r>
    <s v="PBOR00262"/>
    <x v="2"/>
    <x v="27"/>
    <x v="2"/>
    <x v="0"/>
    <x v="2"/>
    <s v="Roch Cousineau"/>
    <n v="5"/>
    <n v="0.82224390590219021"/>
    <n v="300"/>
    <n v="297.53326828229342"/>
  </r>
  <r>
    <s v="PBOR00315"/>
    <x v="3"/>
    <x v="27"/>
    <x v="0"/>
    <x v="1"/>
    <x v="0"/>
    <s v="Adrien Martin"/>
    <n v="4"/>
    <n v="0.56892266919679113"/>
    <n v="520"/>
    <n v="517.04160212017666"/>
  </r>
  <r>
    <s v="PBOR00342"/>
    <x v="3"/>
    <x v="27"/>
    <x v="0"/>
    <x v="0"/>
    <x v="0"/>
    <s v="Roch Cousineau"/>
    <n v="4"/>
    <n v="0.35199536538224718"/>
    <n v="520"/>
    <n v="518.16962410001236"/>
  </r>
  <r>
    <s v="PBOR00347"/>
    <x v="4"/>
    <x v="27"/>
    <x v="3"/>
    <x v="1"/>
    <x v="3"/>
    <s v="Albain Forestier"/>
    <n v="1"/>
    <n v="0.52632346520297391"/>
    <n v="250"/>
    <n v="248.68419133699257"/>
  </r>
  <r>
    <s v="PBOR00352"/>
    <x v="3"/>
    <x v="27"/>
    <x v="0"/>
    <x v="0"/>
    <x v="0"/>
    <s v="Adrien Martin"/>
    <n v="7"/>
    <n v="0.17158764742187849"/>
    <n v="910"/>
    <n v="908.43855240846085"/>
  </r>
  <r>
    <s v="PBOR00405"/>
    <x v="4"/>
    <x v="27"/>
    <x v="4"/>
    <x v="1"/>
    <x v="4"/>
    <s v="Albain Forestier"/>
    <n v="9"/>
    <n v="0.26630312920291821"/>
    <n v="585"/>
    <n v="583.44212669416288"/>
  </r>
  <r>
    <s v="PBOR00432"/>
    <x v="4"/>
    <x v="27"/>
    <x v="3"/>
    <x v="0"/>
    <x v="3"/>
    <s v="Adrien Martin"/>
    <n v="3"/>
    <n v="0.98194581947705439"/>
    <n v="750"/>
    <n v="742.63540635392212"/>
  </r>
  <r>
    <s v="PBOR00437"/>
    <x v="1"/>
    <x v="27"/>
    <x v="4"/>
    <x v="0"/>
    <x v="4"/>
    <s v="Roch Cousineau"/>
    <n v="8"/>
    <n v="0.20099809520802481"/>
    <n v="520"/>
    <n v="518.95480990491831"/>
  </r>
  <r>
    <s v="PBOR00442"/>
    <x v="4"/>
    <x v="27"/>
    <x v="3"/>
    <x v="0"/>
    <x v="3"/>
    <s v="Albain Forestier"/>
    <n v="3"/>
    <n v="0.45514828780898176"/>
    <n v="750"/>
    <n v="746.58638784143261"/>
  </r>
  <r>
    <s v="PBOR00495"/>
    <x v="0"/>
    <x v="27"/>
    <x v="1"/>
    <x v="1"/>
    <x v="1"/>
    <s v="Roch Cousineau"/>
    <n v="4"/>
    <n v="0.43587855952805254"/>
    <n v="288"/>
    <n v="286.7446697485592"/>
  </r>
  <r>
    <s v="PBOR00065"/>
    <x v="4"/>
    <x v="28"/>
    <x v="4"/>
    <x v="1"/>
    <x v="4"/>
    <s v="Albain Forestier"/>
    <n v="12"/>
    <n v="0.10994257661413849"/>
    <n v="780"/>
    <n v="779.14244790240969"/>
  </r>
  <r>
    <s v="PBOR00130"/>
    <x v="4"/>
    <x v="28"/>
    <x v="4"/>
    <x v="1"/>
    <x v="4"/>
    <s v="Roch Cousineau"/>
    <n v="4"/>
    <n v="0.92531650826605816"/>
    <n v="260"/>
    <n v="257.59417707850827"/>
  </r>
  <r>
    <s v="PBOR00155"/>
    <x v="0"/>
    <x v="28"/>
    <x v="0"/>
    <x v="1"/>
    <x v="0"/>
    <s v="Roch Cousineau"/>
    <n v="6"/>
    <n v="0.62107648533214554"/>
    <n v="780"/>
    <n v="775.15560341440926"/>
  </r>
  <r>
    <s v="PBOR00220"/>
    <x v="0"/>
    <x v="28"/>
    <x v="0"/>
    <x v="1"/>
    <x v="0"/>
    <s v="Adrien Martin"/>
    <n v="6"/>
    <n v="0.21412519358799298"/>
    <n v="780"/>
    <n v="778.32982349001361"/>
  </r>
  <r>
    <s v="PBOR00245"/>
    <x v="4"/>
    <x v="28"/>
    <x v="4"/>
    <x v="0"/>
    <x v="4"/>
    <s v="Adrien Martin"/>
    <n v="6"/>
    <n v="0.24406307827004359"/>
    <n v="390"/>
    <n v="389.04815399474683"/>
  </r>
  <r>
    <s v="PBOR00310"/>
    <x v="4"/>
    <x v="28"/>
    <x v="3"/>
    <x v="0"/>
    <x v="3"/>
    <s v="Albain Forestier"/>
    <n v="3"/>
    <n v="0.7313105471637672"/>
    <n v="750"/>
    <n v="744.5151708962718"/>
  </r>
  <r>
    <s v="PBOR00335"/>
    <x v="2"/>
    <x v="28"/>
    <x v="1"/>
    <x v="1"/>
    <x v="1"/>
    <s v="Albain Forestier"/>
    <n v="5"/>
    <n v="0.93894083705684528"/>
    <n v="360"/>
    <n v="356.61981298659538"/>
  </r>
  <r>
    <s v="PBOR00400"/>
    <x v="1"/>
    <x v="28"/>
    <x v="1"/>
    <x v="0"/>
    <x v="1"/>
    <s v="Roch Cousineau"/>
    <n v="12"/>
    <n v="0.78491525862060318"/>
    <n v="864"/>
    <n v="857.21833216551795"/>
  </r>
  <r>
    <s v="PBOR00425"/>
    <x v="0"/>
    <x v="28"/>
    <x v="2"/>
    <x v="1"/>
    <x v="2"/>
    <s v="Roch Cousineau"/>
    <n v="5"/>
    <n v="0.72297451744539321"/>
    <n v="300"/>
    <n v="297.8310764476638"/>
  </r>
  <r>
    <s v="PBOR00490"/>
    <x v="0"/>
    <x v="28"/>
    <x v="2"/>
    <x v="0"/>
    <x v="2"/>
    <s v="Adrien Martin"/>
    <n v="4"/>
    <n v="0.89045722746488731"/>
    <n v="240"/>
    <n v="237.86290265408428"/>
  </r>
  <r>
    <s v="PBOR00053"/>
    <x v="3"/>
    <x v="29"/>
    <x v="3"/>
    <x v="1"/>
    <x v="3"/>
    <s v="Albain Forestier"/>
    <n v="3"/>
    <n v="0.92842323956324613"/>
    <n v="750"/>
    <n v="743.03682570327567"/>
  </r>
  <r>
    <s v="PBOR00054"/>
    <x v="0"/>
    <x v="29"/>
    <x v="0"/>
    <x v="0"/>
    <x v="0"/>
    <s v="Roch Cousineau"/>
    <n v="2"/>
    <n v="0.20990358910221096"/>
    <n v="260"/>
    <n v="259.45425066833423"/>
  </r>
  <r>
    <s v="PBOR00117"/>
    <x v="4"/>
    <x v="29"/>
    <x v="4"/>
    <x v="0"/>
    <x v="4"/>
    <s v="Albain Forestier"/>
    <n v="10"/>
    <n v="0.64422602074286228"/>
    <n v="650"/>
    <n v="645.81253086517142"/>
  </r>
  <r>
    <s v="PBOR00118"/>
    <x v="3"/>
    <x v="29"/>
    <x v="3"/>
    <x v="1"/>
    <x v="3"/>
    <s v="Roch Cousineau"/>
    <n v="2"/>
    <n v="0.76652707543193765"/>
    <n v="500"/>
    <n v="496.1673646228403"/>
  </r>
  <r>
    <s v="PBOR00143"/>
    <x v="1"/>
    <x v="29"/>
    <x v="1"/>
    <x v="1"/>
    <x v="1"/>
    <s v="Roch Cousineau"/>
    <n v="9"/>
    <n v="0.12263076179640997"/>
    <n v="648"/>
    <n v="647.20535266355921"/>
  </r>
  <r>
    <s v="PBOR00144"/>
    <x v="4"/>
    <x v="29"/>
    <x v="4"/>
    <x v="0"/>
    <x v="4"/>
    <s v="Adrien Martin"/>
    <n v="7"/>
    <n v="0.21348123854438894"/>
    <n v="455"/>
    <n v="454.02866036462302"/>
  </r>
  <r>
    <s v="PBOR00207"/>
    <x v="5"/>
    <x v="29"/>
    <x v="5"/>
    <x v="0"/>
    <x v="5"/>
    <s v="Roch Cousineau"/>
    <n v="7"/>
    <n v="0.38824165845812764"/>
    <n v="665"/>
    <n v="662.41819297125346"/>
  </r>
  <r>
    <s v="PBOR00208"/>
    <x v="1"/>
    <x v="29"/>
    <x v="1"/>
    <x v="0"/>
    <x v="1"/>
    <s v="Adrien Martin"/>
    <n v="3"/>
    <n v="0.75434060698733896"/>
    <n v="216"/>
    <n v="214.37062428890735"/>
  </r>
  <r>
    <s v="PBOR00233"/>
    <x v="3"/>
    <x v="29"/>
    <x v="3"/>
    <x v="0"/>
    <x v="3"/>
    <s v="Albain Forestier"/>
    <n v="2"/>
    <n v="0.55958868077394219"/>
    <n v="500"/>
    <n v="497.20205659613026"/>
  </r>
  <r>
    <s v="PBOR00234"/>
    <x v="0"/>
    <x v="29"/>
    <x v="0"/>
    <x v="0"/>
    <x v="0"/>
    <s v="Roch Cousineau"/>
    <n v="2"/>
    <n v="0.81003936677165544"/>
    <n v="260"/>
    <n v="257.89389764639367"/>
  </r>
  <r>
    <s v="PBOR00297"/>
    <x v="0"/>
    <x v="29"/>
    <x v="2"/>
    <x v="1"/>
    <x v="2"/>
    <s v="Adrien Martin"/>
    <n v="9"/>
    <n v="0.80703544305681518"/>
    <n v="540"/>
    <n v="535.64200860749315"/>
  </r>
  <r>
    <s v="PBOR00298"/>
    <x v="2"/>
    <x v="29"/>
    <x v="5"/>
    <x v="0"/>
    <x v="5"/>
    <s v="Albain Forestier"/>
    <n v="6"/>
    <n v="0.13472953271650978"/>
    <n v="570"/>
    <n v="569.23204166351593"/>
  </r>
  <r>
    <s v="PBOR00323"/>
    <x v="1"/>
    <x v="29"/>
    <x v="4"/>
    <x v="1"/>
    <x v="4"/>
    <s v="Roch Cousineau"/>
    <n v="4"/>
    <n v="0.69183752034253276"/>
    <n v="260"/>
    <n v="258.20122244710939"/>
  </r>
  <r>
    <s v="PBOR00324"/>
    <x v="4"/>
    <x v="29"/>
    <x v="3"/>
    <x v="0"/>
    <x v="3"/>
    <s v="Adrien Martin"/>
    <n v="2"/>
    <n v="0.14649599591234685"/>
    <n v="500"/>
    <n v="499.26752002043827"/>
  </r>
  <r>
    <s v="PBOR00387"/>
    <x v="3"/>
    <x v="29"/>
    <x v="3"/>
    <x v="1"/>
    <x v="3"/>
    <s v="Albain Forestier"/>
    <n v="3"/>
    <n v="0.56733394419124217"/>
    <n v="750"/>
    <n v="745.74499541856574"/>
  </r>
  <r>
    <s v="PBOR00388"/>
    <x v="0"/>
    <x v="29"/>
    <x v="0"/>
    <x v="0"/>
    <x v="0"/>
    <s v="Roch Cousineau"/>
    <n v="6"/>
    <n v="0.37928431149731212"/>
    <n v="780"/>
    <n v="777.04158237032095"/>
  </r>
  <r>
    <s v="PBOR00413"/>
    <x v="0"/>
    <x v="29"/>
    <x v="0"/>
    <x v="1"/>
    <x v="0"/>
    <s v="Adrien Martin"/>
    <n v="2"/>
    <n v="0.26202679185175082"/>
    <n v="260"/>
    <n v="259.31873034118547"/>
  </r>
  <r>
    <s v="PBOR00414"/>
    <x v="1"/>
    <x v="29"/>
    <x v="1"/>
    <x v="0"/>
    <x v="1"/>
    <s v="Albain Forestier"/>
    <n v="10"/>
    <n v="0.87263143953916489"/>
    <n v="720"/>
    <n v="713.71705363531805"/>
  </r>
  <r>
    <s v="PBOR00477"/>
    <x v="1"/>
    <x v="29"/>
    <x v="4"/>
    <x v="1"/>
    <x v="4"/>
    <s v="Roch Cousineau"/>
    <n v="7"/>
    <n v="0.84360853679959769"/>
    <n v="455"/>
    <n v="451.16158115756184"/>
  </r>
  <r>
    <s v="PBOR00478"/>
    <x v="4"/>
    <x v="29"/>
    <x v="3"/>
    <x v="0"/>
    <x v="3"/>
    <s v="Adrien Martin"/>
    <n v="3"/>
    <n v="0.79410595242208182"/>
    <n v="750"/>
    <n v="744.04420535683437"/>
  </r>
  <r>
    <s v="PBOR00503"/>
    <x v="4"/>
    <x v="29"/>
    <x v="3"/>
    <x v="0"/>
    <x v="3"/>
    <s v="Albain Forestier"/>
    <n v="4"/>
    <n v="1.9027976654024337E-2"/>
    <n v="1000"/>
    <n v="999.80972023345976"/>
  </r>
  <r>
    <s v="PBOR00638"/>
    <x v="1"/>
    <x v="29"/>
    <x v="1"/>
    <x v="0"/>
    <x v="1"/>
    <s v="Roch Cousineau"/>
    <n v="10"/>
    <n v="0.95517236999896693"/>
    <n v="720"/>
    <n v="713.12275893600747"/>
  </r>
  <r>
    <s v="PBOR00699"/>
    <x v="3"/>
    <x v="29"/>
    <x v="3"/>
    <x v="0"/>
    <x v="3"/>
    <s v="Albain Forestier"/>
    <n v="3"/>
    <n v="0.22533136066196913"/>
    <n v="750"/>
    <n v="748.31001479503527"/>
  </r>
  <r>
    <s v="PBOR00701"/>
    <x v="1"/>
    <x v="29"/>
    <x v="1"/>
    <x v="0"/>
    <x v="1"/>
    <s v="Adrien Martin"/>
    <n v="9"/>
    <n v="0.31787035209927372"/>
    <n v="648"/>
    <n v="645.94020011839666"/>
  </r>
  <r>
    <s v="PBOR00729"/>
    <x v="0"/>
    <x v="29"/>
    <x v="0"/>
    <x v="0"/>
    <x v="0"/>
    <s v="Albain Forestier"/>
    <n v="4"/>
    <n v="3.548115082952652E-2"/>
    <n v="520"/>
    <n v="519.81549801568644"/>
  </r>
  <r>
    <s v="PBOR00760"/>
    <x v="0"/>
    <x v="29"/>
    <x v="0"/>
    <x v="0"/>
    <x v="0"/>
    <s v="Albain Forestier"/>
    <n v="3"/>
    <n v="0.11016700039238503"/>
    <n v="390"/>
    <n v="389.57034869846967"/>
  </r>
  <r>
    <s v="PBOR00080"/>
    <x v="4"/>
    <x v="30"/>
    <x v="4"/>
    <x v="1"/>
    <x v="4"/>
    <s v="Albain Forestier"/>
    <n v="13"/>
    <n v="0.30283946337780637"/>
    <n v="845"/>
    <n v="842.44100653445753"/>
  </r>
  <r>
    <s v="PBOR00170"/>
    <x v="2"/>
    <x v="30"/>
    <x v="2"/>
    <x v="1"/>
    <x v="2"/>
    <s v="Roch Cousineau"/>
    <n v="12"/>
    <n v="0.44112931781121201"/>
    <n v="720"/>
    <n v="716.82386891175929"/>
  </r>
  <r>
    <s v="PBOR00260"/>
    <x v="3"/>
    <x v="30"/>
    <x v="3"/>
    <x v="0"/>
    <x v="3"/>
    <s v="Adrien Martin"/>
    <n v="2"/>
    <n v="0.11892962947938523"/>
    <n v="500"/>
    <n v="499.40535185260308"/>
  </r>
  <r>
    <s v="PBOR00350"/>
    <x v="1"/>
    <x v="30"/>
    <x v="4"/>
    <x v="0"/>
    <x v="4"/>
    <s v="Albain Forestier"/>
    <n v="4"/>
    <n v="0.46726651348176196"/>
    <n v="260"/>
    <n v="258.7851070649474"/>
  </r>
  <r>
    <s v="PBOR00440"/>
    <x v="0"/>
    <x v="30"/>
    <x v="1"/>
    <x v="0"/>
    <x v="1"/>
    <s v="Roch Cousineau"/>
    <n v="10"/>
    <n v="0.40646951216415605"/>
    <n v="720"/>
    <n v="717.07341951241813"/>
  </r>
  <r>
    <s v="PBOR00528"/>
    <x v="4"/>
    <x v="30"/>
    <x v="4"/>
    <x v="1"/>
    <x v="4"/>
    <s v="Roch Cousineau"/>
    <n v="12"/>
    <n v="0.79044135098070312"/>
    <n v="780"/>
    <n v="773.83455746235052"/>
  </r>
  <r>
    <s v="PBOR00539"/>
    <x v="0"/>
    <x v="30"/>
    <x v="0"/>
    <x v="1"/>
    <x v="0"/>
    <s v="Albain Forestier"/>
    <n v="3"/>
    <n v="0.20415298072650878"/>
    <n v="390"/>
    <n v="389.20380337516661"/>
  </r>
  <r>
    <s v="PBOR00546"/>
    <x v="1"/>
    <x v="30"/>
    <x v="1"/>
    <x v="0"/>
    <x v="1"/>
    <s v="Roch Cousineau"/>
    <n v="6"/>
    <n v="0.5784346235944734"/>
    <n v="432"/>
    <n v="429.50116242607186"/>
  </r>
  <r>
    <s v="PBOR00603"/>
    <x v="0"/>
    <x v="30"/>
    <x v="0"/>
    <x v="0"/>
    <x v="0"/>
    <s v="Adrien Martin"/>
    <n v="4"/>
    <n v="0.30804560578882767"/>
    <n v="520"/>
    <n v="518.39816284989809"/>
  </r>
  <r>
    <s v="PBOR00616"/>
    <x v="4"/>
    <x v="30"/>
    <x v="4"/>
    <x v="0"/>
    <x v="4"/>
    <s v="Albain Forestier"/>
    <n v="7"/>
    <n v="0.87412685744314478"/>
    <n v="455"/>
    <n v="451.02272279863371"/>
  </r>
  <r>
    <s v="PBOR00698"/>
    <x v="4"/>
    <x v="30"/>
    <x v="4"/>
    <x v="1"/>
    <x v="4"/>
    <s v="Adrien Martin"/>
    <n v="9"/>
    <n v="0.12100423706871632"/>
    <n v="585"/>
    <n v="584.29212521314798"/>
  </r>
  <r>
    <s v="PBOR00743"/>
    <x v="1"/>
    <x v="30"/>
    <x v="1"/>
    <x v="0"/>
    <x v="1"/>
    <s v="Roch Cousineau"/>
    <n v="12"/>
    <n v="0.81034570292273878"/>
    <n v="864"/>
    <n v="856.9986131267475"/>
  </r>
  <r>
    <s v="PBOR00788"/>
    <x v="2"/>
    <x v="30"/>
    <x v="1"/>
    <x v="1"/>
    <x v="1"/>
    <s v="Albain Forestier"/>
    <n v="4"/>
    <n v="0.2191434959902806"/>
    <n v="288"/>
    <n v="287.368866731548"/>
  </r>
  <r>
    <s v="PBOR00797"/>
    <x v="2"/>
    <x v="30"/>
    <x v="5"/>
    <x v="0"/>
    <x v="5"/>
    <s v="Albain Forestier"/>
    <n v="6"/>
    <n v="0.56880257212890617"/>
    <n v="570"/>
    <n v="566.75782533886525"/>
  </r>
  <r>
    <s v="PBOR00060"/>
    <x v="1"/>
    <x v="31"/>
    <x v="1"/>
    <x v="0"/>
    <x v="1"/>
    <s v="Roch Cousineau"/>
    <n v="5"/>
    <n v="0.19712344024473996"/>
    <n v="360"/>
    <n v="359.29035561511893"/>
  </r>
  <r>
    <s v="PBOR00150"/>
    <x v="0"/>
    <x v="31"/>
    <x v="0"/>
    <x v="0"/>
    <x v="0"/>
    <s v="Adrien Martin"/>
    <n v="5"/>
    <n v="2.5857814158937731E-2"/>
    <n v="650"/>
    <n v="649.83192420796695"/>
  </r>
  <r>
    <s v="PBOR00240"/>
    <x v="4"/>
    <x v="31"/>
    <x v="4"/>
    <x v="0"/>
    <x v="4"/>
    <s v="Albain Forestier"/>
    <n v="8"/>
    <n v="7.8132692098414003E-2"/>
    <n v="520"/>
    <n v="519.5937100010882"/>
  </r>
  <r>
    <s v="PBOR00330"/>
    <x v="0"/>
    <x v="31"/>
    <x v="1"/>
    <x v="0"/>
    <x v="1"/>
    <s v="Roch Cousineau"/>
    <n v="8"/>
    <n v="0.89615601403703116"/>
    <n v="576"/>
    <n v="570.83814135914668"/>
  </r>
  <r>
    <s v="PBOR00420"/>
    <x v="3"/>
    <x v="31"/>
    <x v="0"/>
    <x v="0"/>
    <x v="0"/>
    <s v="Adrien Martin"/>
    <n v="4"/>
    <n v="0.4623515242530305"/>
    <n v="520"/>
    <n v="517.59577207388429"/>
  </r>
  <r>
    <s v="PBOR00516"/>
    <x v="0"/>
    <x v="31"/>
    <x v="0"/>
    <x v="1"/>
    <x v="0"/>
    <s v="Roch Cousineau"/>
    <n v="6"/>
    <n v="0.88516855055002774"/>
    <n v="780"/>
    <n v="773.09568530570982"/>
  </r>
  <r>
    <s v="PBOR00530"/>
    <x v="0"/>
    <x v="31"/>
    <x v="0"/>
    <x v="1"/>
    <x v="0"/>
    <s v="Albain Forestier"/>
    <n v="5"/>
    <n v="0.3764452167475717"/>
    <n v="650"/>
    <n v="647.55310609114076"/>
  </r>
  <r>
    <s v="PBOR00555"/>
    <x v="4"/>
    <x v="31"/>
    <x v="4"/>
    <x v="0"/>
    <x v="4"/>
    <s v="Albain Forestier"/>
    <n v="5"/>
    <n v="0.83015724212444153"/>
    <n v="325"/>
    <n v="322.30198896309554"/>
  </r>
  <r>
    <s v="PBOR00569"/>
    <x v="1"/>
    <x v="31"/>
    <x v="1"/>
    <x v="0"/>
    <x v="1"/>
    <s v="Adrien Martin"/>
    <n v="9"/>
    <n v="0.85643019407699827"/>
    <n v="648"/>
    <n v="642.4503323423811"/>
  </r>
  <r>
    <s v="PBOR00574"/>
    <x v="4"/>
    <x v="31"/>
    <x v="4"/>
    <x v="1"/>
    <x v="4"/>
    <s v="Roch Cousineau"/>
    <n v="8"/>
    <n v="0.17863847230816587"/>
    <n v="520"/>
    <n v="519.07107994399757"/>
  </r>
  <r>
    <s v="PBOR00589"/>
    <x v="4"/>
    <x v="31"/>
    <x v="4"/>
    <x v="1"/>
    <x v="4"/>
    <s v="Roch Cousineau"/>
    <n v="8"/>
    <n v="0.33776090025862648"/>
    <n v="520"/>
    <n v="518.24364331865513"/>
  </r>
  <r>
    <s v="PBOR00594"/>
    <x v="3"/>
    <x v="31"/>
    <x v="3"/>
    <x v="0"/>
    <x v="3"/>
    <s v="Albain Forestier"/>
    <n v="1"/>
    <n v="0.86569808543817828"/>
    <n v="250"/>
    <n v="247.83575478640455"/>
  </r>
  <r>
    <s v="PBOR00666"/>
    <x v="4"/>
    <x v="31"/>
    <x v="4"/>
    <x v="1"/>
    <x v="4"/>
    <s v="Roch Cousineau"/>
    <n v="4"/>
    <n v="4.1718390205654377E-2"/>
    <n v="260"/>
    <n v="259.89153218546528"/>
  </r>
  <r>
    <s v="PBOR00777"/>
    <x v="4"/>
    <x v="31"/>
    <x v="4"/>
    <x v="0"/>
    <x v="4"/>
    <s v="Adrien Martin"/>
    <n v="10"/>
    <n v="0.28118878949136472"/>
    <n v="650"/>
    <n v="648.1722728683061"/>
  </r>
  <r>
    <s v="PBOR00548"/>
    <x v="3"/>
    <x v="32"/>
    <x v="3"/>
    <x v="0"/>
    <x v="3"/>
    <s v="Albain Forestier"/>
    <n v="1"/>
    <n v="0.80706194780468199"/>
    <n v="250"/>
    <n v="247.98234513048828"/>
  </r>
  <r>
    <s v="PBOR00554"/>
    <x v="1"/>
    <x v="32"/>
    <x v="1"/>
    <x v="1"/>
    <x v="1"/>
    <s v="Adrien Martin"/>
    <n v="9"/>
    <n v="0.69332762813686277"/>
    <n v="648"/>
    <n v="643.50723696967316"/>
  </r>
  <r>
    <s v="PBOR00556"/>
    <x v="3"/>
    <x v="32"/>
    <x v="3"/>
    <x v="1"/>
    <x v="3"/>
    <s v="Roch Cousineau"/>
    <n v="1"/>
    <n v="0.66801160089041656"/>
    <n v="250"/>
    <n v="248.32997099777396"/>
  </r>
  <r>
    <s v="PBOR00598"/>
    <x v="3"/>
    <x v="32"/>
    <x v="3"/>
    <x v="1"/>
    <x v="3"/>
    <s v="Albain Forestier"/>
    <n v="1"/>
    <n v="0.58052824115249857"/>
    <n v="250"/>
    <n v="248.54867939711875"/>
  </r>
  <r>
    <s v="PBOR00614"/>
    <x v="5"/>
    <x v="32"/>
    <x v="5"/>
    <x v="0"/>
    <x v="5"/>
    <s v="Roch Cousineau"/>
    <n v="8"/>
    <n v="0.27661871178795949"/>
    <n v="760"/>
    <n v="757.89769779041148"/>
  </r>
  <r>
    <s v="PBOR00627"/>
    <x v="0"/>
    <x v="32"/>
    <x v="0"/>
    <x v="1"/>
    <x v="0"/>
    <s v="Adrien Martin"/>
    <n v="5"/>
    <n v="0.61250187396402123"/>
    <n v="650"/>
    <n v="646.01873781923382"/>
  </r>
  <r>
    <s v="PBOR00712"/>
    <x v="4"/>
    <x v="32"/>
    <x v="4"/>
    <x v="1"/>
    <x v="4"/>
    <s v="Roch Cousineau"/>
    <n v="6"/>
    <n v="0.47073782508102779"/>
    <n v="390"/>
    <n v="388.16412248218398"/>
  </r>
  <r>
    <s v="PBOR00093"/>
    <x v="1"/>
    <x v="33"/>
    <x v="1"/>
    <x v="0"/>
    <x v="1"/>
    <s v="Roch Cousineau"/>
    <n v="6"/>
    <n v="0.18099169049889144"/>
    <n v="432"/>
    <n v="431.21811589704481"/>
  </r>
  <r>
    <s v="PBOR00132"/>
    <x v="0"/>
    <x v="33"/>
    <x v="0"/>
    <x v="1"/>
    <x v="0"/>
    <s v="Albain Forestier"/>
    <n v="2"/>
    <n v="8.4586093307030152E-2"/>
    <n v="260"/>
    <n v="259.78007615740171"/>
  </r>
  <r>
    <s v="PBOR00183"/>
    <x v="3"/>
    <x v="33"/>
    <x v="3"/>
    <x v="0"/>
    <x v="3"/>
    <s v="Adrien Martin"/>
    <n v="3"/>
    <n v="0.2731985494536886"/>
    <n v="750"/>
    <n v="747.95101087909734"/>
  </r>
  <r>
    <s v="PBOR00222"/>
    <x v="4"/>
    <x v="33"/>
    <x v="4"/>
    <x v="1"/>
    <x v="4"/>
    <s v="Roch Cousineau"/>
    <n v="4"/>
    <n v="0.25666907491668522"/>
    <n v="260"/>
    <n v="259.33266040521664"/>
  </r>
  <r>
    <s v="PBOR00273"/>
    <x v="1"/>
    <x v="33"/>
    <x v="1"/>
    <x v="1"/>
    <x v="1"/>
    <s v="Albain Forestier"/>
    <n v="8"/>
    <n v="0.82336237784945987"/>
    <n v="576"/>
    <n v="571.25743270358714"/>
  </r>
  <r>
    <s v="PBOR00312"/>
    <x v="0"/>
    <x v="33"/>
    <x v="1"/>
    <x v="0"/>
    <x v="1"/>
    <s v="Adrien Martin"/>
    <n v="5"/>
    <n v="0.47053293956185105"/>
    <n v="360"/>
    <n v="358.30608141757733"/>
  </r>
  <r>
    <s v="PBOR00363"/>
    <x v="2"/>
    <x v="33"/>
    <x v="5"/>
    <x v="1"/>
    <x v="5"/>
    <s v="Roch Cousineau"/>
    <n v="9"/>
    <n v="0.24693836978869843"/>
    <n v="855"/>
    <n v="852.88867693830662"/>
  </r>
  <r>
    <s v="PBOR00402"/>
    <x v="3"/>
    <x v="33"/>
    <x v="3"/>
    <x v="0"/>
    <x v="3"/>
    <s v="Albain Forestier"/>
    <n v="1"/>
    <n v="0.54494310667938251"/>
    <n v="250"/>
    <n v="248.63764223330153"/>
  </r>
  <r>
    <s v="PBOR00453"/>
    <x v="0"/>
    <x v="33"/>
    <x v="2"/>
    <x v="1"/>
    <x v="2"/>
    <s v="Adrien Martin"/>
    <n v="11"/>
    <n v="3.9067003401354383E-2"/>
    <n v="660"/>
    <n v="659.74215777755103"/>
  </r>
  <r>
    <s v="PBOR00492"/>
    <x v="1"/>
    <x v="33"/>
    <x v="4"/>
    <x v="0"/>
    <x v="4"/>
    <s v="Roch Cousineau"/>
    <n v="12"/>
    <n v="0.78361211804502018"/>
    <n v="780"/>
    <n v="773.88782547924882"/>
  </r>
  <r>
    <s v="PBOR00514"/>
    <x v="4"/>
    <x v="33"/>
    <x v="4"/>
    <x v="1"/>
    <x v="4"/>
    <s v="Adrien Martin"/>
    <n v="9"/>
    <n v="0.88007456150968655"/>
    <n v="585"/>
    <n v="579.85156381516833"/>
  </r>
  <r>
    <s v="PBOR00527"/>
    <x v="1"/>
    <x v="33"/>
    <x v="1"/>
    <x v="1"/>
    <x v="1"/>
    <s v="Albain Forestier"/>
    <n v="6"/>
    <n v="5.0195091882462073E-2"/>
    <n v="432"/>
    <n v="431.78315720306779"/>
  </r>
  <r>
    <s v="PBOR00575"/>
    <x v="3"/>
    <x v="33"/>
    <x v="3"/>
    <x v="1"/>
    <x v="3"/>
    <s v="Adrien Martin"/>
    <n v="1"/>
    <n v="0.85312510041427458"/>
    <n v="250"/>
    <n v="247.86718724896431"/>
  </r>
  <r>
    <s v="PBOR00580"/>
    <x v="3"/>
    <x v="33"/>
    <x v="3"/>
    <x v="0"/>
    <x v="3"/>
    <s v="Roch Cousineau"/>
    <n v="3"/>
    <n v="0.71086492357644782"/>
    <n v="750"/>
    <n v="744.66851307317665"/>
  </r>
  <r>
    <s v="PBOR00718"/>
    <x v="3"/>
    <x v="33"/>
    <x v="3"/>
    <x v="0"/>
    <x v="3"/>
    <s v="Roch Cousineau"/>
    <n v="1"/>
    <n v="0.5258473960783453"/>
    <n v="250"/>
    <n v="248.68538150980413"/>
  </r>
  <r>
    <s v="PBOR00740"/>
    <x v="3"/>
    <x v="33"/>
    <x v="3"/>
    <x v="0"/>
    <x v="3"/>
    <s v="Roch Cousineau"/>
    <n v="2"/>
    <n v="0.26371066579109348"/>
    <n v="500"/>
    <n v="498.68144667104451"/>
  </r>
  <r>
    <s v="PBOR00062"/>
    <x v="3"/>
    <x v="34"/>
    <x v="3"/>
    <x v="0"/>
    <x v="3"/>
    <s v="Albain Forestier"/>
    <n v="3"/>
    <n v="1.6828522965904168E-2"/>
    <n v="750"/>
    <n v="749.87378607775577"/>
  </r>
  <r>
    <s v="PBOR00131"/>
    <x v="3"/>
    <x v="34"/>
    <x v="3"/>
    <x v="1"/>
    <x v="3"/>
    <s v="Adrien Martin"/>
    <n v="3"/>
    <n v="0.91314982692991542"/>
    <n v="750"/>
    <n v="743.15137629802564"/>
  </r>
  <r>
    <s v="PBOR00152"/>
    <x v="1"/>
    <x v="34"/>
    <x v="1"/>
    <x v="0"/>
    <x v="1"/>
    <s v="Roch Cousineau"/>
    <n v="12"/>
    <n v="4.2934737769464881E-2"/>
    <n v="864"/>
    <n v="863.62904386567186"/>
  </r>
  <r>
    <s v="PBOR00221"/>
    <x v="1"/>
    <x v="34"/>
    <x v="1"/>
    <x v="1"/>
    <x v="1"/>
    <s v="Albain Forestier"/>
    <n v="6"/>
    <n v="0.16455091596073168"/>
    <n v="432"/>
    <n v="431.28914004304966"/>
  </r>
  <r>
    <s v="PBOR00242"/>
    <x v="0"/>
    <x v="34"/>
    <x v="0"/>
    <x v="0"/>
    <x v="0"/>
    <s v="Adrien Martin"/>
    <n v="7"/>
    <n v="0.34200944354303275"/>
    <n v="910"/>
    <n v="906.88771406375838"/>
  </r>
  <r>
    <s v="PBOR00311"/>
    <x v="3"/>
    <x v="34"/>
    <x v="0"/>
    <x v="1"/>
    <x v="0"/>
    <s v="Roch Cousineau"/>
    <n v="3"/>
    <n v="0.39651294953245186"/>
    <n v="390"/>
    <n v="388.45359949682341"/>
  </r>
  <r>
    <s v="PBOR00332"/>
    <x v="4"/>
    <x v="34"/>
    <x v="3"/>
    <x v="0"/>
    <x v="3"/>
    <s v="Albain Forestier"/>
    <n v="4"/>
    <n v="0.3823797297998468"/>
    <n v="1000"/>
    <n v="996.17620270200155"/>
  </r>
  <r>
    <s v="PBOR00401"/>
    <x v="4"/>
    <x v="34"/>
    <x v="4"/>
    <x v="1"/>
    <x v="4"/>
    <s v="Adrien Martin"/>
    <n v="4"/>
    <n v="0.89433154555842931"/>
    <n v="260"/>
    <n v="257.67473798154811"/>
  </r>
  <r>
    <s v="PBOR00422"/>
    <x v="1"/>
    <x v="34"/>
    <x v="4"/>
    <x v="0"/>
    <x v="4"/>
    <s v="Roch Cousineau"/>
    <n v="7"/>
    <n v="0.69911624131260175"/>
    <n v="455"/>
    <n v="451.81902110202765"/>
  </r>
  <r>
    <s v="PBOR00491"/>
    <x v="2"/>
    <x v="34"/>
    <x v="1"/>
    <x v="1"/>
    <x v="1"/>
    <s v="Albain Forestier"/>
    <n v="7"/>
    <n v="0.50949971880500122"/>
    <n v="504"/>
    <n v="501.43212141722279"/>
  </r>
  <r>
    <s v="PBOR00577"/>
    <x v="2"/>
    <x v="34"/>
    <x v="2"/>
    <x v="1"/>
    <x v="2"/>
    <s v="Roch Cousineau"/>
    <n v="13"/>
    <n v="0.77168591582716306"/>
    <n v="780"/>
    <n v="773.98084985654816"/>
  </r>
  <r>
    <s v="PBOR00636"/>
    <x v="3"/>
    <x v="34"/>
    <x v="3"/>
    <x v="0"/>
    <x v="3"/>
    <s v="Adrien Martin"/>
    <n v="3"/>
    <n v="0.3887177905682454"/>
    <n v="750"/>
    <n v="747.08461657073815"/>
  </r>
  <r>
    <s v="PBOR00697"/>
    <x v="1"/>
    <x v="34"/>
    <x v="1"/>
    <x v="0"/>
    <x v="1"/>
    <s v="Roch Cousineau"/>
    <n v="3"/>
    <n v="0.47129378616777806"/>
    <n v="216"/>
    <n v="214.9820054218776"/>
  </r>
  <r>
    <s v="PBOR00739"/>
    <x v="4"/>
    <x v="34"/>
    <x v="4"/>
    <x v="0"/>
    <x v="4"/>
    <s v="Albain Forestier"/>
    <n v="10"/>
    <n v="0.60746618841453559"/>
    <n v="650"/>
    <n v="646.05146977530546"/>
  </r>
  <r>
    <s v="PBOR00070"/>
    <x v="1"/>
    <x v="35"/>
    <x v="1"/>
    <x v="0"/>
    <x v="1"/>
    <s v="Adrien Martin"/>
    <n v="12"/>
    <n v="0.1308869366379137"/>
    <n v="864"/>
    <n v="862.86913686744845"/>
  </r>
  <r>
    <s v="PBOR00160"/>
    <x v="2"/>
    <x v="35"/>
    <x v="2"/>
    <x v="1"/>
    <x v="2"/>
    <s v="Albain Forestier"/>
    <n v="8"/>
    <n v="9.8331104648150314E-2"/>
    <n v="480"/>
    <n v="479.5280106976889"/>
  </r>
  <r>
    <s v="PBOR00250"/>
    <x v="3"/>
    <x v="35"/>
    <x v="3"/>
    <x v="0"/>
    <x v="3"/>
    <s v="Roch Cousineau"/>
    <n v="1"/>
    <n v="5.3530222562513607E-2"/>
    <n v="250"/>
    <n v="249.86617444359371"/>
  </r>
  <r>
    <s v="PBOR00340"/>
    <x v="1"/>
    <x v="35"/>
    <x v="4"/>
    <x v="0"/>
    <x v="4"/>
    <s v="Adrien Martin"/>
    <n v="9"/>
    <n v="0.69552711985994919"/>
    <n v="585"/>
    <n v="580.93116634881926"/>
  </r>
  <r>
    <s v="PBOR00430"/>
    <x v="0"/>
    <x v="35"/>
    <x v="1"/>
    <x v="0"/>
    <x v="1"/>
    <s v="Albain Forestier"/>
    <n v="12"/>
    <n v="0.38279600115505574"/>
    <n v="864"/>
    <n v="860.69264255002031"/>
  </r>
  <r>
    <s v="PBOR00521"/>
    <x v="2"/>
    <x v="35"/>
    <x v="2"/>
    <x v="1"/>
    <x v="2"/>
    <s v="Albain Forestier"/>
    <n v="15"/>
    <n v="0.63964020230049579"/>
    <n v="900"/>
    <n v="894.24323817929553"/>
  </r>
  <r>
    <s v="PBOR00595"/>
    <x v="0"/>
    <x v="35"/>
    <x v="0"/>
    <x v="0"/>
    <x v="0"/>
    <s v="Roch Cousineau"/>
    <n v="3"/>
    <n v="0.55776313122540433"/>
    <n v="390"/>
    <n v="387.82472378822092"/>
  </r>
  <r>
    <s v="PBOR00622"/>
    <x v="0"/>
    <x v="35"/>
    <x v="0"/>
    <x v="1"/>
    <x v="0"/>
    <s v="Albain Forestier"/>
    <n v="5"/>
    <n v="0.9880793679321247"/>
    <n v="650"/>
    <n v="643.57748410844124"/>
  </r>
  <r>
    <s v="PBOR00643"/>
    <x v="4"/>
    <x v="35"/>
    <x v="4"/>
    <x v="0"/>
    <x v="4"/>
    <s v="Adrien Martin"/>
    <n v="6"/>
    <n v="0.44620875128392268"/>
    <n v="390"/>
    <n v="388.2597858699927"/>
  </r>
  <r>
    <s v="PBOR00708"/>
    <x v="4"/>
    <x v="35"/>
    <x v="4"/>
    <x v="0"/>
    <x v="4"/>
    <s v="Albain Forestier"/>
    <n v="13"/>
    <n v="0.57002099358401648"/>
    <n v="845"/>
    <n v="840.18332260421505"/>
  </r>
  <r>
    <s v="PBOR00714"/>
    <x v="0"/>
    <x v="35"/>
    <x v="0"/>
    <x v="1"/>
    <x v="0"/>
    <s v="Albain Forestier"/>
    <n v="4"/>
    <n v="0.93682853524137821"/>
    <n v="520"/>
    <n v="515.12849161674478"/>
  </r>
  <r>
    <s v="PBOR00762"/>
    <x v="1"/>
    <x v="35"/>
    <x v="1"/>
    <x v="0"/>
    <x v="1"/>
    <s v="Adrien Martin"/>
    <n v="12"/>
    <n v="0.32159115675713879"/>
    <n v="864"/>
    <n v="861.22145240561827"/>
  </r>
  <r>
    <s v="PBOR00079"/>
    <x v="1"/>
    <x v="36"/>
    <x v="1"/>
    <x v="1"/>
    <x v="1"/>
    <s v="Adrien Martin"/>
    <n v="11"/>
    <n v="0.12055762754740325"/>
    <n v="792"/>
    <n v="791.04518358982455"/>
  </r>
  <r>
    <s v="PBOR00083"/>
    <x v="1"/>
    <x v="36"/>
    <x v="1"/>
    <x v="1"/>
    <x v="1"/>
    <s v="Albain Forestier"/>
    <n v="12"/>
    <n v="0.10495963672233184"/>
    <n v="864"/>
    <n v="863.09314873871904"/>
  </r>
  <r>
    <s v="PBOR00169"/>
    <x v="0"/>
    <x v="36"/>
    <x v="0"/>
    <x v="1"/>
    <x v="0"/>
    <s v="Albain Forestier"/>
    <n v="4"/>
    <n v="0.73579140219525918"/>
    <n v="520"/>
    <n v="516.17388470858464"/>
  </r>
  <r>
    <s v="PBOR00173"/>
    <x v="3"/>
    <x v="36"/>
    <x v="3"/>
    <x v="0"/>
    <x v="3"/>
    <s v="Roch Cousineau"/>
    <n v="3"/>
    <n v="0.77528388030776896"/>
    <n v="750"/>
    <n v="744.18537089769177"/>
  </r>
  <r>
    <s v="PBOR00259"/>
    <x v="4"/>
    <x v="36"/>
    <x v="4"/>
    <x v="0"/>
    <x v="4"/>
    <s v="Roch Cousineau"/>
    <n v="9"/>
    <n v="0.15611277710708626"/>
    <n v="585"/>
    <n v="584.08674025392349"/>
  </r>
  <r>
    <s v="PBOR00263"/>
    <x v="1"/>
    <x v="36"/>
    <x v="1"/>
    <x v="0"/>
    <x v="1"/>
    <s v="Adrien Martin"/>
    <n v="10"/>
    <n v="1.5473035826796155E-2"/>
    <n v="720"/>
    <n v="719.88859414204705"/>
  </r>
  <r>
    <s v="PBOR00349"/>
    <x v="0"/>
    <x v="36"/>
    <x v="1"/>
    <x v="0"/>
    <x v="1"/>
    <s v="Adrien Martin"/>
    <n v="10"/>
    <n v="0.95350738842174898"/>
    <n v="720"/>
    <n v="713.13474680336344"/>
  </r>
  <r>
    <s v="PBOR00353"/>
    <x v="0"/>
    <x v="36"/>
    <x v="2"/>
    <x v="1"/>
    <x v="2"/>
    <s v="Albain Forestier"/>
    <n v="11"/>
    <n v="0.44731050880102885"/>
    <n v="660"/>
    <n v="657.04775064191324"/>
  </r>
  <r>
    <s v="PBOR00439"/>
    <x v="3"/>
    <x v="36"/>
    <x v="0"/>
    <x v="0"/>
    <x v="0"/>
    <s v="Albain Forestier"/>
    <n v="4"/>
    <n v="0.92203517798439572"/>
    <n v="520"/>
    <n v="515.20541707448115"/>
  </r>
  <r>
    <s v="PBOR00443"/>
    <x v="3"/>
    <x v="36"/>
    <x v="0"/>
    <x v="1"/>
    <x v="0"/>
    <s v="Roch Cousineau"/>
    <n v="2"/>
    <n v="0.30126486834826394"/>
    <n v="260"/>
    <n v="259.2167113422945"/>
  </r>
  <r>
    <s v="PBOR00519"/>
    <x v="3"/>
    <x v="36"/>
    <x v="3"/>
    <x v="0"/>
    <x v="3"/>
    <s v="Roch Cousineau"/>
    <n v="2"/>
    <n v="0.54959834366707061"/>
    <n v="500"/>
    <n v="497.25200828166464"/>
  </r>
  <r>
    <s v="PBOR00645"/>
    <x v="0"/>
    <x v="36"/>
    <x v="0"/>
    <x v="0"/>
    <x v="0"/>
    <s v="Roch Cousineau"/>
    <n v="3"/>
    <n v="0.69777000859761396"/>
    <n v="390"/>
    <n v="387.27869696646928"/>
  </r>
  <r>
    <s v="PBOR00655"/>
    <x v="1"/>
    <x v="36"/>
    <x v="1"/>
    <x v="0"/>
    <x v="1"/>
    <s v="Adrien Martin"/>
    <n v="5"/>
    <n v="0.13117301955816385"/>
    <n v="360"/>
    <n v="359.52777712959062"/>
  </r>
  <r>
    <s v="PBOR00094"/>
    <x v="4"/>
    <x v="37"/>
    <x v="4"/>
    <x v="0"/>
    <x v="4"/>
    <s v="Adrien Martin"/>
    <n v="6"/>
    <n v="0.17363786365000505"/>
    <n v="390"/>
    <n v="389.32281233176496"/>
  </r>
  <r>
    <s v="PBOR00095"/>
    <x v="3"/>
    <x v="37"/>
    <x v="3"/>
    <x v="0"/>
    <x v="3"/>
    <s v="Albain Forestier"/>
    <n v="3"/>
    <n v="0.75489814137474298"/>
    <n v="750"/>
    <n v="744.33826393968945"/>
  </r>
  <r>
    <s v="PBOR00140"/>
    <x v="4"/>
    <x v="37"/>
    <x v="4"/>
    <x v="0"/>
    <x v="4"/>
    <s v="Adrien Martin"/>
    <n v="8"/>
    <n v="0.10738058788365801"/>
    <n v="520"/>
    <n v="519.44162094300498"/>
  </r>
  <r>
    <s v="PBOR00184"/>
    <x v="0"/>
    <x v="37"/>
    <x v="0"/>
    <x v="0"/>
    <x v="0"/>
    <s v="Albain Forestier"/>
    <n v="4"/>
    <n v="0.81984662786178419"/>
    <n v="520"/>
    <n v="515.73679753511874"/>
  </r>
  <r>
    <s v="PBOR00185"/>
    <x v="1"/>
    <x v="37"/>
    <x v="1"/>
    <x v="0"/>
    <x v="1"/>
    <s v="Roch Cousineau"/>
    <n v="7"/>
    <n v="0.89980934003543744"/>
    <n v="504"/>
    <n v="499.46496092622141"/>
  </r>
  <r>
    <s v="PBOR00230"/>
    <x v="0"/>
    <x v="37"/>
    <x v="0"/>
    <x v="0"/>
    <x v="0"/>
    <s v="Albain Forestier"/>
    <n v="5"/>
    <n v="0.61466468459589796"/>
    <n v="650"/>
    <n v="646.00467955012664"/>
  </r>
  <r>
    <s v="PBOR00274"/>
    <x v="4"/>
    <x v="37"/>
    <x v="4"/>
    <x v="0"/>
    <x v="4"/>
    <s v="Roch Cousineau"/>
    <n v="13"/>
    <n v="0.21429857063805535"/>
    <n v="845"/>
    <n v="843.1891770781084"/>
  </r>
  <r>
    <s v="PBOR00275"/>
    <x v="3"/>
    <x v="37"/>
    <x v="3"/>
    <x v="1"/>
    <x v="3"/>
    <s v="Adrien Martin"/>
    <n v="2"/>
    <n v="0.9858246368711242"/>
    <n v="500"/>
    <n v="495.0708768156444"/>
  </r>
  <r>
    <s v="PBOR00320"/>
    <x v="4"/>
    <x v="37"/>
    <x v="3"/>
    <x v="0"/>
    <x v="3"/>
    <s v="Roch Cousineau"/>
    <n v="2"/>
    <n v="0.36448172495541775"/>
    <n v="500"/>
    <n v="498.1775913752229"/>
  </r>
  <r>
    <s v="PBOR00364"/>
    <x v="5"/>
    <x v="37"/>
    <x v="1"/>
    <x v="0"/>
    <x v="1"/>
    <s v="Adrien Martin"/>
    <n v="8"/>
    <n v="0.22148207946738752"/>
    <n v="576"/>
    <n v="574.72426322226784"/>
  </r>
  <r>
    <s v="PBOR00365"/>
    <x v="1"/>
    <x v="37"/>
    <x v="4"/>
    <x v="1"/>
    <x v="4"/>
    <s v="Albain Forestier"/>
    <n v="11"/>
    <n v="0.71458846230959472"/>
    <n v="715"/>
    <n v="709.89069249448642"/>
  </r>
  <r>
    <s v="PBOR00410"/>
    <x v="1"/>
    <x v="37"/>
    <x v="1"/>
    <x v="0"/>
    <x v="1"/>
    <s v="Adrien Martin"/>
    <n v="5"/>
    <n v="0.12523689369936652"/>
    <n v="360"/>
    <n v="359.5491471826823"/>
  </r>
  <r>
    <s v="PBOR00454"/>
    <x v="2"/>
    <x v="37"/>
    <x v="5"/>
    <x v="0"/>
    <x v="5"/>
    <s v="Albain Forestier"/>
    <n v="4"/>
    <n v="0.76468504660372305"/>
    <n v="380"/>
    <n v="377.09419682290587"/>
  </r>
  <r>
    <s v="PBOR00455"/>
    <x v="5"/>
    <x v="37"/>
    <x v="1"/>
    <x v="1"/>
    <x v="1"/>
    <s v="Roch Cousineau"/>
    <n v="11"/>
    <n v="0.74867480539232067"/>
    <n v="792"/>
    <n v="786.07049554129287"/>
  </r>
  <r>
    <s v="PBOR00500"/>
    <x v="2"/>
    <x v="37"/>
    <x v="5"/>
    <x v="0"/>
    <x v="5"/>
    <s v="Albain Forestier"/>
    <n v="4"/>
    <n v="0.51300641040982664"/>
    <n v="380"/>
    <n v="378.05057564044267"/>
  </r>
  <r>
    <s v="PBOR00532"/>
    <x v="1"/>
    <x v="37"/>
    <x v="1"/>
    <x v="1"/>
    <x v="1"/>
    <s v="Adrien Martin"/>
    <n v="7"/>
    <n v="0.75771710579180185"/>
    <n v="504"/>
    <n v="500.18110578680933"/>
  </r>
  <r>
    <s v="PBOR00688"/>
    <x v="1"/>
    <x v="37"/>
    <x v="1"/>
    <x v="1"/>
    <x v="1"/>
    <s v="Roch Cousineau"/>
    <n v="10"/>
    <n v="0.64604092860868856"/>
    <n v="720"/>
    <n v="715.34850531401742"/>
  </r>
  <r>
    <s v="PBOR00719"/>
    <x v="0"/>
    <x v="37"/>
    <x v="0"/>
    <x v="1"/>
    <x v="0"/>
    <s v="Adrien Martin"/>
    <n v="2"/>
    <n v="0.76308077223987747"/>
    <n v="260"/>
    <n v="258.01598999217634"/>
  </r>
  <r>
    <s v="PBOR00721"/>
    <x v="4"/>
    <x v="37"/>
    <x v="4"/>
    <x v="1"/>
    <x v="4"/>
    <s v="Roch Cousineau"/>
    <n v="9"/>
    <n v="0.24120980793520597"/>
    <n v="585"/>
    <n v="583.58892262357904"/>
  </r>
  <r>
    <s v="PBOR00110"/>
    <x v="1"/>
    <x v="38"/>
    <x v="1"/>
    <x v="0"/>
    <x v="1"/>
    <s v="Adrien Martin"/>
    <n v="11"/>
    <n v="0.94247200152138155"/>
    <n v="792"/>
    <n v="784.5356217479507"/>
  </r>
  <r>
    <s v="PBOR00119"/>
    <x v="0"/>
    <x v="38"/>
    <x v="0"/>
    <x v="1"/>
    <x v="0"/>
    <s v="Adrien Martin"/>
    <n v="2"/>
    <n v="0.74416329829954486"/>
    <n v="260"/>
    <n v="258.06517542442117"/>
  </r>
  <r>
    <s v="PBOR00200"/>
    <x v="3"/>
    <x v="38"/>
    <x v="3"/>
    <x v="0"/>
    <x v="3"/>
    <s v="Albain Forestier"/>
    <n v="2"/>
    <n v="0.39793552100289009"/>
    <n v="500"/>
    <n v="498.01032239498556"/>
  </r>
  <r>
    <s v="PBOR00209"/>
    <x v="4"/>
    <x v="38"/>
    <x v="4"/>
    <x v="0"/>
    <x v="4"/>
    <s v="Albain Forestier"/>
    <n v="12"/>
    <n v="0.61587381700020483"/>
    <n v="780"/>
    <n v="775.19618422739836"/>
  </r>
  <r>
    <s v="PBOR00290"/>
    <x v="1"/>
    <x v="38"/>
    <x v="4"/>
    <x v="0"/>
    <x v="4"/>
    <s v="Roch Cousineau"/>
    <n v="5"/>
    <n v="0.34588473967990274"/>
    <n v="325"/>
    <n v="323.87587459604032"/>
  </r>
  <r>
    <s v="PBOR00299"/>
    <x v="5"/>
    <x v="38"/>
    <x v="1"/>
    <x v="1"/>
    <x v="1"/>
    <s v="Roch Cousineau"/>
    <n v="9"/>
    <n v="0.53735244514022174"/>
    <n v="648"/>
    <n v="644.51795615549133"/>
  </r>
  <r>
    <s v="PBOR00380"/>
    <x v="2"/>
    <x v="38"/>
    <x v="2"/>
    <x v="0"/>
    <x v="2"/>
    <s v="Adrien Martin"/>
    <n v="14"/>
    <n v="0.57240542144015649"/>
    <n v="840"/>
    <n v="835.19179445990267"/>
  </r>
  <r>
    <s v="PBOR00389"/>
    <x v="2"/>
    <x v="38"/>
    <x v="2"/>
    <x v="1"/>
    <x v="2"/>
    <s v="Adrien Martin"/>
    <n v="15"/>
    <n v="0.62865911330533553"/>
    <n v="900"/>
    <n v="894.34206798025195"/>
  </r>
  <r>
    <s v="PBOR00470"/>
    <x v="3"/>
    <x v="38"/>
    <x v="0"/>
    <x v="0"/>
    <x v="0"/>
    <s v="Albain Forestier"/>
    <n v="4"/>
    <n v="0.99120610081358274"/>
    <n v="520"/>
    <n v="514.84572827576937"/>
  </r>
  <r>
    <s v="PBOR00479"/>
    <x v="3"/>
    <x v="38"/>
    <x v="0"/>
    <x v="1"/>
    <x v="0"/>
    <s v="Albain Forestier"/>
    <n v="4"/>
    <n v="0.43743103077150813"/>
    <n v="520"/>
    <n v="517.72535863998814"/>
  </r>
  <r>
    <s v="PBOR00562"/>
    <x v="0"/>
    <x v="38"/>
    <x v="0"/>
    <x v="1"/>
    <x v="0"/>
    <s v="Roch Cousineau"/>
    <n v="5"/>
    <n v="0.85804665750748088"/>
    <n v="650"/>
    <n v="644.42269672620137"/>
  </r>
  <r>
    <s v="PBOR00631"/>
    <x v="0"/>
    <x v="38"/>
    <x v="0"/>
    <x v="1"/>
    <x v="0"/>
    <s v="Albain Forestier"/>
    <n v="3"/>
    <n v="0.20514518958002637"/>
    <n v="390"/>
    <n v="389.19993376063792"/>
  </r>
  <r>
    <s v="PBOR00672"/>
    <x v="3"/>
    <x v="38"/>
    <x v="3"/>
    <x v="0"/>
    <x v="3"/>
    <s v="Roch Cousineau"/>
    <n v="2"/>
    <n v="0.90820182709112884"/>
    <n v="500"/>
    <n v="495.45899086454438"/>
  </r>
  <r>
    <s v="PBOR00705"/>
    <x v="2"/>
    <x v="38"/>
    <x v="2"/>
    <x v="1"/>
    <x v="2"/>
    <s v="Albain Forestier"/>
    <n v="8"/>
    <n v="0.35479877960249617"/>
    <n v="480"/>
    <n v="478.29696585790799"/>
  </r>
  <r>
    <s v="PBOR00754"/>
    <x v="4"/>
    <x v="38"/>
    <x v="4"/>
    <x v="0"/>
    <x v="4"/>
    <s v="Albain Forestier"/>
    <n v="12"/>
    <n v="0.55300022313772446"/>
    <n v="780"/>
    <n v="775.68659825952579"/>
  </r>
  <r>
    <s v="PBOR00783"/>
    <x v="0"/>
    <x v="38"/>
    <x v="1"/>
    <x v="0"/>
    <x v="1"/>
    <s v="Roch Cousineau"/>
    <n v="6"/>
    <n v="0.89516207888960997"/>
    <n v="432"/>
    <n v="428.13289981919689"/>
  </r>
  <r>
    <s v="PBOR00124"/>
    <x v="2"/>
    <x v="39"/>
    <x v="2"/>
    <x v="1"/>
    <x v="2"/>
    <s v="Roch Cousineau"/>
    <n v="6"/>
    <n v="0.27342799854809485"/>
    <n v="360"/>
    <n v="359.01565920522688"/>
  </r>
  <r>
    <s v="PBOR00214"/>
    <x v="3"/>
    <x v="39"/>
    <x v="3"/>
    <x v="1"/>
    <x v="3"/>
    <s v="Adrien Martin"/>
    <n v="3"/>
    <n v="2.2225272121484729E-2"/>
    <n v="750"/>
    <n v="749.83331045908892"/>
  </r>
  <r>
    <s v="PBOR00304"/>
    <x v="1"/>
    <x v="39"/>
    <x v="4"/>
    <x v="0"/>
    <x v="4"/>
    <s v="Albain Forestier"/>
    <n v="13"/>
    <n v="0.57040391639924315"/>
    <n v="845"/>
    <n v="840.18008690642637"/>
  </r>
  <r>
    <s v="PBOR00394"/>
    <x v="0"/>
    <x v="39"/>
    <x v="0"/>
    <x v="0"/>
    <x v="0"/>
    <s v="Roch Cousineau"/>
    <n v="3"/>
    <n v="0.38913445453338702"/>
    <n v="390"/>
    <n v="388.48237562731981"/>
  </r>
  <r>
    <s v="PBOR00484"/>
    <x v="4"/>
    <x v="39"/>
    <x v="3"/>
    <x v="0"/>
    <x v="3"/>
    <s v="Adrien Martin"/>
    <n v="2"/>
    <n v="0.29466747014106187"/>
    <n v="500"/>
    <n v="498.52666264929468"/>
  </r>
  <r>
    <s v="PBOR00734"/>
    <x v="1"/>
    <x v="39"/>
    <x v="1"/>
    <x v="0"/>
    <x v="1"/>
    <s v="Roch Cousineau"/>
    <n v="9"/>
    <n v="0.25029925572689182"/>
    <n v="648"/>
    <n v="646.37806082288978"/>
  </r>
  <r>
    <s v="PBOR00769"/>
    <x v="0"/>
    <x v="39"/>
    <x v="0"/>
    <x v="0"/>
    <x v="0"/>
    <s v="Albain Forestier"/>
    <n v="7"/>
    <n v="0.30623451417969505"/>
    <n v="910"/>
    <n v="907.21326592096477"/>
  </r>
  <r>
    <s v="PBOR00510"/>
    <x v="3"/>
    <x v="40"/>
    <x v="3"/>
    <x v="1"/>
    <x v="3"/>
    <s v="Roch Cousineau"/>
    <n v="2"/>
    <n v="0.85551969525784854"/>
    <n v="500"/>
    <n v="495.72240152371074"/>
  </r>
  <r>
    <s v="PBOR00563"/>
    <x v="1"/>
    <x v="40"/>
    <x v="1"/>
    <x v="0"/>
    <x v="1"/>
    <s v="Adrien Martin"/>
    <n v="4"/>
    <n v="0.73101062531751293"/>
    <n v="288"/>
    <n v="285.89468939908556"/>
  </r>
  <r>
    <s v="PBOR00624"/>
    <x v="1"/>
    <x v="40"/>
    <x v="1"/>
    <x v="1"/>
    <x v="1"/>
    <s v="Adrien Martin"/>
    <n v="7"/>
    <n v="0.771443976764287"/>
    <n v="504"/>
    <n v="500.11192235710797"/>
  </r>
  <r>
    <s v="PBOR00685"/>
    <x v="4"/>
    <x v="40"/>
    <x v="4"/>
    <x v="0"/>
    <x v="4"/>
    <s v="Adrien Martin"/>
    <n v="10"/>
    <n v="0.81285435530315431"/>
    <n v="650"/>
    <n v="644.71644669052955"/>
  </r>
  <r>
    <s v="PBOR00757"/>
    <x v="1"/>
    <x v="40"/>
    <x v="1"/>
    <x v="1"/>
    <x v="1"/>
    <s v="Albain Forestier"/>
    <n v="11"/>
    <n v="0.86712344271478203"/>
    <n v="792"/>
    <n v="785.13238233369896"/>
  </r>
  <r>
    <s v="PBOR00579"/>
    <x v="4"/>
    <x v="41"/>
    <x v="4"/>
    <x v="1"/>
    <x v="4"/>
    <s v="Albain Forestier"/>
    <n v="12"/>
    <n v="0.91642782952594004"/>
    <n v="780"/>
    <n v="772.85186292969763"/>
  </r>
  <r>
    <s v="PBOR00615"/>
    <x v="1"/>
    <x v="41"/>
    <x v="1"/>
    <x v="0"/>
    <x v="1"/>
    <s v="Adrien Martin"/>
    <n v="10"/>
    <n v="9.8415559583003409E-2"/>
    <n v="720"/>
    <n v="719.2914079710024"/>
  </r>
  <r>
    <s v="PBOR00727"/>
    <x v="4"/>
    <x v="41"/>
    <x v="4"/>
    <x v="1"/>
    <x v="4"/>
    <s v="Roch Cousineau"/>
    <n v="4"/>
    <n v="0.1218307115756857"/>
    <n v="260"/>
    <n v="259.68324014990321"/>
  </r>
  <r>
    <s v="PBOR00536"/>
    <x v="1"/>
    <x v="42"/>
    <x v="1"/>
    <x v="1"/>
    <x v="1"/>
    <s v="Albain Forestier"/>
    <n v="7"/>
    <n v="0.66270700477500888"/>
    <n v="504"/>
    <n v="500.65995669593394"/>
  </r>
  <r>
    <s v="PBOR00538"/>
    <x v="3"/>
    <x v="42"/>
    <x v="3"/>
    <x v="1"/>
    <x v="3"/>
    <s v="Adrien Martin"/>
    <n v="2"/>
    <n v="0.79915272502598211"/>
    <n v="500"/>
    <n v="496.00423637487006"/>
  </r>
  <r>
    <s v="PBOR00542"/>
    <x v="1"/>
    <x v="42"/>
    <x v="1"/>
    <x v="1"/>
    <x v="1"/>
    <s v="Albain Forestier"/>
    <n v="6"/>
    <n v="0.2635868033676767"/>
    <n v="432"/>
    <n v="430.86130500945166"/>
  </r>
  <r>
    <s v="PBOR00573"/>
    <x v="1"/>
    <x v="42"/>
    <x v="1"/>
    <x v="1"/>
    <x v="1"/>
    <s v="Albain Forestier"/>
    <n v="9"/>
    <n v="0.11454671821428186"/>
    <n v="648"/>
    <n v="647.2577372659714"/>
  </r>
  <r>
    <s v="PBOR00626"/>
    <x v="3"/>
    <x v="42"/>
    <x v="3"/>
    <x v="0"/>
    <x v="3"/>
    <s v="Roch Cousineau"/>
    <n v="1"/>
    <n v="0.85846830286894671"/>
    <n v="250"/>
    <n v="247.85382924282763"/>
  </r>
  <r>
    <s v="PBOR00646"/>
    <x v="1"/>
    <x v="42"/>
    <x v="1"/>
    <x v="1"/>
    <x v="1"/>
    <s v="Adrien Martin"/>
    <n v="11"/>
    <n v="0.15942696300902148"/>
    <n v="792"/>
    <n v="790.73733845296852"/>
  </r>
  <r>
    <s v="PBOR00725"/>
    <x v="5"/>
    <x v="42"/>
    <x v="5"/>
    <x v="1"/>
    <x v="5"/>
    <s v="Adrien Martin"/>
    <n v="5"/>
    <n v="0.47711436215525738"/>
    <n v="475"/>
    <n v="472.73370677976254"/>
  </r>
  <r>
    <s v="PBOR00755"/>
    <x v="3"/>
    <x v="42"/>
    <x v="3"/>
    <x v="1"/>
    <x v="3"/>
    <s v="Roch Cousineau"/>
    <n v="3"/>
    <n v="0.13465398477134471"/>
    <n v="750"/>
    <n v="748.99009511421491"/>
  </r>
  <r>
    <s v="PBOR00764"/>
    <x v="3"/>
    <x v="42"/>
    <x v="3"/>
    <x v="1"/>
    <x v="3"/>
    <s v="Roch Cousineau"/>
    <n v="3"/>
    <n v="0.75033673481124119"/>
    <n v="750"/>
    <n v="744.37247448891571"/>
  </r>
  <r>
    <s v="PBOR00513"/>
    <x v="1"/>
    <x v="43"/>
    <x v="1"/>
    <x v="0"/>
    <x v="1"/>
    <s v="Roch Cousineau"/>
    <n v="12"/>
    <n v="0.88453606641063287"/>
    <n v="864"/>
    <n v="856.35760838621218"/>
  </r>
  <r>
    <s v="PBOR00621"/>
    <x v="3"/>
    <x v="43"/>
    <x v="3"/>
    <x v="1"/>
    <x v="3"/>
    <s v="Adrien Martin"/>
    <n v="1"/>
    <n v="4.0558495908694536E-2"/>
    <n v="250"/>
    <n v="249.89860376022827"/>
  </r>
  <r>
    <s v="PBOR00639"/>
    <x v="4"/>
    <x v="43"/>
    <x v="4"/>
    <x v="0"/>
    <x v="4"/>
    <s v="Adrien Martin"/>
    <n v="9"/>
    <n v="0.42606407464354901"/>
    <n v="585"/>
    <n v="582.50752516333523"/>
  </r>
  <r>
    <s v="PBOR00647"/>
    <x v="4"/>
    <x v="43"/>
    <x v="4"/>
    <x v="0"/>
    <x v="4"/>
    <s v="Albain Forestier"/>
    <n v="13"/>
    <n v="5.3956144089215008E-2"/>
    <n v="845"/>
    <n v="844.54407058244612"/>
  </r>
  <r>
    <s v="PBOR00660"/>
    <x v="5"/>
    <x v="43"/>
    <x v="5"/>
    <x v="0"/>
    <x v="5"/>
    <s v="Roch Cousineau"/>
    <n v="3"/>
    <n v="0.37867448240533241"/>
    <n v="285"/>
    <n v="283.92077772514483"/>
  </r>
  <r>
    <s v="PBOR00671"/>
    <x v="4"/>
    <x v="43"/>
    <x v="4"/>
    <x v="1"/>
    <x v="4"/>
    <s v="Albain Forestier"/>
    <n v="6"/>
    <n v="0.60599662412011157"/>
    <n v="390"/>
    <n v="387.63661316593158"/>
  </r>
  <r>
    <s v="PBOR00692"/>
    <x v="1"/>
    <x v="43"/>
    <x v="1"/>
    <x v="1"/>
    <x v="1"/>
    <s v="Adrien Martin"/>
    <n v="10"/>
    <n v="0.48111544926575411"/>
    <n v="720"/>
    <n v="716.53596876528661"/>
  </r>
  <r>
    <s v="PBOR00700"/>
    <x v="0"/>
    <x v="43"/>
    <x v="0"/>
    <x v="1"/>
    <x v="0"/>
    <s v="Roch Cousineau"/>
    <n v="5"/>
    <n v="0.97751105961860807"/>
    <n v="650"/>
    <n v="643.64617811247899"/>
  </r>
  <r>
    <s v="PBOR00763"/>
    <x v="4"/>
    <x v="43"/>
    <x v="4"/>
    <x v="0"/>
    <x v="4"/>
    <s v="Albain Forestier"/>
    <n v="5"/>
    <n v="0.96077441058282276"/>
    <n v="325"/>
    <n v="321.87748316560584"/>
  </r>
  <r>
    <s v="PBOR00782"/>
    <x v="3"/>
    <x v="43"/>
    <x v="0"/>
    <x v="0"/>
    <x v="0"/>
    <s v="Albain Forestier"/>
    <n v="7"/>
    <n v="0.38922555688701299"/>
    <n v="910"/>
    <n v="906.45804743232816"/>
  </r>
  <r>
    <s v="PBOR00517"/>
    <x v="1"/>
    <x v="44"/>
    <x v="1"/>
    <x v="0"/>
    <x v="1"/>
    <s v="Adrien Martin"/>
    <n v="8"/>
    <n v="0.45954151826340028"/>
    <n v="576"/>
    <n v="573.35304085480277"/>
  </r>
  <r>
    <s v="PBOR00635"/>
    <x v="4"/>
    <x v="44"/>
    <x v="4"/>
    <x v="1"/>
    <x v="4"/>
    <s v="Roch Cousineau"/>
    <n v="12"/>
    <n v="0.95179715903517725"/>
    <n v="780"/>
    <n v="772.57598215952567"/>
  </r>
  <r>
    <s v="PBOR00674"/>
    <x v="1"/>
    <x v="44"/>
    <x v="1"/>
    <x v="1"/>
    <x v="1"/>
    <s v="Albain Forestier"/>
    <n v="10"/>
    <n v="0.67131324569928463"/>
    <n v="720"/>
    <n v="715.16654463096518"/>
  </r>
  <r>
    <s v="PBOR00766"/>
    <x v="1"/>
    <x v="44"/>
    <x v="1"/>
    <x v="1"/>
    <x v="1"/>
    <s v="Albain Forestier"/>
    <n v="8"/>
    <n v="0.69574501351437179"/>
    <n v="576"/>
    <n v="571.99250872215725"/>
  </r>
  <r>
    <s v="PBOR00588"/>
    <x v="1"/>
    <x v="45"/>
    <x v="1"/>
    <x v="1"/>
    <x v="1"/>
    <s v="Albain Forestier"/>
    <n v="7"/>
    <n v="0.31086806720131444"/>
    <n v="504"/>
    <n v="502.43322494130535"/>
  </r>
  <r>
    <s v="PBOR00640"/>
    <x v="3"/>
    <x v="45"/>
    <x v="3"/>
    <x v="0"/>
    <x v="3"/>
    <s v="Albain Forestier"/>
    <n v="2"/>
    <n v="6.2950947743371843E-2"/>
    <n v="500"/>
    <n v="499.68524526128311"/>
  </r>
  <r>
    <s v="PBOR00664"/>
    <x v="0"/>
    <x v="45"/>
    <x v="0"/>
    <x v="1"/>
    <x v="0"/>
    <s v="Adrien Martin"/>
    <n v="2"/>
    <n v="0.73236637981082631"/>
    <n v="260"/>
    <n v="258.09584741249188"/>
  </r>
  <r>
    <s v="PBOR00680"/>
    <x v="1"/>
    <x v="45"/>
    <x v="1"/>
    <x v="1"/>
    <x v="1"/>
    <s v="Albain Forestier"/>
    <n v="6"/>
    <n v="0.27474461626679325"/>
    <n v="432"/>
    <n v="430.81310325772745"/>
  </r>
  <r>
    <s v="PBOR00758"/>
    <x v="4"/>
    <x v="45"/>
    <x v="4"/>
    <x v="0"/>
    <x v="4"/>
    <s v="Roch Cousineau"/>
    <n v="9"/>
    <n v="0.49074948031473697"/>
    <n v="585"/>
    <n v="582.12911554015875"/>
  </r>
  <r>
    <s v="PBOR00796"/>
    <x v="0"/>
    <x v="45"/>
    <x v="2"/>
    <x v="1"/>
    <x v="2"/>
    <s v="Adrien Martin"/>
    <n v="13"/>
    <n v="0.12993213633443979"/>
    <n v="780"/>
    <n v="778.98652933659139"/>
  </r>
  <r>
    <s v="PBOR00584"/>
    <x v="3"/>
    <x v="46"/>
    <x v="3"/>
    <x v="1"/>
    <x v="3"/>
    <s v="Adrien Martin"/>
    <n v="2"/>
    <n v="0.55634900736300674"/>
    <n v="500"/>
    <n v="497.21825496318496"/>
  </r>
  <r>
    <s v="PBOR00623"/>
    <x v="2"/>
    <x v="46"/>
    <x v="2"/>
    <x v="1"/>
    <x v="2"/>
    <s v="Roch Cousineau"/>
    <n v="7"/>
    <n v="0.25259703693560076"/>
    <n v="420"/>
    <n v="418.93909244487048"/>
  </r>
  <r>
    <s v="PBOR00507"/>
    <x v="0"/>
    <x v="47"/>
    <x v="0"/>
    <x v="0"/>
    <x v="0"/>
    <s v="Roch Cousineau"/>
    <n v="5"/>
    <n v="0.3432222435290796"/>
    <n v="650"/>
    <n v="647.76905541706094"/>
  </r>
  <r>
    <s v="PBOR00661"/>
    <x v="1"/>
    <x v="47"/>
    <x v="1"/>
    <x v="0"/>
    <x v="1"/>
    <s v="Adrien Martin"/>
    <n v="6"/>
    <n v="0.93792265515124829"/>
    <n v="432"/>
    <n v="427.94817412974663"/>
  </r>
  <r>
    <s v="PBOR00696"/>
    <x v="2"/>
    <x v="47"/>
    <x v="2"/>
    <x v="1"/>
    <x v="2"/>
    <s v="Albain Forestier"/>
    <n v="13"/>
    <n v="0.29675969579656158"/>
    <n v="780"/>
    <n v="777.68527437278681"/>
  </r>
  <r>
    <s v="PBOR00724"/>
    <x v="2"/>
    <x v="47"/>
    <x v="2"/>
    <x v="0"/>
    <x v="2"/>
    <s v="Roch Cousineau"/>
    <n v="12"/>
    <n v="0.2463988623291461"/>
    <n v="720"/>
    <n v="718.2259281912302"/>
  </r>
  <r>
    <s v="PBOR00771"/>
    <x v="5"/>
    <x v="47"/>
    <x v="5"/>
    <x v="0"/>
    <x v="5"/>
    <s v="Adrien Martin"/>
    <n v="7"/>
    <n v="0.56734572731256727"/>
    <n v="665"/>
    <n v="661.22715091337147"/>
  </r>
  <r>
    <s v="PBOR00774"/>
    <x v="3"/>
    <x v="47"/>
    <x v="3"/>
    <x v="1"/>
    <x v="3"/>
    <s v="Adrien Martin"/>
    <n v="2"/>
    <n v="0.46584533955470442"/>
    <n v="500"/>
    <n v="497.67077330222645"/>
  </r>
  <r>
    <s v="PBOR00787"/>
    <x v="0"/>
    <x v="47"/>
    <x v="2"/>
    <x v="0"/>
    <x v="2"/>
    <s v="Adrien Martin"/>
    <n v="8"/>
    <n v="0.41758012698601787"/>
    <n v="480"/>
    <n v="477.99561539046709"/>
  </r>
  <r>
    <s v="PBOR00790"/>
    <x v="4"/>
    <x v="47"/>
    <x v="3"/>
    <x v="1"/>
    <x v="3"/>
    <s v="Adrien Martin"/>
    <n v="3"/>
    <n v="0.45006239957553218"/>
    <n v="750"/>
    <n v="746.6245320031835"/>
  </r>
  <r>
    <s v="PBOR00583"/>
    <x v="4"/>
    <x v="48"/>
    <x v="4"/>
    <x v="1"/>
    <x v="4"/>
    <s v="Roch Cousineau"/>
    <n v="11"/>
    <n v="0.45109409437756043"/>
    <n v="715"/>
    <n v="711.77467722520043"/>
  </r>
  <r>
    <s v="PBOR00702"/>
    <x v="4"/>
    <x v="48"/>
    <x v="4"/>
    <x v="1"/>
    <x v="4"/>
    <s v="Albain Forestier"/>
    <n v="7"/>
    <n v="0.17759933695378738"/>
    <n v="455"/>
    <n v="454.19192301686024"/>
  </r>
  <r>
    <s v="PBOR00732"/>
    <x v="3"/>
    <x v="48"/>
    <x v="3"/>
    <x v="0"/>
    <x v="3"/>
    <s v="Albain Forestier"/>
    <n v="2"/>
    <n v="0.38537073583626202"/>
    <n v="500"/>
    <n v="498.07314632081869"/>
  </r>
  <r>
    <s v="PBOR00515"/>
    <x v="3"/>
    <x v="49"/>
    <x v="3"/>
    <x v="0"/>
    <x v="3"/>
    <s v="Albain Forestier"/>
    <n v="3"/>
    <n v="0.52229826146219549"/>
    <n v="750"/>
    <n v="746.08276303903358"/>
  </r>
  <r>
    <s v="PBOR00673"/>
    <x v="0"/>
    <x v="49"/>
    <x v="0"/>
    <x v="1"/>
    <x v="0"/>
    <s v="Adrien Martin"/>
    <n v="4"/>
    <n v="0.6273614296253579"/>
    <n v="520"/>
    <n v="516.73772056594817"/>
  </r>
  <r>
    <s v="PBOR00720"/>
    <x v="1"/>
    <x v="49"/>
    <x v="1"/>
    <x v="1"/>
    <x v="1"/>
    <s v="Albain Forestier"/>
    <n v="12"/>
    <n v="0.9265319874048068"/>
    <n v="864"/>
    <n v="855.99476362882251"/>
  </r>
  <r>
    <s v="PBOR00767"/>
    <x v="4"/>
    <x v="49"/>
    <x v="4"/>
    <x v="0"/>
    <x v="4"/>
    <s v="Roch Cousineau"/>
    <n v="4"/>
    <n v="0.14766913321203956"/>
    <n v="260"/>
    <n v="259.6160602536487"/>
  </r>
  <r>
    <s v="PBOR00612"/>
    <x v="0"/>
    <x v="50"/>
    <x v="0"/>
    <x v="1"/>
    <x v="0"/>
    <s v="Adrien Martin"/>
    <n v="4"/>
    <n v="0.52345462273909105"/>
    <n v="520"/>
    <n v="517.2780359617567"/>
  </r>
  <r>
    <s v="PBOR00658"/>
    <x v="0"/>
    <x v="50"/>
    <x v="0"/>
    <x v="1"/>
    <x v="0"/>
    <s v="Adrien Martin"/>
    <n v="2"/>
    <n v="0.65333283337410397"/>
    <n v="260"/>
    <n v="258.30133463322733"/>
  </r>
  <r>
    <s v="PBOR00693"/>
    <x v="4"/>
    <x v="50"/>
    <x v="4"/>
    <x v="0"/>
    <x v="4"/>
    <s v="Albain Forestier"/>
    <n v="4"/>
    <n v="0.96088126215573422"/>
    <n v="260"/>
    <n v="257.50170871839509"/>
  </r>
  <r>
    <s v="PBOR00736"/>
    <x v="3"/>
    <x v="50"/>
    <x v="3"/>
    <x v="1"/>
    <x v="3"/>
    <s v="Albain Forestier"/>
    <n v="1"/>
    <n v="0.95864672558376884"/>
    <n v="250"/>
    <n v="247.60338318604059"/>
  </r>
  <r>
    <s v="PBOR00637"/>
    <x v="0"/>
    <x v="51"/>
    <x v="0"/>
    <x v="0"/>
    <x v="0"/>
    <s v="Albain Forestier"/>
    <n v="2"/>
    <n v="0.81211286011374195"/>
    <n v="260"/>
    <n v="257.88850656370425"/>
  </r>
  <r>
    <s v="PBOR00695"/>
    <x v="0"/>
    <x v="51"/>
    <x v="0"/>
    <x v="0"/>
    <x v="0"/>
    <s v="Adrien Martin"/>
    <n v="4"/>
    <n v="0.29834697654893272"/>
    <n v="520"/>
    <n v="518.44859572194559"/>
  </r>
  <r>
    <s v="PBOR00753"/>
    <x v="1"/>
    <x v="51"/>
    <x v="1"/>
    <x v="0"/>
    <x v="1"/>
    <s v="Adrien Martin"/>
    <n v="8"/>
    <n v="0.11819845744469093"/>
    <n v="576"/>
    <n v="575.31917688511862"/>
  </r>
  <r>
    <s v="PBOR00770"/>
    <x v="2"/>
    <x v="51"/>
    <x v="2"/>
    <x v="1"/>
    <x v="2"/>
    <s v="Roch Cousineau"/>
    <n v="7"/>
    <n v="0.80780930821734076"/>
    <n v="420"/>
    <n v="416.60720090548716"/>
  </r>
  <r>
    <s v="PBOR00778"/>
    <x v="3"/>
    <x v="51"/>
    <x v="3"/>
    <x v="1"/>
    <x v="3"/>
    <s v="Albain Forestier"/>
    <n v="1"/>
    <n v="0.21674159829086626"/>
    <n v="250"/>
    <n v="249.45814600427283"/>
  </r>
  <r>
    <s v="PBOR00537"/>
    <x v="4"/>
    <x v="52"/>
    <x v="4"/>
    <x v="1"/>
    <x v="4"/>
    <s v="Roch Cousineau"/>
    <n v="3"/>
    <n v="0.5767717107833642"/>
    <n v="195"/>
    <n v="193.87529516397245"/>
  </r>
  <r>
    <s v="PBOR00587"/>
    <x v="5"/>
    <x v="52"/>
    <x v="5"/>
    <x v="1"/>
    <x v="5"/>
    <s v="Adrien Martin"/>
    <n v="6"/>
    <n v="0.78957174289759813"/>
    <n v="570"/>
    <n v="565.49944106548367"/>
  </r>
  <r>
    <s v="PBOR00662"/>
    <x v="4"/>
    <x v="52"/>
    <x v="4"/>
    <x v="0"/>
    <x v="4"/>
    <s v="Albain Forestier"/>
    <n v="8"/>
    <n v="0.81263181391750439"/>
    <n v="520"/>
    <n v="515.77431456762895"/>
  </r>
  <r>
    <s v="PBOR00558"/>
    <x v="2"/>
    <x v="53"/>
    <x v="2"/>
    <x v="1"/>
    <x v="2"/>
    <s v="Albain Forestier"/>
    <n v="7"/>
    <n v="0.51803912521833295"/>
    <n v="420"/>
    <n v="417.82423567408301"/>
  </r>
  <r>
    <s v="PBOR00694"/>
    <x v="3"/>
    <x v="53"/>
    <x v="3"/>
    <x v="1"/>
    <x v="3"/>
    <s v="Roch Cousineau"/>
    <n v="3"/>
    <n v="0.62867862381950246"/>
    <n v="750"/>
    <n v="745.28491032135378"/>
  </r>
  <r>
    <s v="PBOR00706"/>
    <x v="5"/>
    <x v="53"/>
    <x v="5"/>
    <x v="0"/>
    <x v="5"/>
    <s v="Roch Cousineau"/>
    <n v="2"/>
    <n v="0.73403908694887154"/>
    <n v="190"/>
    <n v="188.60532573479713"/>
  </r>
  <r>
    <s v="PBOR00581"/>
    <x v="0"/>
    <x v="54"/>
    <x v="0"/>
    <x v="1"/>
    <x v="0"/>
    <s v="Adrien Martin"/>
    <n v="6"/>
    <n v="0.48394183079727404"/>
    <n v="780"/>
    <n v="776.22525371978122"/>
  </r>
  <r>
    <s v="PBOR00653"/>
    <x v="3"/>
    <x v="54"/>
    <x v="3"/>
    <x v="0"/>
    <x v="3"/>
    <s v="Albain Forestier"/>
    <n v="3"/>
    <n v="0.27515258547926702"/>
    <n v="750"/>
    <n v="747.9363556089055"/>
  </r>
  <r>
    <s v="PBOR00511"/>
    <x v="0"/>
    <x v="55"/>
    <x v="0"/>
    <x v="0"/>
    <x v="0"/>
    <s v="Adrien Martin"/>
    <n v="4"/>
    <n v="0.53259097130038202"/>
    <n v="520"/>
    <n v="517.23052694923797"/>
  </r>
  <r>
    <s v="PBOR00523"/>
    <x v="1"/>
    <x v="55"/>
    <x v="1"/>
    <x v="0"/>
    <x v="1"/>
    <s v="Adrien Martin"/>
    <n v="4"/>
    <n v="0.42330971424879194"/>
    <n v="288"/>
    <n v="286.78086802296349"/>
  </r>
  <r>
    <s v="PBOR00591"/>
    <x v="0"/>
    <x v="55"/>
    <x v="0"/>
    <x v="0"/>
    <x v="0"/>
    <s v="Albain Forestier"/>
    <n v="6"/>
    <n v="0.90246231438565938"/>
    <n v="780"/>
    <n v="772.9607939477919"/>
  </r>
  <r>
    <s v="PBOR00642"/>
    <x v="1"/>
    <x v="55"/>
    <x v="1"/>
    <x v="1"/>
    <x v="1"/>
    <s v="Roch Cousineau"/>
    <n v="9"/>
    <n v="0.65431749325971922"/>
    <n v="648"/>
    <n v="643.76002264367708"/>
  </r>
  <r>
    <s v="PBOR00667"/>
    <x v="3"/>
    <x v="55"/>
    <x v="3"/>
    <x v="1"/>
    <x v="3"/>
    <s v="Adrien Martin"/>
    <n v="1"/>
    <n v="0.14004137021755803"/>
    <n v="250"/>
    <n v="249.64989657445611"/>
  </r>
  <r>
    <s v="PBOR00709"/>
    <x v="3"/>
    <x v="55"/>
    <x v="3"/>
    <x v="1"/>
    <x v="3"/>
    <s v="Roch Cousineau"/>
    <n v="3"/>
    <n v="0.79309560483673058"/>
    <n v="750"/>
    <n v="744.05178296372458"/>
  </r>
  <r>
    <s v="PBOR00768"/>
    <x v="3"/>
    <x v="55"/>
    <x v="3"/>
    <x v="1"/>
    <x v="3"/>
    <s v="Adrien Martin"/>
    <n v="3"/>
    <n v="0.70085988778937391"/>
    <n v="750"/>
    <n v="744.74355084157969"/>
  </r>
  <r>
    <s v="PBOR00773"/>
    <x v="4"/>
    <x v="55"/>
    <x v="4"/>
    <x v="0"/>
    <x v="4"/>
    <s v="Roch Cousineau"/>
    <n v="6"/>
    <n v="0.66764441716506273"/>
    <n v="390"/>
    <n v="387.39618677305623"/>
  </r>
  <r>
    <s v="PBOR00649"/>
    <x v="0"/>
    <x v="56"/>
    <x v="0"/>
    <x v="0"/>
    <x v="0"/>
    <s v="Adrien Martin"/>
    <n v="3"/>
    <n v="0.81865461206695156"/>
    <n v="390"/>
    <n v="386.80724701293889"/>
  </r>
  <r>
    <s v="PBOR00654"/>
    <x v="0"/>
    <x v="56"/>
    <x v="0"/>
    <x v="1"/>
    <x v="0"/>
    <s v="Roch Cousineau"/>
    <n v="6"/>
    <n v="0.96541365186589934"/>
    <n v="780"/>
    <n v="772.46977351544604"/>
  </r>
  <r>
    <s v="PBOR00781"/>
    <x v="4"/>
    <x v="56"/>
    <x v="3"/>
    <x v="0"/>
    <x v="3"/>
    <s v="Adrien Martin"/>
    <n v="2"/>
    <n v="0.44225228812215567"/>
    <n v="500"/>
    <n v="497.78873855938923"/>
  </r>
  <r>
    <s v="PBOR00551"/>
    <x v="4"/>
    <x v="57"/>
    <x v="4"/>
    <x v="0"/>
    <x v="4"/>
    <s v="Adrien Martin"/>
    <n v="6"/>
    <n v="0.42318925051483613"/>
    <n v="390"/>
    <n v="388.34956192299217"/>
  </r>
  <r>
    <s v="PBOR00630"/>
    <x v="3"/>
    <x v="57"/>
    <x v="3"/>
    <x v="1"/>
    <x v="3"/>
    <s v="Adrien Martin"/>
    <n v="2"/>
    <n v="0.88216313257467871"/>
    <n v="500"/>
    <n v="495.5891843371266"/>
  </r>
  <r>
    <s v="PBOR00687"/>
    <x v="0"/>
    <x v="57"/>
    <x v="0"/>
    <x v="0"/>
    <x v="0"/>
    <s v="Roch Cousineau"/>
    <n v="7"/>
    <n v="0.35686307709090637"/>
    <n v="910"/>
    <n v="906.75254599847278"/>
  </r>
  <r>
    <s v="PBOR00582"/>
    <x v="1"/>
    <x v="58"/>
    <x v="1"/>
    <x v="1"/>
    <x v="1"/>
    <s v="Albain Forestier"/>
    <n v="5"/>
    <n v="0.54848145470558385"/>
    <n v="360"/>
    <n v="358.02546676305991"/>
  </r>
  <r>
    <s v="PBOR00713"/>
    <x v="3"/>
    <x v="58"/>
    <x v="3"/>
    <x v="1"/>
    <x v="3"/>
    <s v="Adrien Martin"/>
    <n v="1"/>
    <n v="0.55486219305283857"/>
    <n v="250"/>
    <n v="248.6128445173679"/>
  </r>
  <r>
    <s v="PBOR00731"/>
    <x v="4"/>
    <x v="58"/>
    <x v="4"/>
    <x v="0"/>
    <x v="4"/>
    <s v="Adrien Martin"/>
    <n v="10"/>
    <n v="0.79731775984213893"/>
    <n v="650"/>
    <n v="644.81743456102606"/>
  </r>
  <r>
    <s v="PBOR00752"/>
    <x v="5"/>
    <x v="58"/>
    <x v="5"/>
    <x v="0"/>
    <x v="5"/>
    <s v="Roch Cousineau"/>
    <n v="3"/>
    <n v="4.6962691066588902E-2"/>
    <n v="285"/>
    <n v="284.86615633046023"/>
  </r>
  <r>
    <s v="PBOR00761"/>
    <x v="2"/>
    <x v="58"/>
    <x v="2"/>
    <x v="0"/>
    <x v="2"/>
    <s v="Roch Cousineau"/>
    <n v="13"/>
    <n v="7.291357659305453E-2"/>
    <n v="780"/>
    <n v="779.43127410257421"/>
  </r>
  <r>
    <s v="PBOR00765"/>
    <x v="0"/>
    <x v="58"/>
    <x v="0"/>
    <x v="0"/>
    <x v="0"/>
    <s v="Adrien Martin"/>
    <n v="5"/>
    <n v="0.39476135706785187"/>
    <n v="650"/>
    <n v="647.434051179059"/>
  </r>
  <r>
    <s v="PBOR00529"/>
    <x v="3"/>
    <x v="59"/>
    <x v="3"/>
    <x v="1"/>
    <x v="3"/>
    <s v="Adrien Martin"/>
    <n v="3"/>
    <n v="0.37356756790094681"/>
    <n v="750"/>
    <n v="747.19824324074295"/>
  </r>
  <r>
    <s v="PBOR00691"/>
    <x v="0"/>
    <x v="59"/>
    <x v="0"/>
    <x v="0"/>
    <x v="0"/>
    <s v="Roch Cousineau"/>
    <n v="2"/>
    <n v="0.62011311123714163"/>
    <n v="260"/>
    <n v="258.38770591078344"/>
  </r>
  <r>
    <s v="PBOR00794"/>
    <x v="4"/>
    <x v="59"/>
    <x v="3"/>
    <x v="1"/>
    <x v="3"/>
    <s v="Albain Forestier"/>
    <n v="1"/>
    <n v="0.6862978498455391"/>
    <n v="250"/>
    <n v="248.28425537538615"/>
  </r>
  <r>
    <s v="PBOR00504"/>
    <x v="1"/>
    <x v="60"/>
    <x v="1"/>
    <x v="1"/>
    <x v="1"/>
    <s v="Roch Cousineau"/>
    <n v="9"/>
    <n v="0.70212564417317469"/>
    <n v="648"/>
    <n v="643.4502258257578"/>
  </r>
  <r>
    <s v="PBOR00531"/>
    <x v="2"/>
    <x v="60"/>
    <x v="2"/>
    <x v="1"/>
    <x v="2"/>
    <s v="Roch Cousineau"/>
    <n v="7"/>
    <n v="0.56332963246329337"/>
    <n v="420"/>
    <n v="417.63401554365419"/>
  </r>
  <r>
    <s v="PBOR00592"/>
    <x v="1"/>
    <x v="60"/>
    <x v="1"/>
    <x v="0"/>
    <x v="1"/>
    <s v="Roch Cousineau"/>
    <n v="4"/>
    <n v="0.2392718813641157"/>
    <n v="288"/>
    <n v="287.31089698167136"/>
  </r>
  <r>
    <s v="PBOR00593"/>
    <x v="4"/>
    <x v="60"/>
    <x v="4"/>
    <x v="0"/>
    <x v="4"/>
    <s v="Adrien Martin"/>
    <n v="9"/>
    <n v="2.8453198595087992E-2"/>
    <n v="585"/>
    <n v="584.83354878821876"/>
  </r>
  <r>
    <s v="PBOR00759"/>
    <x v="3"/>
    <x v="60"/>
    <x v="3"/>
    <x v="0"/>
    <x v="3"/>
    <s v="Adrien Martin"/>
    <n v="3"/>
    <n v="0.43513888618529128"/>
    <n v="750"/>
    <n v="746.73645835361026"/>
  </r>
  <r>
    <s v="PBOR00786"/>
    <x v="3"/>
    <x v="60"/>
    <x v="0"/>
    <x v="1"/>
    <x v="0"/>
    <s v="Roch Cousineau"/>
    <n v="4"/>
    <n v="9.7674698472046018E-2"/>
    <n v="520"/>
    <n v="519.49209156794541"/>
  </r>
  <r>
    <s v="PBOR00518"/>
    <x v="4"/>
    <x v="61"/>
    <x v="4"/>
    <x v="1"/>
    <x v="4"/>
    <s v="Albain Forestier"/>
    <n v="4"/>
    <n v="1.5690059241030618E-2"/>
    <n v="260"/>
    <n v="259.95920584597332"/>
  </r>
  <r>
    <s v="PBOR00549"/>
    <x v="0"/>
    <x v="61"/>
    <x v="0"/>
    <x v="0"/>
    <x v="0"/>
    <s v="Roch Cousineau"/>
    <n v="3"/>
    <n v="0.87838047236133521"/>
    <n v="390"/>
    <n v="386.5743161577908"/>
  </r>
  <r>
    <s v="PBOR00596"/>
    <x v="1"/>
    <x v="61"/>
    <x v="1"/>
    <x v="1"/>
    <x v="1"/>
    <s v="Roch Cousineau"/>
    <n v="6"/>
    <n v="0.22337971185756544"/>
    <n v="432"/>
    <n v="431.03499964477533"/>
  </r>
  <r>
    <s v="PBOR00597"/>
    <x v="4"/>
    <x v="61"/>
    <x v="4"/>
    <x v="0"/>
    <x v="4"/>
    <s v="Adrien Martin"/>
    <n v="13"/>
    <n v="0.32327175863458713"/>
    <n v="845"/>
    <n v="842.26835363953774"/>
  </r>
  <r>
    <s v="PBOR00795"/>
    <x v="3"/>
    <x v="61"/>
    <x v="0"/>
    <x v="0"/>
    <x v="0"/>
    <s v="Roch Cousineau"/>
    <n v="6"/>
    <n v="0.45263167811624205"/>
    <n v="780"/>
    <n v="776.4694729106933"/>
  </r>
  <r>
    <s v="PBOR00520"/>
    <x v="0"/>
    <x v="62"/>
    <x v="0"/>
    <x v="1"/>
    <x v="0"/>
    <s v="Adrien Martin"/>
    <n v="6"/>
    <n v="0.72187863320582824"/>
    <n v="780"/>
    <n v="774.36934666099455"/>
  </r>
  <r>
    <s v="PBOR00568"/>
    <x v="5"/>
    <x v="62"/>
    <x v="5"/>
    <x v="0"/>
    <x v="5"/>
    <s v="Roch Cousineau"/>
    <n v="8"/>
    <n v="0.84378598856542875"/>
    <n v="760"/>
    <n v="753.58722648690275"/>
  </r>
  <r>
    <s v="PBOR00604"/>
    <x v="2"/>
    <x v="62"/>
    <x v="2"/>
    <x v="1"/>
    <x v="2"/>
    <s v="Albain Forestier"/>
    <n v="11"/>
    <n v="0.8119017214686759"/>
    <n v="660"/>
    <n v="654.64144863830677"/>
  </r>
  <r>
    <s v="PBOR00730"/>
    <x v="1"/>
    <x v="62"/>
    <x v="1"/>
    <x v="0"/>
    <x v="1"/>
    <s v="Roch Cousineau"/>
    <n v="5"/>
    <n v="0.62648984079778525"/>
    <n v="360"/>
    <n v="357.74463657312799"/>
  </r>
  <r>
    <s v="PBOR00748"/>
    <x v="4"/>
    <x v="62"/>
    <x v="4"/>
    <x v="0"/>
    <x v="4"/>
    <s v="Albain Forestier"/>
    <n v="12"/>
    <n v="0.32934971835233073"/>
    <n v="780"/>
    <n v="777.4310721968518"/>
  </r>
  <r>
    <s v="PBOR00512"/>
    <x v="2"/>
    <x v="63"/>
    <x v="2"/>
    <x v="1"/>
    <x v="2"/>
    <s v="Albain Forestier"/>
    <n v="12"/>
    <n v="0.78109044719740717"/>
    <n v="720"/>
    <n v="714.37614878017871"/>
  </r>
  <r>
    <s v="PBOR00522"/>
    <x v="5"/>
    <x v="63"/>
    <x v="5"/>
    <x v="0"/>
    <x v="5"/>
    <s v="Roch Cousineau"/>
    <n v="8"/>
    <n v="0.71488001234277898"/>
    <n v="760"/>
    <n v="754.56691190619483"/>
  </r>
  <r>
    <s v="PBOR00570"/>
    <x v="4"/>
    <x v="63"/>
    <x v="4"/>
    <x v="0"/>
    <x v="4"/>
    <s v="Albain Forestier"/>
    <n v="6"/>
    <n v="0.93289576788487816"/>
    <n v="390"/>
    <n v="386.361706505249"/>
  </r>
  <r>
    <s v="PBOR00678"/>
    <x v="2"/>
    <x v="63"/>
    <x v="2"/>
    <x v="0"/>
    <x v="2"/>
    <s v="Roch Cousineau"/>
    <n v="14"/>
    <n v="0.45241463427595441"/>
    <n v="840"/>
    <n v="836.19971707208197"/>
  </r>
  <r>
    <s v="PBOR00775"/>
    <x v="0"/>
    <x v="63"/>
    <x v="0"/>
    <x v="0"/>
    <x v="0"/>
    <s v="Albain Forestier"/>
    <n v="2"/>
    <n v="0.23018637898321792"/>
    <n v="260"/>
    <n v="259.40151541464365"/>
  </r>
  <r>
    <s v="PBOR00776"/>
    <x v="1"/>
    <x v="63"/>
    <x v="1"/>
    <x v="1"/>
    <x v="1"/>
    <s v="Roch Cousineau"/>
    <n v="4"/>
    <n v="9.6844429925746489E-3"/>
    <n v="288"/>
    <n v="287.9721088041814"/>
  </r>
  <r>
    <s v="PBOR00525"/>
    <x v="3"/>
    <x v="64"/>
    <x v="3"/>
    <x v="1"/>
    <x v="3"/>
    <s v="Roch Cousineau"/>
    <n v="1"/>
    <n v="0.85206447684716102"/>
    <n v="250"/>
    <n v="247.8698388078821"/>
  </r>
  <r>
    <s v="PBOR00578"/>
    <x v="1"/>
    <x v="64"/>
    <x v="1"/>
    <x v="1"/>
    <x v="1"/>
    <s v="Adrien Martin"/>
    <n v="4"/>
    <n v="0.74593935099629682"/>
    <n v="288"/>
    <n v="285.85169466913067"/>
  </r>
  <r>
    <s v="PBOR00600"/>
    <x v="1"/>
    <x v="64"/>
    <x v="1"/>
    <x v="1"/>
    <x v="1"/>
    <s v="Adrien Martin"/>
    <n v="6"/>
    <n v="0.72626939944190372"/>
    <n v="432"/>
    <n v="428.862516194411"/>
  </r>
  <r>
    <s v="PBOR00601"/>
    <x v="4"/>
    <x v="64"/>
    <x v="4"/>
    <x v="0"/>
    <x v="4"/>
    <s v="Albain Forestier"/>
    <n v="12"/>
    <n v="0.27504514008922754"/>
    <n v="780"/>
    <n v="777.85464790730407"/>
  </r>
  <r>
    <s v="PBOR00607"/>
    <x v="3"/>
    <x v="64"/>
    <x v="3"/>
    <x v="0"/>
    <x v="3"/>
    <s v="Albain Forestier"/>
    <n v="3"/>
    <n v="0.16969157737461793"/>
    <n v="750"/>
    <n v="748.72731316969032"/>
  </r>
  <r>
    <s v="PBOR00610"/>
    <x v="4"/>
    <x v="64"/>
    <x v="4"/>
    <x v="1"/>
    <x v="4"/>
    <s v="Albain Forestier"/>
    <n v="13"/>
    <n v="0.34459524468994729"/>
    <n v="845"/>
    <n v="842.08817018236994"/>
  </r>
  <r>
    <s v="PBOR00735"/>
    <x v="4"/>
    <x v="64"/>
    <x v="4"/>
    <x v="1"/>
    <x v="4"/>
    <s v="Adrien Martin"/>
    <n v="11"/>
    <n v="0.63824495109289425"/>
    <n v="715"/>
    <n v="710.43654859968581"/>
  </r>
  <r>
    <s v="PBOR00566"/>
    <x v="0"/>
    <x v="65"/>
    <x v="0"/>
    <x v="1"/>
    <x v="0"/>
    <s v="Adrien Martin"/>
    <n v="5"/>
    <n v="0.98763353030770595"/>
    <n v="650"/>
    <n v="643.58038205299988"/>
  </r>
  <r>
    <s v="PBOR00620"/>
    <x v="4"/>
    <x v="65"/>
    <x v="4"/>
    <x v="1"/>
    <x v="4"/>
    <s v="Roch Cousineau"/>
    <n v="3"/>
    <n v="0.63118331459140287"/>
    <n v="195"/>
    <n v="193.76919253654677"/>
  </r>
  <r>
    <s v="PBOR00676"/>
    <x v="3"/>
    <x v="65"/>
    <x v="3"/>
    <x v="1"/>
    <x v="3"/>
    <s v="Adrien Martin"/>
    <n v="2"/>
    <n v="0.16075810133828361"/>
    <n v="500"/>
    <n v="499.19620949330857"/>
  </r>
  <r>
    <s v="PBOR00677"/>
    <x v="0"/>
    <x v="65"/>
    <x v="0"/>
    <x v="1"/>
    <x v="0"/>
    <s v="Albain Forestier"/>
    <n v="2"/>
    <n v="0.95791105251816178"/>
    <n v="260"/>
    <n v="257.50943126345277"/>
  </r>
  <r>
    <s v="PBOR00550"/>
    <x v="1"/>
    <x v="66"/>
    <x v="1"/>
    <x v="1"/>
    <x v="1"/>
    <s v="Roch Cousineau"/>
    <n v="10"/>
    <n v="0.71131950760331986"/>
    <n v="720"/>
    <n v="714.87849954525609"/>
  </r>
  <r>
    <s v="PBOR00552"/>
    <x v="3"/>
    <x v="66"/>
    <x v="3"/>
    <x v="1"/>
    <x v="3"/>
    <s v="Albain Forestier"/>
    <n v="2"/>
    <n v="0.70444125464733898"/>
    <n v="500"/>
    <n v="496.47779372676331"/>
  </r>
  <r>
    <s v="PBOR00625"/>
    <x v="4"/>
    <x v="66"/>
    <x v="4"/>
    <x v="1"/>
    <x v="4"/>
    <s v="Albain Forestier"/>
    <n v="11"/>
    <n v="0.68335450317631774"/>
    <n v="715"/>
    <n v="710.11401530228932"/>
  </r>
  <r>
    <s v="PBOR00683"/>
    <x v="0"/>
    <x v="66"/>
    <x v="0"/>
    <x v="0"/>
    <x v="0"/>
    <s v="Albain Forestier"/>
    <n v="2"/>
    <n v="0.67704242005383708"/>
    <n v="260"/>
    <n v="258.23968970786001"/>
  </r>
  <r>
    <s v="PBOR00726"/>
    <x v="1"/>
    <x v="66"/>
    <x v="1"/>
    <x v="1"/>
    <x v="1"/>
    <s v="Albain Forestier"/>
    <n v="8"/>
    <n v="5.2765875563018927E-2"/>
    <n v="576"/>
    <n v="575.69606855675704"/>
  </r>
  <r>
    <s v="PBOR00750"/>
    <x v="0"/>
    <x v="66"/>
    <x v="0"/>
    <x v="0"/>
    <x v="0"/>
    <s v="Adrien Martin"/>
    <n v="4"/>
    <n v="0.19042256151338643"/>
    <n v="520"/>
    <n v="519.00980268013041"/>
  </r>
  <r>
    <s v="PBOR00751"/>
    <x v="2"/>
    <x v="66"/>
    <x v="2"/>
    <x v="0"/>
    <x v="2"/>
    <s v="Albain Forestier"/>
    <n v="8"/>
    <n v="0.49142282766730339"/>
    <n v="480"/>
    <n v="477.64117042719693"/>
  </r>
  <r>
    <s v="PBOR00785"/>
    <x v="4"/>
    <x v="66"/>
    <x v="3"/>
    <x v="0"/>
    <x v="3"/>
    <s v="Albain Forestier"/>
    <n v="2"/>
    <n v="0.45206790858706281"/>
    <n v="500"/>
    <n v="497.7396604570647"/>
  </r>
  <r>
    <s v="PBOR00564"/>
    <x v="4"/>
    <x v="67"/>
    <x v="4"/>
    <x v="1"/>
    <x v="4"/>
    <s v="Albain Forestier"/>
    <n v="9"/>
    <n v="0.88265359415493982"/>
    <n v="585"/>
    <n v="579.83647647419355"/>
  </r>
  <r>
    <s v="PBOR00602"/>
    <x v="3"/>
    <x v="67"/>
    <x v="3"/>
    <x v="1"/>
    <x v="3"/>
    <s v="Roch Cousineau"/>
    <n v="3"/>
    <n v="5.026626909645393E-3"/>
    <n v="750"/>
    <n v="749.96230029817764"/>
  </r>
  <r>
    <s v="PBOR00619"/>
    <x v="1"/>
    <x v="67"/>
    <x v="1"/>
    <x v="1"/>
    <x v="1"/>
    <s v="Albain Forestier"/>
    <n v="7"/>
    <n v="0.40594651359370892"/>
    <n v="504"/>
    <n v="501.95402957148769"/>
  </r>
  <r>
    <s v="PBOR00644"/>
    <x v="3"/>
    <x v="67"/>
    <x v="3"/>
    <x v="1"/>
    <x v="3"/>
    <s v="Albain Forestier"/>
    <n v="3"/>
    <n v="0.10119234584911119"/>
    <n v="750"/>
    <n v="749.24105740613163"/>
  </r>
  <r>
    <s v="PBOR00675"/>
    <x v="4"/>
    <x v="67"/>
    <x v="4"/>
    <x v="1"/>
    <x v="4"/>
    <s v="Roch Cousineau"/>
    <n v="8"/>
    <n v="0.76600352027113405"/>
    <n v="520"/>
    <n v="516.01678169459012"/>
  </r>
  <r>
    <s v="PBOR00746"/>
    <x v="0"/>
    <x v="67"/>
    <x v="0"/>
    <x v="1"/>
    <x v="0"/>
    <s v="Roch Cousineau"/>
    <n v="2"/>
    <n v="0.97564958923585865"/>
    <n v="260"/>
    <n v="257.46331106798675"/>
  </r>
  <r>
    <s v="PBOR00756"/>
    <x v="0"/>
    <x v="67"/>
    <x v="0"/>
    <x v="1"/>
    <x v="0"/>
    <s v="Adrien Martin"/>
    <n v="4"/>
    <n v="0.13126245551121496"/>
    <n v="520"/>
    <n v="519.31743523134173"/>
  </r>
  <r>
    <s v="PBOR00526"/>
    <x v="0"/>
    <x v="68"/>
    <x v="0"/>
    <x v="1"/>
    <x v="0"/>
    <s v="Adrien Martin"/>
    <n v="3"/>
    <n v="0.33877763979664"/>
    <n v="390"/>
    <n v="388.67876720479308"/>
  </r>
  <r>
    <s v="PBOR00599"/>
    <x v="0"/>
    <x v="68"/>
    <x v="0"/>
    <x v="0"/>
    <x v="0"/>
    <s v="Roch Cousineau"/>
    <n v="3"/>
    <n v="0.67706034961544759"/>
    <n v="390"/>
    <n v="387.35946463649975"/>
  </r>
  <r>
    <s v="PBOR00632"/>
    <x v="2"/>
    <x v="68"/>
    <x v="2"/>
    <x v="0"/>
    <x v="2"/>
    <s v="Roch Cousineau"/>
    <n v="4"/>
    <n v="0.68071733891333852"/>
    <n v="240"/>
    <n v="238.36627838660797"/>
  </r>
  <r>
    <s v="PBOR00669"/>
    <x v="2"/>
    <x v="68"/>
    <x v="2"/>
    <x v="1"/>
    <x v="2"/>
    <s v="Roch Cousineau"/>
    <n v="12"/>
    <n v="0.12152335949906246"/>
    <n v="720"/>
    <n v="719.12503181160673"/>
  </r>
  <r>
    <s v="PBOR00741"/>
    <x v="0"/>
    <x v="68"/>
    <x v="0"/>
    <x v="0"/>
    <x v="0"/>
    <s v="Adrien Martin"/>
    <n v="4"/>
    <n v="0.88259955794080991"/>
    <n v="520"/>
    <n v="515.41048229870773"/>
  </r>
  <r>
    <s v="PBOR00779"/>
    <x v="0"/>
    <x v="68"/>
    <x v="1"/>
    <x v="0"/>
    <x v="1"/>
    <s v="Roch Cousineau"/>
    <n v="12"/>
    <n v="0.72236011879263129"/>
    <n v="864"/>
    <n v="857.75880857363165"/>
  </r>
  <r>
    <s v="PBOR00544"/>
    <x v="3"/>
    <x v="69"/>
    <x v="3"/>
    <x v="0"/>
    <x v="3"/>
    <s v="Adrien Martin"/>
    <n v="3"/>
    <n v="0.35854132643442649"/>
    <n v="750"/>
    <n v="747.3109400517418"/>
  </r>
  <r>
    <s v="PBOR00553"/>
    <x v="0"/>
    <x v="69"/>
    <x v="0"/>
    <x v="0"/>
    <x v="0"/>
    <s v="Roch Cousineau"/>
    <n v="5"/>
    <n v="0.2999895256911056"/>
    <n v="650"/>
    <n v="648.05006808300777"/>
  </r>
  <r>
    <s v="PBOR00585"/>
    <x v="0"/>
    <x v="69"/>
    <x v="0"/>
    <x v="1"/>
    <x v="0"/>
    <s v="Albain Forestier"/>
    <n v="2"/>
    <n v="1.962801074590137E-2"/>
    <n v="260"/>
    <n v="259.94896717206063"/>
  </r>
  <r>
    <s v="PBOR00608"/>
    <x v="0"/>
    <x v="69"/>
    <x v="0"/>
    <x v="1"/>
    <x v="0"/>
    <s v="Roch Cousineau"/>
    <n v="2"/>
    <n v="0.85918877839838148"/>
    <n v="260"/>
    <n v="257.76610917616421"/>
  </r>
  <r>
    <s v="PBOR00663"/>
    <x v="3"/>
    <x v="69"/>
    <x v="3"/>
    <x v="1"/>
    <x v="3"/>
    <s v="Roch Cousineau"/>
    <n v="2"/>
    <n v="0.3938039472542777"/>
    <n v="500"/>
    <n v="498.03098026372862"/>
  </r>
  <r>
    <s v="PBOR00738"/>
    <x v="1"/>
    <x v="69"/>
    <x v="1"/>
    <x v="0"/>
    <x v="1"/>
    <s v="Adrien Martin"/>
    <n v="11"/>
    <n v="0.2119146363629234"/>
    <n v="792"/>
    <n v="790.32163608000565"/>
  </r>
  <r>
    <s v="PBOR00509"/>
    <x v="4"/>
    <x v="70"/>
    <x v="4"/>
    <x v="0"/>
    <x v="4"/>
    <s v="Albain Forestier"/>
    <n v="5"/>
    <n v="0.92124636556846784"/>
    <n v="325"/>
    <n v="322.0059493119025"/>
  </r>
  <r>
    <s v="PBOR00611"/>
    <x v="3"/>
    <x v="70"/>
    <x v="3"/>
    <x v="0"/>
    <x v="3"/>
    <s v="Roch Cousineau"/>
    <n v="2"/>
    <n v="0.47953828972585688"/>
    <n v="500"/>
    <n v="497.6023085513707"/>
  </r>
  <r>
    <s v="PBOR00648"/>
    <x v="3"/>
    <x v="70"/>
    <x v="3"/>
    <x v="1"/>
    <x v="3"/>
    <s v="Roch Cousineau"/>
    <n v="3"/>
    <n v="0.42904426551632147"/>
    <n v="750"/>
    <n v="746.78216800862754"/>
  </r>
  <r>
    <s v="PBOR00703"/>
    <x v="3"/>
    <x v="70"/>
    <x v="3"/>
    <x v="0"/>
    <x v="3"/>
    <s v="Roch Cousineau"/>
    <n v="2"/>
    <n v="0.32273061421529559"/>
    <n v="500"/>
    <n v="498.3863469289235"/>
  </r>
  <r>
    <s v="PBOR00534"/>
    <x v="3"/>
    <x v="71"/>
    <x v="3"/>
    <x v="0"/>
    <x v="3"/>
    <s v="Roch Cousineau"/>
    <n v="1"/>
    <n v="0.83358597741729834"/>
    <n v="250"/>
    <n v="247.91603505645676"/>
  </r>
  <r>
    <s v="PBOR00545"/>
    <x v="0"/>
    <x v="71"/>
    <x v="0"/>
    <x v="0"/>
    <x v="0"/>
    <s v="Albain Forestier"/>
    <n v="5"/>
    <n v="0.9296211803997938"/>
    <n v="650"/>
    <n v="643.95746232740134"/>
  </r>
  <r>
    <s v="PBOR00560"/>
    <x v="4"/>
    <x v="71"/>
    <x v="4"/>
    <x v="1"/>
    <x v="4"/>
    <s v="Adrien Martin"/>
    <n v="12"/>
    <n v="0.9280950178400198"/>
    <n v="780"/>
    <n v="772.76085886084786"/>
  </r>
  <r>
    <s v="PBOR00606"/>
    <x v="4"/>
    <x v="71"/>
    <x v="4"/>
    <x v="1"/>
    <x v="4"/>
    <s v="Adrien Martin"/>
    <n v="8"/>
    <n v="0.2511417231001023"/>
    <n v="520"/>
    <n v="518.69406303987944"/>
  </r>
  <r>
    <s v="PBOR00711"/>
    <x v="1"/>
    <x v="71"/>
    <x v="1"/>
    <x v="1"/>
    <x v="1"/>
    <s v="Albain Forestier"/>
    <n v="5"/>
    <n v="0.85354845804502633"/>
    <n v="360"/>
    <n v="356.92722555103791"/>
  </r>
  <r>
    <s v="PBOR00505"/>
    <x v="4"/>
    <x v="72"/>
    <x v="4"/>
    <x v="0"/>
    <x v="4"/>
    <s v="Adrien Martin"/>
    <n v="11"/>
    <n v="0.19872034007405559"/>
    <n v="715"/>
    <n v="713.57914956847048"/>
  </r>
  <r>
    <s v="PBOR00533"/>
    <x v="4"/>
    <x v="72"/>
    <x v="4"/>
    <x v="1"/>
    <x v="4"/>
    <s v="Albain Forestier"/>
    <n v="12"/>
    <n v="0.19165570789856357"/>
    <n v="780"/>
    <n v="778.50508547839115"/>
  </r>
  <r>
    <s v="PBOR00540"/>
    <x v="2"/>
    <x v="72"/>
    <x v="2"/>
    <x v="0"/>
    <x v="2"/>
    <s v="Roch Cousineau"/>
    <n v="12"/>
    <n v="0.69253058030750936"/>
    <n v="720"/>
    <n v="715.01377982178599"/>
  </r>
  <r>
    <s v="PBOR00633"/>
    <x v="5"/>
    <x v="72"/>
    <x v="5"/>
    <x v="1"/>
    <x v="5"/>
    <s v="Adrien Martin"/>
    <n v="4"/>
    <n v="0.69928873215240883"/>
    <n v="380"/>
    <n v="377.34270281782085"/>
  </r>
  <r>
    <s v="PBOR00641"/>
    <x v="0"/>
    <x v="72"/>
    <x v="0"/>
    <x v="0"/>
    <x v="0"/>
    <s v="Roch Cousineau"/>
    <n v="3"/>
    <n v="0.31759331527331269"/>
    <n v="390"/>
    <n v="388.76138607043407"/>
  </r>
  <r>
    <s v="PBOR00657"/>
    <x v="3"/>
    <x v="72"/>
    <x v="3"/>
    <x v="0"/>
    <x v="3"/>
    <s v="Roch Cousineau"/>
    <n v="2"/>
    <n v="0.13529675890622728"/>
    <n v="500"/>
    <n v="499.32351620546888"/>
  </r>
  <r>
    <s v="PBOR00689"/>
    <x v="4"/>
    <x v="72"/>
    <x v="4"/>
    <x v="0"/>
    <x v="4"/>
    <s v="Adrien Martin"/>
    <n v="13"/>
    <n v="0.48549363677293444"/>
    <n v="845"/>
    <n v="840.89757876926865"/>
  </r>
  <r>
    <s v="PBOR00707"/>
    <x v="1"/>
    <x v="72"/>
    <x v="1"/>
    <x v="0"/>
    <x v="1"/>
    <s v="Adrien Martin"/>
    <n v="5"/>
    <n v="0.16051236846346495"/>
    <n v="360"/>
    <n v="359.42215547353152"/>
  </r>
  <r>
    <s v="PBOR00717"/>
    <x v="4"/>
    <x v="72"/>
    <x v="4"/>
    <x v="1"/>
    <x v="4"/>
    <s v="Albain Forestier"/>
    <n v="11"/>
    <n v="0.78360799169294115"/>
    <n v="715"/>
    <n v="709.39720285939552"/>
  </r>
  <r>
    <s v="PBOR00508"/>
    <x v="1"/>
    <x v="73"/>
    <x v="1"/>
    <x v="1"/>
    <x v="1"/>
    <s v="Adrien Martin"/>
    <n v="8"/>
    <n v="0.62518123984161522"/>
    <n v="576"/>
    <n v="572.39895605851234"/>
  </r>
  <r>
    <s v="PBOR00547"/>
    <x v="4"/>
    <x v="73"/>
    <x v="4"/>
    <x v="0"/>
    <x v="4"/>
    <s v="Adrien Martin"/>
    <n v="11"/>
    <n v="0.52183458263908389"/>
    <n v="715"/>
    <n v="711.26888273413056"/>
  </r>
  <r>
    <s v="PBOR00557"/>
    <x v="0"/>
    <x v="73"/>
    <x v="0"/>
    <x v="0"/>
    <x v="0"/>
    <s v="Adrien Martin"/>
    <n v="3"/>
    <n v="0.26370132073082397"/>
    <n v="390"/>
    <n v="388.97156484914979"/>
  </r>
  <r>
    <s v="PBOR00565"/>
    <x v="3"/>
    <x v="73"/>
    <x v="3"/>
    <x v="0"/>
    <x v="3"/>
    <s v="Roch Cousineau"/>
    <n v="3"/>
    <n v="0.65614517896309743"/>
    <n v="750"/>
    <n v="745.07891115777682"/>
  </r>
  <r>
    <s v="PBOR00634"/>
    <x v="1"/>
    <x v="73"/>
    <x v="1"/>
    <x v="1"/>
    <x v="1"/>
    <s v="Albain Forestier"/>
    <n v="8"/>
    <n v="0.5512865822743751"/>
    <n v="576"/>
    <n v="572.82458928609958"/>
  </r>
  <r>
    <s v="PBOR00656"/>
    <x v="4"/>
    <x v="73"/>
    <x v="4"/>
    <x v="1"/>
    <x v="4"/>
    <s v="Albain Forestier"/>
    <n v="10"/>
    <n v="0.44431834063797038"/>
    <n v="650"/>
    <n v="647.11193078585325"/>
  </r>
  <r>
    <s v="PBOR00659"/>
    <x v="2"/>
    <x v="73"/>
    <x v="2"/>
    <x v="1"/>
    <x v="2"/>
    <s v="Albain Forestier"/>
    <n v="10"/>
    <n v="0.48090489208102216"/>
    <n v="600"/>
    <n v="597.11457064751391"/>
  </r>
  <r>
    <s v="PBOR00715"/>
    <x v="2"/>
    <x v="73"/>
    <x v="2"/>
    <x v="1"/>
    <x v="2"/>
    <s v="Roch Cousineau"/>
    <n v="7"/>
    <n v="0.6189976432809231"/>
    <n v="420"/>
    <n v="417.40020989822011"/>
  </r>
  <r>
    <s v="PBOR00747"/>
    <x v="1"/>
    <x v="73"/>
    <x v="1"/>
    <x v="1"/>
    <x v="1"/>
    <s v="Adrien Martin"/>
    <n v="7"/>
    <n v="0.81155958734580591"/>
    <n v="504"/>
    <n v="499.90973967977715"/>
  </r>
  <r>
    <s v="PBOR00780"/>
    <x v="1"/>
    <x v="73"/>
    <x v="4"/>
    <x v="1"/>
    <x v="4"/>
    <s v="Roch Cousineau"/>
    <n v="11"/>
    <n v="0.76907700427515391"/>
    <n v="715"/>
    <n v="709.50109941943265"/>
  </r>
  <r>
    <s v="PBOR00572"/>
    <x v="0"/>
    <x v="74"/>
    <x v="0"/>
    <x v="1"/>
    <x v="0"/>
    <s v="Adrien Martin"/>
    <n v="4"/>
    <n v="0.41271127683053788"/>
    <n v="520"/>
    <n v="517.85390136048125"/>
  </r>
  <r>
    <s v="PBOR00586"/>
    <x v="2"/>
    <x v="74"/>
    <x v="2"/>
    <x v="0"/>
    <x v="2"/>
    <s v="Roch Cousineau"/>
    <n v="10"/>
    <n v="0.8222952641304393"/>
    <n v="600"/>
    <n v="595.06622841521732"/>
  </r>
  <r>
    <s v="PBOR00618"/>
    <x v="0"/>
    <x v="74"/>
    <x v="0"/>
    <x v="1"/>
    <x v="0"/>
    <s v="Adrien Martin"/>
    <n v="6"/>
    <n v="0.95250708799956285"/>
    <n v="780"/>
    <n v="772.57044471360337"/>
  </r>
  <r>
    <s v="PBOR00650"/>
    <x v="2"/>
    <x v="74"/>
    <x v="2"/>
    <x v="1"/>
    <x v="2"/>
    <s v="Albain Forestier"/>
    <n v="6"/>
    <n v="0.66213775097588079"/>
    <n v="360"/>
    <n v="357.61630409648683"/>
  </r>
  <r>
    <s v="PBOR00670"/>
    <x v="1"/>
    <x v="74"/>
    <x v="1"/>
    <x v="1"/>
    <x v="1"/>
    <s v="Adrien Martin"/>
    <n v="6"/>
    <n v="1.0283100215190744E-2"/>
    <n v="432"/>
    <n v="431.95557700707036"/>
  </r>
  <r>
    <s v="PBOR00744"/>
    <x v="4"/>
    <x v="74"/>
    <x v="4"/>
    <x v="0"/>
    <x v="4"/>
    <s v="Adrien Martin"/>
    <n v="5"/>
    <n v="0.48946961190761151"/>
    <n v="325"/>
    <n v="323.40922376130027"/>
  </r>
  <r>
    <s v="PBOR00506"/>
    <x v="3"/>
    <x v="75"/>
    <x v="3"/>
    <x v="1"/>
    <x v="3"/>
    <s v="Albain Forestier"/>
    <n v="2"/>
    <n v="0.76853673834536618"/>
    <n v="500"/>
    <n v="496.15731630827315"/>
  </r>
  <r>
    <s v="PBOR00524"/>
    <x v="4"/>
    <x v="75"/>
    <x v="4"/>
    <x v="0"/>
    <x v="4"/>
    <s v="Albain Forestier"/>
    <n v="3"/>
    <n v="0.58725443109309583"/>
    <n v="195"/>
    <n v="193.85485385936846"/>
  </r>
  <r>
    <s v="PBOR00613"/>
    <x v="2"/>
    <x v="75"/>
    <x v="2"/>
    <x v="1"/>
    <x v="2"/>
    <s v="Albain Forestier"/>
    <n v="4"/>
    <n v="0.13687006074983388"/>
    <n v="240"/>
    <n v="239.67151185420039"/>
  </r>
  <r>
    <s v="PBOR00681"/>
    <x v="4"/>
    <x v="75"/>
    <x v="4"/>
    <x v="1"/>
    <x v="4"/>
    <s v="Roch Cousineau"/>
    <n v="12"/>
    <n v="0.33858905237294179"/>
    <n v="780"/>
    <n v="777.35900539149111"/>
  </r>
  <r>
    <s v="PBOR00684"/>
    <x v="1"/>
    <x v="75"/>
    <x v="1"/>
    <x v="0"/>
    <x v="1"/>
    <s v="Roch Cousineau"/>
    <n v="8"/>
    <n v="0.4904762974605269"/>
    <n v="576"/>
    <n v="573.17485652662731"/>
  </r>
  <r>
    <s v="PBOR00704"/>
    <x v="0"/>
    <x v="75"/>
    <x v="0"/>
    <x v="1"/>
    <x v="0"/>
    <s v="Adrien Martin"/>
    <n v="7"/>
    <n v="0.90124799573859771"/>
    <n v="910"/>
    <n v="901.79864323877871"/>
  </r>
  <r>
    <s v="PBOR00749"/>
    <x v="3"/>
    <x v="75"/>
    <x v="3"/>
    <x v="0"/>
    <x v="3"/>
    <s v="Roch Cousineau"/>
    <n v="3"/>
    <n v="0.28166293137567777"/>
    <n v="750"/>
    <n v="747.8875280146824"/>
  </r>
  <r>
    <s v="PBOR00628"/>
    <x v="1"/>
    <x v="76"/>
    <x v="1"/>
    <x v="1"/>
    <x v="1"/>
    <s v="Albain Forestier"/>
    <n v="11"/>
    <n v="0.83538833173030669"/>
    <n v="792"/>
    <n v="785.38372441269598"/>
  </r>
  <r>
    <s v="PBOR00722"/>
    <x v="3"/>
    <x v="76"/>
    <x v="3"/>
    <x v="1"/>
    <x v="3"/>
    <s v="Adrien Martin"/>
    <n v="2"/>
    <n v="0.69278390500113118"/>
    <n v="500"/>
    <n v="496.53608047499432"/>
  </r>
  <r>
    <s v="PBOR00728"/>
    <x v="3"/>
    <x v="76"/>
    <x v="3"/>
    <x v="0"/>
    <x v="3"/>
    <s v="Adrien Martin"/>
    <n v="2"/>
    <n v="0.78816089662595545"/>
    <n v="500"/>
    <n v="496.0591955168702"/>
  </r>
  <r>
    <s v="PBOR00772"/>
    <x v="1"/>
    <x v="76"/>
    <x v="1"/>
    <x v="1"/>
    <x v="1"/>
    <s v="Albain Forestier"/>
    <n v="5"/>
    <n v="0.64436249383133704"/>
    <n v="360"/>
    <n v="357.68029502220719"/>
  </r>
  <r>
    <s v="PBOR00792"/>
    <x v="0"/>
    <x v="76"/>
    <x v="1"/>
    <x v="1"/>
    <x v="1"/>
    <s v="Roch Cousineau"/>
    <n v="5"/>
    <n v="0.67575204317215132"/>
    <n v="360"/>
    <n v="357.56729264458028"/>
  </r>
  <r>
    <s v="PBOR00791"/>
    <x v="3"/>
    <x v="77"/>
    <x v="0"/>
    <x v="0"/>
    <x v="0"/>
    <s v="Albain Forestier"/>
    <n v="4"/>
    <n v="0.63748720145282323"/>
    <n v="520"/>
    <n v="516.68506655244528"/>
  </r>
  <r>
    <s v="PBOR00543"/>
    <x v="4"/>
    <x v="78"/>
    <x v="4"/>
    <x v="1"/>
    <x v="4"/>
    <s v="Roch Cousineau"/>
    <n v="5"/>
    <n v="0.78498909816734308"/>
    <n v="325"/>
    <n v="322.44878543095615"/>
  </r>
  <r>
    <s v="PBOR00576"/>
    <x v="0"/>
    <x v="78"/>
    <x v="0"/>
    <x v="1"/>
    <x v="0"/>
    <s v="Albain Forestier"/>
    <n v="3"/>
    <n v="0.83430999068880662"/>
    <n v="390"/>
    <n v="386.74619103631363"/>
  </r>
  <r>
    <s v="PBOR00710"/>
    <x v="0"/>
    <x v="79"/>
    <x v="0"/>
    <x v="1"/>
    <x v="0"/>
    <s v="Adrien Martin"/>
    <n v="2"/>
    <n v="0.63386119921363338"/>
    <n v="260"/>
    <n v="258.35196088204458"/>
  </r>
  <r>
    <s v="PBOR00723"/>
    <x v="0"/>
    <x v="79"/>
    <x v="0"/>
    <x v="1"/>
    <x v="0"/>
    <s v="Albain Forestier"/>
    <n v="2"/>
    <n v="0.52515628181763507"/>
    <n v="260"/>
    <n v="258.63459366727415"/>
  </r>
  <r>
    <s v="PBOR00737"/>
    <x v="0"/>
    <x v="79"/>
    <x v="0"/>
    <x v="1"/>
    <x v="0"/>
    <s v="Roch Cousineau"/>
    <n v="5"/>
    <n v="0.57538382046336733"/>
    <n v="650"/>
    <n v="646.26000516698809"/>
  </r>
  <r>
    <s v="PBOR00745"/>
    <x v="3"/>
    <x v="79"/>
    <x v="3"/>
    <x v="1"/>
    <x v="3"/>
    <s v="Albain Forestier"/>
    <n v="3"/>
    <n v="0.14411968912679141"/>
    <n v="750"/>
    <n v="748.91910233154908"/>
  </r>
  <r>
    <s v="PBOR00535"/>
    <x v="0"/>
    <x v="80"/>
    <x v="0"/>
    <x v="1"/>
    <x v="0"/>
    <s v="Adrien Martin"/>
    <n v="2"/>
    <n v="0.9338641615373956"/>
    <n v="260"/>
    <n v="257.57195318000277"/>
  </r>
  <r>
    <s v="PBOR00541"/>
    <x v="5"/>
    <x v="80"/>
    <x v="5"/>
    <x v="1"/>
    <x v="5"/>
    <s v="Adrien Martin"/>
    <n v="3"/>
    <n v="0.25151670599868914"/>
    <n v="285"/>
    <n v="284.28317738790372"/>
  </r>
  <r>
    <s v="PBOR00559"/>
    <x v="1"/>
    <x v="80"/>
    <x v="1"/>
    <x v="0"/>
    <x v="1"/>
    <s v="Roch Cousineau"/>
    <n v="12"/>
    <n v="0.83377166181815421"/>
    <n v="864"/>
    <n v="856.79621284189113"/>
  </r>
  <r>
    <s v="PBOR00686"/>
    <x v="3"/>
    <x v="80"/>
    <x v="3"/>
    <x v="0"/>
    <x v="3"/>
    <s v="Albain Forestier"/>
    <n v="3"/>
    <n v="0.97306920355030879"/>
    <n v="750"/>
    <n v="742.70198097337266"/>
  </r>
  <r>
    <s v="PBOR00716"/>
    <x v="1"/>
    <x v="80"/>
    <x v="1"/>
    <x v="1"/>
    <x v="1"/>
    <s v="Adrien Martin"/>
    <n v="6"/>
    <n v="0.42584863311944687"/>
    <n v="432"/>
    <n v="430.16033390492402"/>
  </r>
  <r>
    <s v="PBOR00733"/>
    <x v="0"/>
    <x v="80"/>
    <x v="0"/>
    <x v="0"/>
    <x v="0"/>
    <s v="Roch Cousineau"/>
    <n v="3"/>
    <n v="0.98565446775271748"/>
    <n v="390"/>
    <n v="386.1559475757644"/>
  </r>
  <r>
    <s v="PBOR00571"/>
    <x v="3"/>
    <x v="81"/>
    <x v="3"/>
    <x v="1"/>
    <x v="3"/>
    <s v="Roch Cousineau"/>
    <n v="4"/>
    <n v="0.62681417750702639"/>
    <n v="1000"/>
    <n v="993.73185822492974"/>
  </r>
  <r>
    <s v="PBOR00590"/>
    <x v="3"/>
    <x v="81"/>
    <x v="3"/>
    <x v="0"/>
    <x v="3"/>
    <s v="Adrien Martin"/>
    <n v="4"/>
    <n v="0.38598640612466517"/>
    <n v="1000"/>
    <n v="996.14013593875336"/>
  </r>
  <r>
    <s v="PBOR00629"/>
    <x v="4"/>
    <x v="81"/>
    <x v="4"/>
    <x v="1"/>
    <x v="4"/>
    <s v="Roch Cousineau"/>
    <n v="7"/>
    <n v="0.54767040164185998"/>
    <n v="455"/>
    <n v="452.50809967252951"/>
  </r>
  <r>
    <s v="PBOR00651"/>
    <x v="1"/>
    <x v="81"/>
    <x v="1"/>
    <x v="0"/>
    <x v="1"/>
    <s v="Roch Cousineau"/>
    <n v="6"/>
    <n v="0.63344559897380037"/>
    <n v="432"/>
    <n v="429.26351501243317"/>
  </r>
  <r>
    <s v="PBOR00652"/>
    <x v="4"/>
    <x v="81"/>
    <x v="4"/>
    <x v="1"/>
    <x v="4"/>
    <s v="Adrien Martin"/>
    <n v="5"/>
    <n v="0.41522886339161946"/>
    <n v="325"/>
    <n v="323.65050619397726"/>
  </r>
  <r>
    <s v="PBOR00690"/>
    <x v="3"/>
    <x v="81"/>
    <x v="3"/>
    <x v="1"/>
    <x v="3"/>
    <s v="Albain Forestier"/>
    <n v="1"/>
    <n v="0.25459659879342644"/>
    <n v="250"/>
    <n v="249.36350850301645"/>
  </r>
  <r>
    <s v="PBOR00742"/>
    <x v="2"/>
    <x v="81"/>
    <x v="2"/>
    <x v="0"/>
    <x v="2"/>
    <s v="Albain Forestier"/>
    <n v="4"/>
    <n v="0.57591966875331491"/>
    <n v="240"/>
    <n v="238.61779279499206"/>
  </r>
  <r>
    <s v="PBOR00793"/>
    <x v="1"/>
    <x v="81"/>
    <x v="4"/>
    <x v="0"/>
    <x v="4"/>
    <s v="Adrien Martin"/>
    <n v="7"/>
    <n v="1.5612756922550597E-2"/>
    <n v="455"/>
    <n v="454.92896195600241"/>
  </r>
  <r>
    <s v="PBOR00798"/>
    <x v="5"/>
    <x v="81"/>
    <x v="1"/>
    <x v="1"/>
    <x v="1"/>
    <s v="Roch Cousineau"/>
    <n v="12"/>
    <n v="0.37666483520547367"/>
    <n v="864"/>
    <n v="860.74561582382466"/>
  </r>
  <r>
    <s v="PBOR00567"/>
    <x v="2"/>
    <x v="82"/>
    <x v="2"/>
    <x v="1"/>
    <x v="2"/>
    <s v="Albain Forestier"/>
    <n v="4"/>
    <n v="0.21082613338044065"/>
    <n v="240"/>
    <n v="239.49401727988695"/>
  </r>
  <r>
    <s v="PBOR00617"/>
    <x v="3"/>
    <x v="82"/>
    <x v="3"/>
    <x v="1"/>
    <x v="3"/>
    <s v="Roch Cousineau"/>
    <n v="3"/>
    <n v="0.64761351022895375"/>
    <n v="750"/>
    <n v="745.14289867328284"/>
  </r>
  <r>
    <s v="PBOR00665"/>
    <x v="1"/>
    <x v="82"/>
    <x v="1"/>
    <x v="1"/>
    <x v="1"/>
    <s v="Albain Forestier"/>
    <n v="9"/>
    <n v="0.75788665426946455"/>
    <n v="648"/>
    <n v="643.08889448033392"/>
  </r>
  <r>
    <s v="PBOR00668"/>
    <x v="0"/>
    <x v="82"/>
    <x v="0"/>
    <x v="1"/>
    <x v="0"/>
    <s v="Albain Forestier"/>
    <n v="5"/>
    <n v="0.11898792824188753"/>
    <n v="650"/>
    <n v="649.22657846642778"/>
  </r>
  <r>
    <s v="PBOR00679"/>
    <x v="5"/>
    <x v="82"/>
    <x v="5"/>
    <x v="1"/>
    <x v="5"/>
    <s v="Adrien Martin"/>
    <n v="3"/>
    <n v="0.93322553958891763"/>
    <n v="285"/>
    <n v="282.34030721217158"/>
  </r>
  <r>
    <s v="PBOR00682"/>
    <x v="3"/>
    <x v="82"/>
    <x v="3"/>
    <x v="0"/>
    <x v="3"/>
    <s v="Adrien Martin"/>
    <n v="2"/>
    <n v="0.45493359981385273"/>
    <n v="500"/>
    <n v="497.72533200093073"/>
  </r>
  <r>
    <s v="PBOR00561"/>
    <x v="3"/>
    <x v="83"/>
    <x v="3"/>
    <x v="0"/>
    <x v="3"/>
    <s v="Albain Forestier"/>
    <n v="3"/>
    <n v="0.79618651479853209"/>
    <n v="750"/>
    <n v="744.02860113901102"/>
  </r>
  <r>
    <s v="PBOR00605"/>
    <x v="1"/>
    <x v="83"/>
    <x v="1"/>
    <x v="0"/>
    <x v="1"/>
    <s v="Roch Cousineau"/>
    <n v="3"/>
    <n v="0.32666481827461402"/>
    <n v="216"/>
    <n v="215.29440399252684"/>
  </r>
  <r>
    <s v="PBOR00609"/>
    <x v="1"/>
    <x v="83"/>
    <x v="1"/>
    <x v="0"/>
    <x v="1"/>
    <s v="Adrien Martin"/>
    <n v="12"/>
    <n v="0.3605794678633315"/>
    <n v="864"/>
    <n v="860.88459339766086"/>
  </r>
  <r>
    <s v="PBOR00784"/>
    <x v="1"/>
    <x v="83"/>
    <x v="4"/>
    <x v="0"/>
    <x v="4"/>
    <s v="Adrien Martin"/>
    <n v="4"/>
    <n v="0.42062177538079037"/>
    <n v="260"/>
    <n v="258.90638338400993"/>
  </r>
  <r>
    <s v="PBOR00789"/>
    <x v="1"/>
    <x v="83"/>
    <x v="4"/>
    <x v="0"/>
    <x v="4"/>
    <s v="Roch Cousineau"/>
    <n v="5"/>
    <n v="0.40185362112037637"/>
    <n v="325"/>
    <n v="323.693975731358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8D5A91-2B02-4050-A9D3-04E43886102A}"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Product ID">
  <location ref="B8:F15" firstHeaderRow="0" firstDataRow="1" firstDataCol="1"/>
  <pivotFields count="13">
    <pivotField dataField="1" showAll="0"/>
    <pivotField axis="axisRow" showAll="0">
      <items count="7">
        <item x="1"/>
        <item x="4"/>
        <item x="3"/>
        <item x="0"/>
        <item x="2"/>
        <item x="5"/>
        <item t="default"/>
      </items>
    </pivotField>
    <pivotField numFmtId="15"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showAll="0"/>
    <pivotField showAll="0">
      <items count="3">
        <item h="1" x="1"/>
        <item x="0"/>
        <item t="default"/>
      </items>
    </pivotField>
    <pivotField showAll="0">
      <items count="7">
        <item x="2"/>
        <item x="4"/>
        <item x="1"/>
        <item x="5"/>
        <item x="0"/>
        <item x="3"/>
        <item t="default"/>
      </items>
    </pivotField>
    <pivotField showAll="0"/>
    <pivotField showAll="0"/>
    <pivotField dataField="1" numFmtId="9"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Fields count="1">
    <field x="-2"/>
  </colFields>
  <colItems count="4">
    <i>
      <x/>
    </i>
    <i i="1">
      <x v="1"/>
    </i>
    <i i="2">
      <x v="2"/>
    </i>
    <i i="3">
      <x v="3"/>
    </i>
  </colItems>
  <dataFields count="4">
    <dataField name="Total orders" fld="0" subtotal="count" baseField="0" baseItem="0"/>
    <dataField name="Total Revenue" fld="9" baseField="0" baseItem="0" numFmtId="165"/>
    <dataField name="Average Revenue" fld="9" subtotal="average" baseField="1" baseItem="0" numFmtId="2"/>
    <dataField name="Average of Discount" fld="8" subtotal="average" baseField="1" baseItem="0" numFmtId="9"/>
  </dataFields>
  <formats count="11">
    <format dxfId="537">
      <pivotArea outline="0" collapsedLevelsAreSubtotals="1" fieldPosition="0">
        <references count="1">
          <reference field="4294967294" count="1" selected="0">
            <x v="3"/>
          </reference>
        </references>
      </pivotArea>
    </format>
    <format dxfId="536">
      <pivotArea dataOnly="0" labelOnly="1" outline="0" fieldPosition="0">
        <references count="1">
          <reference field="4294967294" count="1">
            <x v="3"/>
          </reference>
        </references>
      </pivotArea>
    </format>
    <format dxfId="535">
      <pivotArea outline="0" collapsedLevelsAreSubtotals="1" fieldPosition="0">
        <references count="1">
          <reference field="4294967294" count="1" selected="0">
            <x v="2"/>
          </reference>
        </references>
      </pivotArea>
    </format>
    <format dxfId="534">
      <pivotArea dataOnly="0" labelOnly="1" outline="0" fieldPosition="0">
        <references count="1">
          <reference field="4294967294" count="1">
            <x v="2"/>
          </reference>
        </references>
      </pivotArea>
    </format>
    <format dxfId="533">
      <pivotArea outline="0" collapsedLevelsAreSubtotals="1" fieldPosition="0">
        <references count="1">
          <reference field="4294967294" count="1" selected="0">
            <x v="1"/>
          </reference>
        </references>
      </pivotArea>
    </format>
    <format dxfId="532">
      <pivotArea type="all" dataOnly="0" outline="0" fieldPosition="0"/>
    </format>
    <format dxfId="531">
      <pivotArea outline="0" collapsedLevelsAreSubtotals="1" fieldPosition="0"/>
    </format>
    <format dxfId="530">
      <pivotArea field="1" type="button" dataOnly="0" labelOnly="1" outline="0" axis="axisRow" fieldPosition="0"/>
    </format>
    <format dxfId="529">
      <pivotArea dataOnly="0" labelOnly="1" fieldPosition="0">
        <references count="1">
          <reference field="1" count="0"/>
        </references>
      </pivotArea>
    </format>
    <format dxfId="528">
      <pivotArea dataOnly="0" labelOnly="1" grandRow="1" outline="0" fieldPosition="0"/>
    </format>
    <format dxfId="527">
      <pivotArea dataOnly="0" labelOnly="1" outline="0" fieldPosition="0">
        <references count="1">
          <reference field="4294967294" count="4">
            <x v="0"/>
            <x v="1"/>
            <x v="2"/>
            <x v="3"/>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3CFDDD-F864-424E-B046-66D3C43686DE}" name="PivotTable7"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rowHeaderCaption="Product Name">
  <location ref="B131:C138" firstHeaderRow="1" firstDataRow="1" firstDataCol="1"/>
  <pivotFields count="13">
    <pivotField showAll="0"/>
    <pivotField showAll="0">
      <items count="7">
        <item x="1"/>
        <item x="4"/>
        <item x="3"/>
        <item x="0"/>
        <item x="2"/>
        <item x="5"/>
        <item t="default"/>
      </items>
    </pivotField>
    <pivotField numFmtId="15"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axis="axisRow" showAll="0" sortType="descending">
      <items count="7">
        <item x="1"/>
        <item x="2"/>
        <item x="0"/>
        <item x="3"/>
        <item x="4"/>
        <item x="5"/>
        <item t="default"/>
      </items>
    </pivotField>
    <pivotField showAll="0">
      <items count="3">
        <item h="1" x="1"/>
        <item x="0"/>
        <item t="default"/>
      </items>
    </pivotField>
    <pivotField showAll="0">
      <items count="7">
        <item x="2"/>
        <item x="4"/>
        <item x="1"/>
        <item x="5"/>
        <item x="0"/>
        <item x="3"/>
        <item t="default"/>
      </items>
    </pivotField>
    <pivotField showAll="0"/>
    <pivotField showAll="0"/>
    <pivotField numFmtId="9"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Net Revenue" fld="10" baseField="0" baseItem="0" numFmtId="2"/>
  </dataFields>
  <formats count="7">
    <format dxfId="544">
      <pivotArea outline="0" collapsedLevelsAreSubtotals="1" fieldPosition="0"/>
    </format>
    <format dxfId="543">
      <pivotArea type="all" dataOnly="0" outline="0" fieldPosition="0"/>
    </format>
    <format dxfId="542">
      <pivotArea outline="0" collapsedLevelsAreSubtotals="1" fieldPosition="0"/>
    </format>
    <format dxfId="541">
      <pivotArea field="3" type="button" dataOnly="0" labelOnly="1" outline="0" axis="axisRow" fieldPosition="0"/>
    </format>
    <format dxfId="540">
      <pivotArea dataOnly="0" labelOnly="1" fieldPosition="0">
        <references count="1">
          <reference field="3" count="0"/>
        </references>
      </pivotArea>
    </format>
    <format dxfId="539">
      <pivotArea dataOnly="0" labelOnly="1" grandRow="1" outline="0" fieldPosition="0"/>
    </format>
    <format dxfId="53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D70B6A-75ED-4993-B568-70985E40633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 Date">
  <location ref="I38:J123" firstHeaderRow="1" firstDataRow="1" firstDataCol="1"/>
  <pivotFields count="13">
    <pivotField showAll="0"/>
    <pivotField showAll="0">
      <items count="7">
        <item x="1"/>
        <item x="4"/>
        <item x="3"/>
        <item x="0"/>
        <item x="2"/>
        <item x="5"/>
        <item t="default"/>
      </items>
    </pivotField>
    <pivotField axis="axisRow" numFmtId="15"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showAll="0" sortType="ascending">
      <items count="7">
        <item x="5"/>
        <item x="4"/>
        <item x="3"/>
        <item x="0"/>
        <item x="2"/>
        <item x="1"/>
        <item t="default"/>
      </items>
    </pivotField>
    <pivotField showAll="0"/>
    <pivotField showAll="0">
      <items count="7">
        <item x="2"/>
        <item x="4"/>
        <item x="1"/>
        <item x="5"/>
        <item x="0"/>
        <item x="3"/>
        <item t="default"/>
      </items>
    </pivotField>
    <pivotField showAll="0"/>
    <pivotField showAll="0"/>
    <pivotField numFmtId="9"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Net Revenue" fld="10" baseField="0" baseItem="0"/>
  </dataFields>
  <formats count="10">
    <format dxfId="554">
      <pivotArea collapsedLevelsAreSubtotals="1" fieldPosition="0">
        <references count="1">
          <reference field="2" count="1">
            <x v="0"/>
          </reference>
        </references>
      </pivotArea>
    </format>
    <format dxfId="553">
      <pivotArea collapsedLevelsAreSubtotals="1" fieldPosition="0">
        <references count="1">
          <reference field="2" count="83">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reference>
        </references>
      </pivotArea>
    </format>
    <format dxfId="552">
      <pivotArea grandRow="1" outline="0" collapsedLevelsAreSubtotals="1" fieldPosition="0"/>
    </format>
    <format dxfId="551">
      <pivotArea type="all" dataOnly="0" outline="0" fieldPosition="0"/>
    </format>
    <format dxfId="550">
      <pivotArea outline="0" collapsedLevelsAreSubtotals="1" fieldPosition="0"/>
    </format>
    <format dxfId="549">
      <pivotArea field="2" type="button" dataOnly="0" labelOnly="1" outline="0" axis="axisRow" fieldPosition="0"/>
    </format>
    <format dxfId="548">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47">
      <pivotArea dataOnly="0" labelOnly="1" fieldPosition="0">
        <references count="1">
          <reference field="2" count="34">
            <x v="50"/>
            <x v="51"/>
            <x v="52"/>
            <x v="53"/>
            <x v="54"/>
            <x v="55"/>
            <x v="56"/>
            <x v="57"/>
            <x v="58"/>
            <x v="59"/>
            <x v="60"/>
            <x v="61"/>
            <x v="62"/>
            <x v="63"/>
            <x v="64"/>
            <x v="65"/>
            <x v="66"/>
            <x v="67"/>
            <x v="68"/>
            <x v="69"/>
            <x v="70"/>
            <x v="71"/>
            <x v="72"/>
            <x v="73"/>
            <x v="74"/>
            <x v="75"/>
            <x v="76"/>
            <x v="77"/>
            <x v="78"/>
            <x v="79"/>
            <x v="80"/>
            <x v="81"/>
            <x v="82"/>
            <x v="83"/>
          </reference>
        </references>
      </pivotArea>
    </format>
    <format dxfId="546">
      <pivotArea dataOnly="0" labelOnly="1" grandRow="1" outline="0" fieldPosition="0"/>
    </format>
    <format dxfId="54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FDA4A4-0263-4CD5-91A2-843B3A9B6BFB}" name="PivotTable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Sale Date">
  <location ref="B38:C118" firstHeaderRow="1" firstDataRow="1" firstDataCol="1"/>
  <pivotFields count="13">
    <pivotField showAll="0"/>
    <pivotField showAll="0">
      <items count="7">
        <item x="1"/>
        <item x="4"/>
        <item x="3"/>
        <item x="0"/>
        <item x="2"/>
        <item x="5"/>
        <item t="default"/>
      </items>
    </pivotField>
    <pivotField axis="axisRow" numFmtId="15"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showAll="0" sortType="ascending">
      <items count="7">
        <item x="5"/>
        <item x="4"/>
        <item x="3"/>
        <item x="0"/>
        <item x="2"/>
        <item x="1"/>
        <item t="default"/>
      </items>
    </pivotField>
    <pivotField showAll="0">
      <items count="3">
        <item h="1" x="1"/>
        <item x="0"/>
        <item t="default"/>
      </items>
    </pivotField>
    <pivotField showAll="0">
      <items count="7">
        <item x="2"/>
        <item x="4"/>
        <item x="1"/>
        <item x="5"/>
        <item x="0"/>
        <item x="3"/>
        <item t="default"/>
      </items>
    </pivotField>
    <pivotField showAll="0"/>
    <pivotField showAll="0"/>
    <pivotField numFmtId="9"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7"/>
    </i>
    <i>
      <x v="48"/>
    </i>
    <i>
      <x v="49"/>
    </i>
    <i>
      <x v="50"/>
    </i>
    <i>
      <x v="51"/>
    </i>
    <i>
      <x v="52"/>
    </i>
    <i>
      <x v="53"/>
    </i>
    <i>
      <x v="54"/>
    </i>
    <i>
      <x v="55"/>
    </i>
    <i>
      <x v="56"/>
    </i>
    <i>
      <x v="57"/>
    </i>
    <i>
      <x v="58"/>
    </i>
    <i>
      <x v="59"/>
    </i>
    <i>
      <x v="60"/>
    </i>
    <i>
      <x v="61"/>
    </i>
    <i>
      <x v="62"/>
    </i>
    <i>
      <x v="63"/>
    </i>
    <i>
      <x v="64"/>
    </i>
    <i>
      <x v="66"/>
    </i>
    <i>
      <x v="68"/>
    </i>
    <i>
      <x v="69"/>
    </i>
    <i>
      <x v="70"/>
    </i>
    <i>
      <x v="71"/>
    </i>
    <i>
      <x v="72"/>
    </i>
    <i>
      <x v="73"/>
    </i>
    <i>
      <x v="74"/>
    </i>
    <i>
      <x v="75"/>
    </i>
    <i>
      <x v="76"/>
    </i>
    <i>
      <x v="77"/>
    </i>
    <i>
      <x v="80"/>
    </i>
    <i>
      <x v="81"/>
    </i>
    <i>
      <x v="82"/>
    </i>
    <i>
      <x v="83"/>
    </i>
    <i t="grand">
      <x/>
    </i>
  </rowItems>
  <colItems count="1">
    <i/>
  </colItems>
  <dataFields count="1">
    <dataField name="No. of Sales" fld="9" subtotal="count" baseField="2" baseItem="0"/>
  </dataFields>
  <formats count="7">
    <format dxfId="561">
      <pivotArea type="all" dataOnly="0" outline="0" fieldPosition="0"/>
    </format>
    <format dxfId="560">
      <pivotArea outline="0" collapsedLevelsAreSubtotals="1" fieldPosition="0"/>
    </format>
    <format dxfId="559">
      <pivotArea field="2" type="button" dataOnly="0" labelOnly="1" outline="0" axis="axisRow" fieldPosition="0"/>
    </format>
    <format dxfId="558">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7"/>
            <x v="48"/>
            <x v="49"/>
            <x v="50"/>
          </reference>
        </references>
      </pivotArea>
    </format>
    <format dxfId="557">
      <pivotArea dataOnly="0" labelOnly="1" fieldPosition="0">
        <references count="1">
          <reference field="2" count="29">
            <x v="51"/>
            <x v="52"/>
            <x v="53"/>
            <x v="54"/>
            <x v="55"/>
            <x v="56"/>
            <x v="57"/>
            <x v="58"/>
            <x v="59"/>
            <x v="60"/>
            <x v="61"/>
            <x v="62"/>
            <x v="63"/>
            <x v="64"/>
            <x v="66"/>
            <x v="68"/>
            <x v="69"/>
            <x v="70"/>
            <x v="71"/>
            <x v="72"/>
            <x v="73"/>
            <x v="74"/>
            <x v="75"/>
            <x v="76"/>
            <x v="77"/>
            <x v="80"/>
            <x v="81"/>
            <x v="82"/>
            <x v="83"/>
          </reference>
        </references>
      </pivotArea>
    </format>
    <format dxfId="556">
      <pivotArea dataOnly="0" labelOnly="1" grandRow="1" outline="0" fieldPosition="0"/>
    </format>
    <format dxfId="55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B6A79E-BF99-4F9F-A93C-5CEE53B0620F}" name="PivotTable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7" rowHeaderCaption="Product Name">
  <location ref="B23:C30" firstHeaderRow="1" firstDataRow="1" firstDataCol="1"/>
  <pivotFields count="13">
    <pivotField showAll="0"/>
    <pivotField showAll="0">
      <items count="7">
        <item x="1"/>
        <item x="4"/>
        <item x="3"/>
        <item x="0"/>
        <item x="2"/>
        <item x="5"/>
        <item t="default"/>
      </items>
    </pivotField>
    <pivotField numFmtId="15"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axis="axisRow" showAll="0" sortType="ascending">
      <items count="7">
        <item x="5"/>
        <item x="4"/>
        <item x="3"/>
        <item x="0"/>
        <item x="2"/>
        <item x="1"/>
        <item t="default"/>
      </items>
    </pivotField>
    <pivotField showAll="0">
      <items count="3">
        <item h="1" x="1"/>
        <item x="0"/>
        <item t="default"/>
      </items>
    </pivotField>
    <pivotField showAll="0">
      <items count="7">
        <item x="2"/>
        <item x="4"/>
        <item x="1"/>
        <item x="5"/>
        <item x="0"/>
        <item x="3"/>
        <item t="default"/>
      </items>
    </pivotField>
    <pivotField showAll="0"/>
    <pivotField dataField="1" showAll="0"/>
    <pivotField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Count of No of Products in one Sale" fld="7" subtotal="count" baseField="3" baseItem="0"/>
  </dataFields>
  <formats count="6">
    <format dxfId="567">
      <pivotArea type="all" dataOnly="0" outline="0" fieldPosition="0"/>
    </format>
    <format dxfId="566">
      <pivotArea outline="0" collapsedLevelsAreSubtotals="1" fieldPosition="0"/>
    </format>
    <format dxfId="565">
      <pivotArea field="3" type="button" dataOnly="0" labelOnly="1" outline="0" axis="axisRow" fieldPosition="0"/>
    </format>
    <format dxfId="564">
      <pivotArea dataOnly="0" labelOnly="1" fieldPosition="0">
        <references count="1">
          <reference field="3" count="0"/>
        </references>
      </pivotArea>
    </format>
    <format dxfId="563">
      <pivotArea dataOnly="0" labelOnly="1" grandRow="1" outline="0" fieldPosition="0"/>
    </format>
    <format dxfId="562">
      <pivotArea dataOnly="0" labelOnly="1" outline="0" axis="axisValues" fieldPosition="0"/>
    </format>
  </formats>
  <chartFormats count="1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2" format="6">
      <pivotArea type="data" outline="0" fieldPosition="0">
        <references count="2">
          <reference field="4294967294" count="1" selected="0">
            <x v="0"/>
          </reference>
          <reference field="3" count="1" selected="0">
            <x v="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3" count="1" selected="0">
            <x v="0"/>
          </reference>
        </references>
      </pivotArea>
    </chartFormat>
    <chartFormat chart="5" format="16">
      <pivotArea type="data" outline="0" fieldPosition="0">
        <references count="2">
          <reference field="4294967294" count="1" selected="0">
            <x v="0"/>
          </reference>
          <reference field="3" count="1" selected="0">
            <x v="1"/>
          </reference>
        </references>
      </pivotArea>
    </chartFormat>
    <chartFormat chart="5" format="17">
      <pivotArea type="data" outline="0" fieldPosition="0">
        <references count="2">
          <reference field="4294967294" count="1" selected="0">
            <x v="0"/>
          </reference>
          <reference field="3" count="1" selected="0">
            <x v="2"/>
          </reference>
        </references>
      </pivotArea>
    </chartFormat>
    <chartFormat chart="5" format="18">
      <pivotArea type="data" outline="0" fieldPosition="0">
        <references count="2">
          <reference field="4294967294" count="1" selected="0">
            <x v="0"/>
          </reference>
          <reference field="3" count="1" selected="0">
            <x v="3"/>
          </reference>
        </references>
      </pivotArea>
    </chartFormat>
    <chartFormat chart="5" format="19">
      <pivotArea type="data" outline="0" fieldPosition="0">
        <references count="2">
          <reference field="4294967294" count="1" selected="0">
            <x v="0"/>
          </reference>
          <reference field="3" count="1" selected="0">
            <x v="4"/>
          </reference>
        </references>
      </pivotArea>
    </chartFormat>
    <chartFormat chart="5" format="20">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7A27BE2E-4BE7-4B42-94A6-7B158A96EA51}" sourceName="Order Type">
  <pivotTables>
    <pivotTable tabId="9" name="PivotTable7"/>
    <pivotTable tabId="9" name="PivotTable1"/>
    <pivotTable tabId="9" name="PivotTable4"/>
    <pivotTable tabId="9" name="PivotTable5"/>
  </pivotTables>
  <data>
    <tabular pivotCacheId="115558510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99991E38-E569-4CEF-813C-B2372FC242CE}" cache="Slicer_Order_Type" caption="Order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1E0753D8-B980-4837-932A-76795BD499F5}" cache="Slicer_Order_Type" caption="Order Typ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591" tableBorderDxfId="590">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589"/>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headerRowDxfId="588" dataDxfId="587">
  <autoFilter ref="A1:F795" xr:uid="{54AA1721-137B-43E5-AD54-ED4AD252AA49}"/>
  <tableColumns count="6">
    <tableColumn id="1" xr3:uid="{DA99CB1F-3377-4F7F-9447-38F9BB91901A}" name="Order ID" dataDxfId="586"/>
    <tableColumn id="2" xr3:uid="{4CD8611E-1D5B-407D-88A9-9069A4367EAB}" name="Product ID" dataDxfId="585"/>
    <tableColumn id="3" xr3:uid="{7E94BE2F-8B37-4104-8ACF-4A29AFE5C337}" name="Sale Date" dataDxfId="584"/>
    <tableColumn id="4" xr3:uid="{19A872B4-06DB-46B5-9601-84ED507CA160}" name="Amount in Sales" dataDxfId="583"/>
    <tableColumn id="5" xr3:uid="{C8CB60CF-3916-4032-A391-AC3FCCEEE91E}" name="Discounted Value" dataDxfId="582"/>
    <tableColumn id="6" xr3:uid="{604DE7DA-E43C-4A9A-AEA6-308609806837}" name="Region" dataDxfId="581"/>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K795" totalsRowShown="0" headerRowDxfId="580" dataDxfId="579">
  <autoFilter ref="A1:K795" xr:uid="{115CC47A-0580-46C0-9EAA-224BAD81DF34}"/>
  <sortState ref="A2:K795">
    <sortCondition descending="1" ref="F1:F795"/>
  </sortState>
  <tableColumns count="11">
    <tableColumn id="1" xr3:uid="{CEBFDD22-B1E3-43DF-BEA7-30B519BF2E32}" name="Order ID" dataDxfId="578"/>
    <tableColumn id="2" xr3:uid="{2A318567-0528-4608-9FA3-F9CAEC00CFAD}" name="Product ID" dataDxfId="577"/>
    <tableColumn id="3" xr3:uid="{C39A216F-D00E-4EB9-8CA5-A50CC5275B26}" name="Sale Date" dataDxfId="576"/>
    <tableColumn id="4" xr3:uid="{FD366191-0E58-4A4B-92A2-1975810D6836}" name="Product Name" dataDxfId="575"/>
    <tableColumn id="5" xr3:uid="{6F50430D-0895-4D23-B526-774187FC28A0}" name="Order Type" dataDxfId="574"/>
    <tableColumn id="6" xr3:uid="{50FAAB79-47B1-4D11-A38E-E9B152FFC8A8}" name="Price of One Product" dataDxfId="573"/>
    <tableColumn id="7" xr3:uid="{9824C29B-7D93-4E1E-9F4B-2F7A051A0898}" name="Agent" dataDxfId="572"/>
    <tableColumn id="8" xr3:uid="{861E501C-399A-436B-B893-EB5155C0F3BE}" name="No of Products in one Sale" dataDxfId="571"/>
    <tableColumn id="9" xr3:uid="{C9CD15F4-319D-434D-BD43-0E11DFD65D1E}" name="Discount" dataDxfId="570">
      <calculatedColumnFormula>RAND()</calculatedColumnFormula>
    </tableColumn>
    <tableColumn id="10" xr3:uid="{31A3966D-E579-41FE-B576-550348ACB7FE}" name="Sales" dataDxfId="569">
      <calculatedColumnFormula>+Table3[[#This Row],[No of Products in one Sale]]*Table3[[#This Row],[Price of One Product]]</calculatedColumnFormula>
    </tableColumn>
    <tableColumn id="11" xr3:uid="{24C14040-9689-4DD8-A2D3-EB24B592BAE4}" name="Net Revenue" dataDxfId="568">
      <calculatedColumnFormula>+Table3[[#This Row],[Sales]]-(Table3[[#This Row],[Sales]]*Table3[[#This Row],[Discount]]/100)</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G15"/>
  <sheetViews>
    <sheetView showGridLines="0" zoomScale="90" zoomScaleNormal="90" workbookViewId="0">
      <selection activeCell="A18" sqref="A18"/>
    </sheetView>
  </sheetViews>
  <sheetFormatPr defaultRowHeight="15" x14ac:dyDescent="0.25"/>
  <cols>
    <col min="1" max="1" width="56" customWidth="1"/>
    <col min="4" max="4" width="102.42578125" customWidth="1"/>
  </cols>
  <sheetData>
    <row r="1" spans="1:7" x14ac:dyDescent="0.25">
      <c r="A1" s="21" t="s">
        <v>1673</v>
      </c>
      <c r="B1" s="14"/>
      <c r="C1" s="14"/>
      <c r="D1" s="14"/>
      <c r="G1" s="20"/>
    </row>
    <row r="2" spans="1:7" x14ac:dyDescent="0.25">
      <c r="A2" s="14" t="s">
        <v>1674</v>
      </c>
      <c r="B2" s="14"/>
      <c r="C2" s="14"/>
      <c r="D2" s="14"/>
    </row>
    <row r="3" spans="1:7" x14ac:dyDescent="0.25">
      <c r="A3" s="14" t="s">
        <v>1675</v>
      </c>
      <c r="B3" s="14"/>
      <c r="C3" s="14"/>
      <c r="D3" s="14"/>
    </row>
    <row r="4" spans="1:7" x14ac:dyDescent="0.25">
      <c r="A4" s="14" t="s">
        <v>1676</v>
      </c>
      <c r="B4" s="14"/>
      <c r="C4" s="14"/>
      <c r="D4" s="14"/>
    </row>
    <row r="5" spans="1:7" x14ac:dyDescent="0.25">
      <c r="A5" s="14" t="s">
        <v>1677</v>
      </c>
      <c r="B5" s="14"/>
      <c r="C5" s="14"/>
      <c r="D5" s="14"/>
    </row>
    <row r="6" spans="1:7" x14ac:dyDescent="0.25">
      <c r="A6" s="14" t="s">
        <v>1678</v>
      </c>
      <c r="B6" s="14"/>
      <c r="C6" s="14"/>
      <c r="D6" s="14"/>
    </row>
    <row r="7" spans="1:7" x14ac:dyDescent="0.25">
      <c r="A7" s="14" t="s">
        <v>1679</v>
      </c>
      <c r="B7" s="14"/>
      <c r="C7" s="14"/>
      <c r="D7" s="14"/>
    </row>
    <row r="9" spans="1:7" x14ac:dyDescent="0.25">
      <c r="D9" s="21" t="s">
        <v>1680</v>
      </c>
    </row>
    <row r="10" spans="1:7" x14ac:dyDescent="0.25">
      <c r="D10" s="14" t="s">
        <v>1691</v>
      </c>
    </row>
    <row r="11" spans="1:7" x14ac:dyDescent="0.25">
      <c r="D11" s="14" t="s">
        <v>1681</v>
      </c>
    </row>
    <row r="12" spans="1:7" x14ac:dyDescent="0.25">
      <c r="D12" s="14" t="s">
        <v>1682</v>
      </c>
    </row>
    <row r="13" spans="1:7" x14ac:dyDescent="0.25">
      <c r="D13" s="14" t="s">
        <v>1683</v>
      </c>
      <c r="G13" s="5"/>
    </row>
    <row r="14" spans="1:7" x14ac:dyDescent="0.25">
      <c r="D14" s="14" t="s">
        <v>1684</v>
      </c>
    </row>
    <row r="15" spans="1:7" x14ac:dyDescent="0.25">
      <c r="D15" s="14" t="s">
        <v>1685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defaultRowHeight="15" x14ac:dyDescent="0.25"/>
  <cols>
    <col min="1" max="1" width="7.5703125" customWidth="1"/>
    <col min="2" max="2" width="14.28515625" customWidth="1"/>
    <col min="3" max="3" width="11" customWidth="1"/>
    <col min="4" max="4" width="20.7109375" customWidth="1"/>
    <col min="5" max="5" width="14.5703125" style="3" customWidth="1"/>
    <col min="6" max="6" width="14.7109375" customWidth="1"/>
    <col min="7" max="7" width="19.28515625" customWidth="1"/>
    <col min="8" max="8" width="11" customWidth="1"/>
    <col min="9" max="9" width="16.5703125" customWidth="1"/>
    <col min="10" max="10" width="14.5703125" customWidth="1"/>
  </cols>
  <sheetData>
    <row r="1" spans="1:10" x14ac:dyDescent="0.25">
      <c r="A1" s="1" t="s">
        <v>0</v>
      </c>
      <c r="B1" s="1" t="s">
        <v>2</v>
      </c>
      <c r="C1" s="1" t="s">
        <v>106</v>
      </c>
      <c r="D1" s="1" t="s">
        <v>1</v>
      </c>
      <c r="E1" s="4" t="s">
        <v>45</v>
      </c>
      <c r="F1" s="1" t="s">
        <v>3</v>
      </c>
      <c r="G1" s="1" t="s">
        <v>4</v>
      </c>
      <c r="H1" s="1" t="s">
        <v>5</v>
      </c>
      <c r="I1" s="1" t="s">
        <v>102</v>
      </c>
      <c r="J1" s="2" t="s">
        <v>46</v>
      </c>
    </row>
    <row r="2" spans="1:10" x14ac:dyDescent="0.25">
      <c r="A2">
        <v>1</v>
      </c>
      <c r="B2" t="s">
        <v>107</v>
      </c>
      <c r="C2" t="s">
        <v>107</v>
      </c>
      <c r="D2" t="s">
        <v>6</v>
      </c>
      <c r="E2" s="3">
        <v>44739</v>
      </c>
      <c r="F2" t="s">
        <v>47</v>
      </c>
      <c r="G2" t="s">
        <v>49</v>
      </c>
      <c r="H2" t="s">
        <v>52</v>
      </c>
      <c r="I2" t="s">
        <v>103</v>
      </c>
      <c r="J2">
        <v>9</v>
      </c>
    </row>
    <row r="3" spans="1:10" x14ac:dyDescent="0.25">
      <c r="A3">
        <v>2</v>
      </c>
      <c r="B3" t="s">
        <v>108</v>
      </c>
      <c r="C3" t="s">
        <v>108</v>
      </c>
      <c r="D3" t="s">
        <v>7</v>
      </c>
      <c r="E3" s="3">
        <v>44740</v>
      </c>
      <c r="F3" t="s">
        <v>48</v>
      </c>
      <c r="G3" t="s">
        <v>49</v>
      </c>
      <c r="H3" t="s">
        <v>53</v>
      </c>
      <c r="I3" t="s">
        <v>104</v>
      </c>
      <c r="J3">
        <v>7</v>
      </c>
    </row>
    <row r="4" spans="1:10" x14ac:dyDescent="0.25">
      <c r="A4">
        <v>3</v>
      </c>
      <c r="B4" t="s">
        <v>109</v>
      </c>
      <c r="C4" t="s">
        <v>109</v>
      </c>
      <c r="D4" t="s">
        <v>8</v>
      </c>
      <c r="E4" s="3">
        <v>44734</v>
      </c>
      <c r="F4" t="s">
        <v>50</v>
      </c>
      <c r="G4" t="s">
        <v>51</v>
      </c>
      <c r="H4" t="s">
        <v>54</v>
      </c>
      <c r="I4" t="s">
        <v>105</v>
      </c>
      <c r="J4">
        <v>8</v>
      </c>
    </row>
    <row r="5" spans="1:10" x14ac:dyDescent="0.25">
      <c r="A5">
        <v>4</v>
      </c>
      <c r="B5" t="s">
        <v>110</v>
      </c>
      <c r="C5" t="s">
        <v>110</v>
      </c>
      <c r="D5" t="s">
        <v>9</v>
      </c>
      <c r="E5" s="3">
        <v>44737</v>
      </c>
      <c r="F5" t="s">
        <v>47</v>
      </c>
      <c r="G5" t="s">
        <v>49</v>
      </c>
      <c r="H5" t="s">
        <v>55</v>
      </c>
      <c r="I5" t="s">
        <v>103</v>
      </c>
      <c r="J5">
        <v>6</v>
      </c>
    </row>
    <row r="6" spans="1:10" x14ac:dyDescent="0.25">
      <c r="A6">
        <v>5</v>
      </c>
      <c r="B6" t="s">
        <v>111</v>
      </c>
      <c r="C6" t="s">
        <v>111</v>
      </c>
      <c r="D6" t="s">
        <v>10</v>
      </c>
      <c r="E6" s="3">
        <v>44735</v>
      </c>
      <c r="F6" t="s">
        <v>48</v>
      </c>
      <c r="G6" t="s">
        <v>49</v>
      </c>
      <c r="H6" t="s">
        <v>56</v>
      </c>
      <c r="I6" t="s">
        <v>104</v>
      </c>
      <c r="J6">
        <v>2</v>
      </c>
    </row>
    <row r="7" spans="1:10" x14ac:dyDescent="0.25">
      <c r="A7">
        <v>6</v>
      </c>
      <c r="B7" t="s">
        <v>112</v>
      </c>
      <c r="C7" t="s">
        <v>112</v>
      </c>
      <c r="D7" t="s">
        <v>11</v>
      </c>
      <c r="E7" s="3">
        <v>44727</v>
      </c>
      <c r="F7" t="s">
        <v>48</v>
      </c>
      <c r="G7" t="s">
        <v>49</v>
      </c>
      <c r="H7" t="s">
        <v>57</v>
      </c>
      <c r="I7" t="s">
        <v>105</v>
      </c>
      <c r="J7">
        <v>4</v>
      </c>
    </row>
    <row r="8" spans="1:10" x14ac:dyDescent="0.25">
      <c r="A8">
        <v>7</v>
      </c>
      <c r="B8" t="s">
        <v>113</v>
      </c>
      <c r="C8" t="s">
        <v>113</v>
      </c>
      <c r="D8" t="s">
        <v>12</v>
      </c>
      <c r="E8" s="3">
        <v>44740</v>
      </c>
      <c r="F8" t="s">
        <v>47</v>
      </c>
      <c r="G8" t="s">
        <v>49</v>
      </c>
      <c r="H8" t="s">
        <v>58</v>
      </c>
      <c r="I8" t="s">
        <v>103</v>
      </c>
      <c r="J8">
        <v>1</v>
      </c>
    </row>
    <row r="9" spans="1:10" x14ac:dyDescent="0.25">
      <c r="A9">
        <v>8</v>
      </c>
      <c r="B9" t="s">
        <v>114</v>
      </c>
      <c r="C9" t="s">
        <v>1125</v>
      </c>
      <c r="D9" t="s">
        <v>12</v>
      </c>
      <c r="E9" s="3">
        <v>44725</v>
      </c>
      <c r="F9" t="s">
        <v>48</v>
      </c>
      <c r="G9" t="s">
        <v>49</v>
      </c>
      <c r="H9" t="s">
        <v>59</v>
      </c>
      <c r="I9" t="s">
        <v>104</v>
      </c>
      <c r="J9">
        <v>9</v>
      </c>
    </row>
    <row r="10" spans="1:10" x14ac:dyDescent="0.25">
      <c r="A10">
        <v>9</v>
      </c>
      <c r="B10" t="s">
        <v>115</v>
      </c>
      <c r="C10" t="s">
        <v>114</v>
      </c>
      <c r="D10" t="s">
        <v>13</v>
      </c>
      <c r="E10" s="3">
        <v>44736</v>
      </c>
      <c r="F10" t="s">
        <v>48</v>
      </c>
      <c r="G10" t="s">
        <v>51</v>
      </c>
      <c r="H10" t="s">
        <v>60</v>
      </c>
      <c r="I10" t="s">
        <v>105</v>
      </c>
      <c r="J10">
        <v>6</v>
      </c>
    </row>
    <row r="11" spans="1:10" x14ac:dyDescent="0.25">
      <c r="A11">
        <v>10</v>
      </c>
      <c r="B11" t="s">
        <v>116</v>
      </c>
      <c r="C11" t="s">
        <v>115</v>
      </c>
      <c r="D11" t="s">
        <v>11</v>
      </c>
      <c r="E11" s="3">
        <v>44725</v>
      </c>
      <c r="F11" t="s">
        <v>47</v>
      </c>
      <c r="G11" t="s">
        <v>49</v>
      </c>
      <c r="H11" t="s">
        <v>61</v>
      </c>
      <c r="I11" t="s">
        <v>103</v>
      </c>
      <c r="J11">
        <v>9</v>
      </c>
    </row>
    <row r="12" spans="1:10" x14ac:dyDescent="0.25">
      <c r="A12">
        <v>11</v>
      </c>
      <c r="B12" t="s">
        <v>117</v>
      </c>
      <c r="C12" t="s">
        <v>116</v>
      </c>
      <c r="D12" t="s">
        <v>15</v>
      </c>
      <c r="E12" s="3">
        <v>44734</v>
      </c>
      <c r="F12" t="s">
        <v>48</v>
      </c>
      <c r="G12" t="s">
        <v>49</v>
      </c>
      <c r="H12" t="s">
        <v>62</v>
      </c>
      <c r="I12" t="s">
        <v>104</v>
      </c>
      <c r="J12">
        <v>9</v>
      </c>
    </row>
    <row r="13" spans="1:10" x14ac:dyDescent="0.25">
      <c r="A13">
        <v>12</v>
      </c>
      <c r="B13" t="s">
        <v>118</v>
      </c>
      <c r="C13" t="s">
        <v>117</v>
      </c>
      <c r="D13" t="s">
        <v>16</v>
      </c>
      <c r="E13" s="3">
        <v>44731</v>
      </c>
      <c r="F13" t="s">
        <v>50</v>
      </c>
      <c r="G13" t="s">
        <v>49</v>
      </c>
      <c r="H13" t="s">
        <v>63</v>
      </c>
      <c r="I13" t="s">
        <v>105</v>
      </c>
      <c r="J13">
        <v>3</v>
      </c>
    </row>
    <row r="14" spans="1:10" x14ac:dyDescent="0.25">
      <c r="A14">
        <v>13</v>
      </c>
      <c r="B14" t="s">
        <v>119</v>
      </c>
      <c r="C14" t="s">
        <v>118</v>
      </c>
      <c r="D14" t="s">
        <v>17</v>
      </c>
      <c r="E14" s="3">
        <v>44730</v>
      </c>
      <c r="F14" t="s">
        <v>47</v>
      </c>
      <c r="G14" t="s">
        <v>49</v>
      </c>
      <c r="H14" t="s">
        <v>64</v>
      </c>
      <c r="I14" t="s">
        <v>103</v>
      </c>
      <c r="J14">
        <v>2</v>
      </c>
    </row>
    <row r="15" spans="1:10" x14ac:dyDescent="0.25">
      <c r="A15">
        <v>14</v>
      </c>
      <c r="B15" t="s">
        <v>120</v>
      </c>
      <c r="C15" t="s">
        <v>119</v>
      </c>
      <c r="D15" t="s">
        <v>18</v>
      </c>
      <c r="E15" s="3">
        <v>44735</v>
      </c>
      <c r="F15" t="s">
        <v>48</v>
      </c>
      <c r="G15" t="s">
        <v>49</v>
      </c>
      <c r="H15" t="s">
        <v>65</v>
      </c>
      <c r="I15" t="s">
        <v>104</v>
      </c>
      <c r="J15">
        <v>3</v>
      </c>
    </row>
    <row r="16" spans="1:10" x14ac:dyDescent="0.25">
      <c r="A16">
        <v>15</v>
      </c>
      <c r="B16" t="s">
        <v>121</v>
      </c>
      <c r="C16" t="s">
        <v>120</v>
      </c>
      <c r="D16" t="s">
        <v>11</v>
      </c>
      <c r="E16" s="3">
        <v>44738</v>
      </c>
      <c r="F16" t="s">
        <v>50</v>
      </c>
      <c r="G16" t="s">
        <v>51</v>
      </c>
      <c r="H16" t="s">
        <v>66</v>
      </c>
      <c r="I16" t="s">
        <v>105</v>
      </c>
      <c r="J16">
        <v>10</v>
      </c>
    </row>
    <row r="17" spans="1:10" x14ac:dyDescent="0.25">
      <c r="A17">
        <v>16</v>
      </c>
      <c r="B17" t="s">
        <v>122</v>
      </c>
      <c r="C17" t="s">
        <v>121</v>
      </c>
      <c r="D17" t="s">
        <v>20</v>
      </c>
      <c r="E17" s="3">
        <v>44738</v>
      </c>
      <c r="F17" t="s">
        <v>47</v>
      </c>
      <c r="G17" t="s">
        <v>49</v>
      </c>
      <c r="H17" t="s">
        <v>67</v>
      </c>
      <c r="I17" t="s">
        <v>103</v>
      </c>
      <c r="J17">
        <v>3</v>
      </c>
    </row>
    <row r="18" spans="1:10" x14ac:dyDescent="0.25">
      <c r="A18">
        <v>17</v>
      </c>
      <c r="B18" t="s">
        <v>123</v>
      </c>
      <c r="C18" t="s">
        <v>122</v>
      </c>
      <c r="D18" t="s">
        <v>16</v>
      </c>
      <c r="E18" s="3">
        <v>44725</v>
      </c>
      <c r="F18" t="s">
        <v>48</v>
      </c>
      <c r="G18" t="s">
        <v>49</v>
      </c>
      <c r="H18" t="s">
        <v>68</v>
      </c>
      <c r="I18" t="s">
        <v>104</v>
      </c>
      <c r="J18">
        <v>1</v>
      </c>
    </row>
    <row r="19" spans="1:10" x14ac:dyDescent="0.25">
      <c r="A19">
        <v>18</v>
      </c>
      <c r="B19" t="s">
        <v>124</v>
      </c>
      <c r="C19" t="s">
        <v>123</v>
      </c>
      <c r="D19" t="s">
        <v>10</v>
      </c>
      <c r="E19" s="3">
        <v>44730</v>
      </c>
      <c r="F19" t="s">
        <v>50</v>
      </c>
      <c r="G19" t="s">
        <v>49</v>
      </c>
      <c r="H19" t="s">
        <v>69</v>
      </c>
      <c r="I19" t="s">
        <v>105</v>
      </c>
      <c r="J19">
        <v>5</v>
      </c>
    </row>
    <row r="20" spans="1:10" x14ac:dyDescent="0.25">
      <c r="A20">
        <v>19</v>
      </c>
      <c r="B20" t="s">
        <v>125</v>
      </c>
      <c r="C20" t="s">
        <v>124</v>
      </c>
      <c r="D20" t="s">
        <v>21</v>
      </c>
      <c r="E20" s="3">
        <v>44738</v>
      </c>
      <c r="F20" t="s">
        <v>47</v>
      </c>
      <c r="G20" t="s">
        <v>49</v>
      </c>
      <c r="H20" t="s">
        <v>70</v>
      </c>
      <c r="I20" t="s">
        <v>103</v>
      </c>
      <c r="J20">
        <v>1</v>
      </c>
    </row>
    <row r="21" spans="1:10" x14ac:dyDescent="0.25">
      <c r="A21">
        <v>20</v>
      </c>
      <c r="B21" t="s">
        <v>126</v>
      </c>
      <c r="C21" t="s">
        <v>125</v>
      </c>
      <c r="D21" t="s">
        <v>22</v>
      </c>
      <c r="E21" s="3">
        <v>44730</v>
      </c>
      <c r="F21" t="s">
        <v>48</v>
      </c>
      <c r="G21" t="s">
        <v>49</v>
      </c>
      <c r="H21" t="s">
        <v>71</v>
      </c>
      <c r="I21" t="s">
        <v>104</v>
      </c>
      <c r="J21">
        <v>5</v>
      </c>
    </row>
    <row r="22" spans="1:10" x14ac:dyDescent="0.25">
      <c r="A22">
        <v>21</v>
      </c>
      <c r="B22" t="s">
        <v>127</v>
      </c>
      <c r="C22" t="s">
        <v>126</v>
      </c>
      <c r="D22" t="s">
        <v>23</v>
      </c>
      <c r="E22" s="3">
        <v>44738</v>
      </c>
      <c r="F22" t="s">
        <v>48</v>
      </c>
      <c r="G22" t="s">
        <v>51</v>
      </c>
      <c r="H22" t="s">
        <v>72</v>
      </c>
      <c r="I22" t="s">
        <v>105</v>
      </c>
      <c r="J22">
        <v>5</v>
      </c>
    </row>
    <row r="23" spans="1:10" x14ac:dyDescent="0.25">
      <c r="A23">
        <v>22</v>
      </c>
      <c r="B23" t="s">
        <v>128</v>
      </c>
      <c r="C23" t="s">
        <v>127</v>
      </c>
      <c r="D23" t="s">
        <v>24</v>
      </c>
      <c r="E23" s="3">
        <v>44734</v>
      </c>
      <c r="F23" t="s">
        <v>47</v>
      </c>
      <c r="G23" t="s">
        <v>49</v>
      </c>
      <c r="H23" t="s">
        <v>73</v>
      </c>
      <c r="I23" t="s">
        <v>103</v>
      </c>
      <c r="J23">
        <v>3</v>
      </c>
    </row>
    <row r="24" spans="1:10" x14ac:dyDescent="0.25">
      <c r="A24">
        <v>23</v>
      </c>
      <c r="B24" t="s">
        <v>129</v>
      </c>
      <c r="C24" t="s">
        <v>128</v>
      </c>
      <c r="D24" t="s">
        <v>25</v>
      </c>
      <c r="E24" s="3">
        <v>44729</v>
      </c>
      <c r="F24" t="s">
        <v>48</v>
      </c>
      <c r="G24" t="s">
        <v>49</v>
      </c>
      <c r="H24" t="s">
        <v>74</v>
      </c>
      <c r="I24" t="s">
        <v>104</v>
      </c>
      <c r="J24">
        <v>3</v>
      </c>
    </row>
    <row r="25" spans="1:10" x14ac:dyDescent="0.25">
      <c r="A25">
        <v>24</v>
      </c>
      <c r="B25" t="s">
        <v>130</v>
      </c>
      <c r="C25" t="s">
        <v>129</v>
      </c>
      <c r="D25" t="s">
        <v>26</v>
      </c>
      <c r="E25" s="3">
        <v>44730</v>
      </c>
      <c r="F25" t="s">
        <v>50</v>
      </c>
      <c r="G25" t="s">
        <v>49</v>
      </c>
      <c r="H25" t="s">
        <v>75</v>
      </c>
      <c r="I25" t="s">
        <v>105</v>
      </c>
      <c r="J25">
        <v>7</v>
      </c>
    </row>
    <row r="26" spans="1:10" x14ac:dyDescent="0.25">
      <c r="A26">
        <v>25</v>
      </c>
      <c r="B26" t="s">
        <v>131</v>
      </c>
      <c r="C26" t="s">
        <v>130</v>
      </c>
      <c r="D26" t="s">
        <v>27</v>
      </c>
      <c r="E26" s="3">
        <v>44728</v>
      </c>
      <c r="F26" t="s">
        <v>47</v>
      </c>
      <c r="G26" t="s">
        <v>49</v>
      </c>
      <c r="H26" t="s">
        <v>76</v>
      </c>
      <c r="I26" t="s">
        <v>103</v>
      </c>
      <c r="J26">
        <v>4</v>
      </c>
    </row>
    <row r="27" spans="1:10" x14ac:dyDescent="0.25">
      <c r="A27">
        <v>26</v>
      </c>
      <c r="B27" t="s">
        <v>132</v>
      </c>
      <c r="C27" t="s">
        <v>131</v>
      </c>
      <c r="D27" t="s">
        <v>28</v>
      </c>
      <c r="E27" s="3">
        <v>44735</v>
      </c>
      <c r="F27" t="s">
        <v>48</v>
      </c>
      <c r="G27" t="s">
        <v>49</v>
      </c>
      <c r="H27" t="s">
        <v>77</v>
      </c>
      <c r="I27" t="s">
        <v>104</v>
      </c>
      <c r="J27">
        <v>3</v>
      </c>
    </row>
    <row r="28" spans="1:10" x14ac:dyDescent="0.25">
      <c r="A28">
        <v>27</v>
      </c>
      <c r="B28" t="s">
        <v>138</v>
      </c>
      <c r="C28" t="s">
        <v>132</v>
      </c>
      <c r="D28" t="s">
        <v>29</v>
      </c>
      <c r="E28" s="3">
        <v>44738</v>
      </c>
      <c r="F28" t="s">
        <v>50</v>
      </c>
      <c r="G28" t="s">
        <v>51</v>
      </c>
      <c r="H28" t="s">
        <v>78</v>
      </c>
      <c r="I28" t="s">
        <v>105</v>
      </c>
      <c r="J28">
        <v>8</v>
      </c>
    </row>
    <row r="29" spans="1:10" x14ac:dyDescent="0.25">
      <c r="A29">
        <v>28</v>
      </c>
      <c r="B29" t="s">
        <v>133</v>
      </c>
      <c r="C29" t="s">
        <v>1126</v>
      </c>
      <c r="D29" t="s">
        <v>30</v>
      </c>
      <c r="E29" s="3">
        <v>44738</v>
      </c>
      <c r="F29" t="s">
        <v>47</v>
      </c>
      <c r="G29" t="s">
        <v>49</v>
      </c>
      <c r="H29" t="s">
        <v>79</v>
      </c>
      <c r="I29" t="s">
        <v>103</v>
      </c>
      <c r="J29">
        <v>2</v>
      </c>
    </row>
    <row r="30" spans="1:10" x14ac:dyDescent="0.25">
      <c r="A30">
        <v>29</v>
      </c>
      <c r="B30" t="s">
        <v>134</v>
      </c>
      <c r="C30" t="s">
        <v>133</v>
      </c>
      <c r="D30" t="s">
        <v>31</v>
      </c>
      <c r="E30" s="3">
        <v>44734</v>
      </c>
      <c r="F30" t="s">
        <v>48</v>
      </c>
      <c r="G30" t="s">
        <v>49</v>
      </c>
      <c r="H30" t="s">
        <v>80</v>
      </c>
      <c r="I30" t="s">
        <v>104</v>
      </c>
      <c r="J30">
        <v>9</v>
      </c>
    </row>
    <row r="31" spans="1:10" x14ac:dyDescent="0.25">
      <c r="A31">
        <v>30</v>
      </c>
      <c r="B31" t="s">
        <v>135</v>
      </c>
      <c r="C31" t="s">
        <v>134</v>
      </c>
      <c r="D31" t="s">
        <v>32</v>
      </c>
      <c r="E31" s="3">
        <v>44727</v>
      </c>
      <c r="F31" t="s">
        <v>50</v>
      </c>
      <c r="G31" t="s">
        <v>49</v>
      </c>
      <c r="H31" t="s">
        <v>81</v>
      </c>
      <c r="I31" t="s">
        <v>105</v>
      </c>
      <c r="J31">
        <v>6</v>
      </c>
    </row>
    <row r="32" spans="1:10" x14ac:dyDescent="0.25">
      <c r="A32">
        <v>31</v>
      </c>
      <c r="B32" t="s">
        <v>136</v>
      </c>
      <c r="C32" t="s">
        <v>135</v>
      </c>
      <c r="D32" t="s">
        <v>33</v>
      </c>
      <c r="E32" s="3">
        <v>44729</v>
      </c>
      <c r="F32" t="s">
        <v>47</v>
      </c>
      <c r="G32" t="s">
        <v>49</v>
      </c>
      <c r="H32" t="s">
        <v>82</v>
      </c>
      <c r="I32" t="s">
        <v>103</v>
      </c>
      <c r="J32">
        <v>7</v>
      </c>
    </row>
    <row r="33" spans="1:10" x14ac:dyDescent="0.25">
      <c r="A33">
        <v>32</v>
      </c>
      <c r="B33" t="s">
        <v>137</v>
      </c>
      <c r="C33" t="s">
        <v>136</v>
      </c>
      <c r="D33" t="s">
        <v>34</v>
      </c>
      <c r="E33" s="3">
        <v>44726</v>
      </c>
      <c r="F33" t="s">
        <v>48</v>
      </c>
      <c r="G33" t="s">
        <v>49</v>
      </c>
      <c r="H33" t="s">
        <v>83</v>
      </c>
      <c r="I33" t="s">
        <v>104</v>
      </c>
      <c r="J33">
        <v>9</v>
      </c>
    </row>
    <row r="34" spans="1:10" x14ac:dyDescent="0.25">
      <c r="A34">
        <v>33</v>
      </c>
      <c r="B34" t="s">
        <v>139</v>
      </c>
      <c r="C34" t="s">
        <v>137</v>
      </c>
      <c r="D34" t="s">
        <v>18</v>
      </c>
      <c r="E34" s="3">
        <v>44733</v>
      </c>
      <c r="F34" t="s">
        <v>48</v>
      </c>
      <c r="G34" t="s">
        <v>51</v>
      </c>
      <c r="H34" t="s">
        <v>84</v>
      </c>
      <c r="I34" t="s">
        <v>105</v>
      </c>
      <c r="J34">
        <v>2</v>
      </c>
    </row>
    <row r="35" spans="1:10" x14ac:dyDescent="0.25">
      <c r="A35">
        <v>34</v>
      </c>
      <c r="B35" t="s">
        <v>140</v>
      </c>
      <c r="C35" t="s">
        <v>1127</v>
      </c>
      <c r="D35" t="s">
        <v>25</v>
      </c>
      <c r="E35" s="3">
        <v>44730</v>
      </c>
      <c r="F35" t="s">
        <v>47</v>
      </c>
      <c r="G35" t="s">
        <v>49</v>
      </c>
      <c r="H35" t="s">
        <v>85</v>
      </c>
      <c r="I35" t="s">
        <v>103</v>
      </c>
      <c r="J35">
        <v>9</v>
      </c>
    </row>
    <row r="36" spans="1:10" x14ac:dyDescent="0.25">
      <c r="A36">
        <v>35</v>
      </c>
      <c r="B36" t="s">
        <v>141</v>
      </c>
      <c r="C36" t="s">
        <v>138</v>
      </c>
      <c r="D36" t="s">
        <v>30</v>
      </c>
      <c r="E36" s="3">
        <v>44736</v>
      </c>
      <c r="F36" t="s">
        <v>48</v>
      </c>
      <c r="G36" t="s">
        <v>49</v>
      </c>
      <c r="H36" t="s">
        <v>86</v>
      </c>
      <c r="I36" t="s">
        <v>104</v>
      </c>
      <c r="J36">
        <v>10</v>
      </c>
    </row>
    <row r="37" spans="1:10" x14ac:dyDescent="0.25">
      <c r="A37">
        <v>36</v>
      </c>
      <c r="B37" t="s">
        <v>142</v>
      </c>
      <c r="C37" t="s">
        <v>139</v>
      </c>
      <c r="D37" t="s">
        <v>10</v>
      </c>
      <c r="E37" s="3">
        <v>44732</v>
      </c>
      <c r="F37" t="s">
        <v>50</v>
      </c>
      <c r="G37" t="s">
        <v>49</v>
      </c>
      <c r="H37" t="s">
        <v>87</v>
      </c>
      <c r="I37" t="s">
        <v>105</v>
      </c>
      <c r="J37">
        <v>1</v>
      </c>
    </row>
    <row r="38" spans="1:10" x14ac:dyDescent="0.25">
      <c r="A38">
        <v>37</v>
      </c>
      <c r="B38" t="s">
        <v>143</v>
      </c>
      <c r="C38" t="s">
        <v>140</v>
      </c>
      <c r="D38" t="s">
        <v>20</v>
      </c>
      <c r="E38" s="3">
        <v>44732</v>
      </c>
      <c r="F38" t="s">
        <v>47</v>
      </c>
      <c r="G38" t="s">
        <v>49</v>
      </c>
      <c r="H38" t="s">
        <v>88</v>
      </c>
      <c r="I38" t="s">
        <v>103</v>
      </c>
      <c r="J38">
        <v>1</v>
      </c>
    </row>
    <row r="39" spans="1:10" x14ac:dyDescent="0.25">
      <c r="A39">
        <v>38</v>
      </c>
      <c r="B39" t="s">
        <v>144</v>
      </c>
      <c r="C39" t="s">
        <v>141</v>
      </c>
      <c r="D39" t="s">
        <v>32</v>
      </c>
      <c r="E39" s="3">
        <v>44731</v>
      </c>
      <c r="F39" t="s">
        <v>48</v>
      </c>
      <c r="G39" t="s">
        <v>49</v>
      </c>
      <c r="H39" t="s">
        <v>89</v>
      </c>
      <c r="I39" t="s">
        <v>104</v>
      </c>
      <c r="J39">
        <v>10</v>
      </c>
    </row>
    <row r="40" spans="1:10" x14ac:dyDescent="0.25">
      <c r="A40">
        <v>39</v>
      </c>
      <c r="B40" t="s">
        <v>145</v>
      </c>
      <c r="C40" t="s">
        <v>1128</v>
      </c>
      <c r="D40" t="s">
        <v>33</v>
      </c>
      <c r="E40" s="3">
        <v>44735</v>
      </c>
      <c r="F40" t="s">
        <v>48</v>
      </c>
      <c r="G40" t="s">
        <v>51</v>
      </c>
      <c r="H40" t="s">
        <v>90</v>
      </c>
      <c r="I40" t="s">
        <v>105</v>
      </c>
      <c r="J40">
        <v>4</v>
      </c>
    </row>
    <row r="41" spans="1:10" x14ac:dyDescent="0.25">
      <c r="A41">
        <v>40</v>
      </c>
      <c r="B41" t="s">
        <v>146</v>
      </c>
      <c r="C41" t="s">
        <v>142</v>
      </c>
      <c r="D41" t="s">
        <v>35</v>
      </c>
      <c r="E41" s="3">
        <v>44728</v>
      </c>
      <c r="F41" t="s">
        <v>47</v>
      </c>
      <c r="G41" t="s">
        <v>49</v>
      </c>
      <c r="H41" t="s">
        <v>91</v>
      </c>
      <c r="I41" t="s">
        <v>103</v>
      </c>
      <c r="J41">
        <v>7</v>
      </c>
    </row>
    <row r="42" spans="1:10" x14ac:dyDescent="0.25">
      <c r="A42">
        <v>41</v>
      </c>
      <c r="B42" t="s">
        <v>147</v>
      </c>
      <c r="C42" t="s">
        <v>143</v>
      </c>
      <c r="D42" t="s">
        <v>15</v>
      </c>
      <c r="E42" s="3">
        <v>44727</v>
      </c>
      <c r="F42" t="s">
        <v>48</v>
      </c>
      <c r="G42" t="s">
        <v>49</v>
      </c>
      <c r="H42" t="s">
        <v>92</v>
      </c>
      <c r="I42" t="s">
        <v>104</v>
      </c>
      <c r="J42">
        <v>3</v>
      </c>
    </row>
    <row r="43" spans="1:10" x14ac:dyDescent="0.25">
      <c r="A43">
        <v>42</v>
      </c>
      <c r="B43" t="s">
        <v>148</v>
      </c>
      <c r="C43" t="s">
        <v>144</v>
      </c>
      <c r="D43" t="s">
        <v>37</v>
      </c>
      <c r="E43" s="3">
        <v>44731</v>
      </c>
      <c r="F43" t="s">
        <v>50</v>
      </c>
      <c r="G43" t="s">
        <v>49</v>
      </c>
      <c r="H43" t="s">
        <v>93</v>
      </c>
      <c r="I43" t="s">
        <v>105</v>
      </c>
      <c r="J43">
        <v>6</v>
      </c>
    </row>
    <row r="44" spans="1:10" x14ac:dyDescent="0.25">
      <c r="A44">
        <v>43</v>
      </c>
      <c r="B44" t="s">
        <v>149</v>
      </c>
      <c r="C44" t="s">
        <v>145</v>
      </c>
      <c r="D44" t="s">
        <v>38</v>
      </c>
      <c r="E44" s="3">
        <v>44732</v>
      </c>
      <c r="F44" t="s">
        <v>47</v>
      </c>
      <c r="G44" t="s">
        <v>49</v>
      </c>
      <c r="H44" t="s">
        <v>94</v>
      </c>
      <c r="I44" t="s">
        <v>103</v>
      </c>
      <c r="J44">
        <v>6</v>
      </c>
    </row>
    <row r="45" spans="1:10" x14ac:dyDescent="0.25">
      <c r="A45">
        <v>44</v>
      </c>
      <c r="B45" t="s">
        <v>150</v>
      </c>
      <c r="C45" t="s">
        <v>146</v>
      </c>
      <c r="D45" t="s">
        <v>39</v>
      </c>
      <c r="E45" s="3">
        <v>44738</v>
      </c>
      <c r="F45" t="s">
        <v>48</v>
      </c>
      <c r="G45" t="s">
        <v>49</v>
      </c>
      <c r="H45" t="s">
        <v>95</v>
      </c>
      <c r="I45" t="s">
        <v>104</v>
      </c>
      <c r="J45">
        <v>5</v>
      </c>
    </row>
    <row r="46" spans="1:10" x14ac:dyDescent="0.25">
      <c r="A46">
        <v>45</v>
      </c>
      <c r="B46" t="s">
        <v>151</v>
      </c>
      <c r="C46" t="s">
        <v>147</v>
      </c>
      <c r="D46" t="s">
        <v>40</v>
      </c>
      <c r="E46" s="3">
        <v>44730</v>
      </c>
      <c r="F46" t="s">
        <v>50</v>
      </c>
      <c r="G46" t="s">
        <v>51</v>
      </c>
      <c r="H46" t="s">
        <v>96</v>
      </c>
      <c r="I46" t="s">
        <v>105</v>
      </c>
      <c r="J46">
        <v>1</v>
      </c>
    </row>
    <row r="47" spans="1:10" x14ac:dyDescent="0.25">
      <c r="A47">
        <v>46</v>
      </c>
      <c r="B47" t="s">
        <v>152</v>
      </c>
      <c r="C47" t="s">
        <v>148</v>
      </c>
      <c r="D47" t="s">
        <v>41</v>
      </c>
      <c r="E47" s="3">
        <v>44736</v>
      </c>
      <c r="F47" t="s">
        <v>47</v>
      </c>
      <c r="G47" t="s">
        <v>49</v>
      </c>
      <c r="H47" t="s">
        <v>97</v>
      </c>
      <c r="I47" t="s">
        <v>103</v>
      </c>
      <c r="J47">
        <v>9</v>
      </c>
    </row>
    <row r="48" spans="1:10" x14ac:dyDescent="0.25">
      <c r="A48">
        <v>47</v>
      </c>
      <c r="B48" t="s">
        <v>175</v>
      </c>
      <c r="C48" t="s">
        <v>149</v>
      </c>
      <c r="D48" t="s">
        <v>42</v>
      </c>
      <c r="E48" s="3">
        <v>44733</v>
      </c>
      <c r="F48" t="s">
        <v>48</v>
      </c>
      <c r="G48" t="s">
        <v>49</v>
      </c>
      <c r="H48" t="s">
        <v>98</v>
      </c>
      <c r="I48" t="s">
        <v>104</v>
      </c>
      <c r="J48">
        <v>3</v>
      </c>
    </row>
    <row r="49" spans="1:10" x14ac:dyDescent="0.25">
      <c r="A49">
        <v>48</v>
      </c>
      <c r="B49" t="s">
        <v>176</v>
      </c>
      <c r="C49" t="s">
        <v>150</v>
      </c>
      <c r="D49" t="s">
        <v>43</v>
      </c>
      <c r="E49" s="3">
        <v>44746</v>
      </c>
      <c r="F49" t="s">
        <v>48</v>
      </c>
      <c r="G49" t="s">
        <v>49</v>
      </c>
      <c r="H49" t="s">
        <v>99</v>
      </c>
      <c r="I49" t="s">
        <v>105</v>
      </c>
      <c r="J49">
        <v>4</v>
      </c>
    </row>
    <row r="50" spans="1:10" x14ac:dyDescent="0.25">
      <c r="A50">
        <v>49</v>
      </c>
      <c r="B50" t="s">
        <v>177</v>
      </c>
      <c r="C50" t="s">
        <v>151</v>
      </c>
      <c r="D50" t="s">
        <v>44</v>
      </c>
      <c r="E50" s="3">
        <v>44755</v>
      </c>
      <c r="F50" t="s">
        <v>47</v>
      </c>
      <c r="G50" t="s">
        <v>49</v>
      </c>
      <c r="H50" t="s">
        <v>100</v>
      </c>
      <c r="I50" t="s">
        <v>103</v>
      </c>
      <c r="J50">
        <v>8</v>
      </c>
    </row>
    <row r="51" spans="1:10" x14ac:dyDescent="0.25">
      <c r="A51">
        <v>50</v>
      </c>
      <c r="B51" t="s">
        <v>178</v>
      </c>
      <c r="C51" t="s">
        <v>152</v>
      </c>
      <c r="D51" t="s">
        <v>19</v>
      </c>
      <c r="E51" s="3">
        <v>44755</v>
      </c>
      <c r="F51" t="s">
        <v>48</v>
      </c>
      <c r="G51" t="s">
        <v>49</v>
      </c>
      <c r="H51" t="s">
        <v>101</v>
      </c>
      <c r="I51" t="s">
        <v>103</v>
      </c>
      <c r="J51">
        <v>6</v>
      </c>
    </row>
    <row r="52" spans="1:10" x14ac:dyDescent="0.25">
      <c r="A52">
        <v>51</v>
      </c>
      <c r="B52" t="s">
        <v>179</v>
      </c>
      <c r="C52" t="s">
        <v>175</v>
      </c>
      <c r="D52" t="s">
        <v>6</v>
      </c>
      <c r="E52" s="3">
        <v>44727</v>
      </c>
      <c r="F52" t="s">
        <v>47</v>
      </c>
      <c r="G52" t="s">
        <v>49</v>
      </c>
      <c r="H52" t="s">
        <v>925</v>
      </c>
      <c r="I52" t="s">
        <v>103</v>
      </c>
      <c r="J52">
        <v>9</v>
      </c>
    </row>
    <row r="53" spans="1:10" x14ac:dyDescent="0.25">
      <c r="A53">
        <v>52</v>
      </c>
      <c r="B53" t="s">
        <v>180</v>
      </c>
      <c r="C53" t="s">
        <v>176</v>
      </c>
      <c r="D53" t="s">
        <v>7</v>
      </c>
      <c r="E53" s="3">
        <v>44746</v>
      </c>
      <c r="F53" t="s">
        <v>48</v>
      </c>
      <c r="G53" t="s">
        <v>49</v>
      </c>
      <c r="H53" t="s">
        <v>926</v>
      </c>
      <c r="I53" t="s">
        <v>104</v>
      </c>
      <c r="J53">
        <v>7</v>
      </c>
    </row>
    <row r="54" spans="1:10" x14ac:dyDescent="0.25">
      <c r="A54">
        <v>53</v>
      </c>
      <c r="B54" t="s">
        <v>181</v>
      </c>
      <c r="C54" t="s">
        <v>177</v>
      </c>
      <c r="D54" t="s">
        <v>8</v>
      </c>
      <c r="E54" s="3">
        <v>44740</v>
      </c>
      <c r="F54" t="s">
        <v>50</v>
      </c>
      <c r="G54" t="s">
        <v>51</v>
      </c>
      <c r="H54" t="s">
        <v>927</v>
      </c>
      <c r="I54" t="s">
        <v>105</v>
      </c>
      <c r="J54">
        <v>8</v>
      </c>
    </row>
    <row r="55" spans="1:10" x14ac:dyDescent="0.25">
      <c r="A55">
        <v>54</v>
      </c>
      <c r="B55" t="s">
        <v>182</v>
      </c>
      <c r="C55" t="s">
        <v>178</v>
      </c>
      <c r="D55" t="s">
        <v>9</v>
      </c>
      <c r="E55" s="3">
        <v>44743</v>
      </c>
      <c r="F55" t="s">
        <v>47</v>
      </c>
      <c r="G55" t="s">
        <v>49</v>
      </c>
      <c r="H55" t="s">
        <v>928</v>
      </c>
      <c r="I55" t="s">
        <v>103</v>
      </c>
      <c r="J55">
        <v>6</v>
      </c>
    </row>
    <row r="56" spans="1:10" x14ac:dyDescent="0.25">
      <c r="A56">
        <v>55</v>
      </c>
      <c r="B56" t="s">
        <v>183</v>
      </c>
      <c r="C56" t="s">
        <v>179</v>
      </c>
      <c r="D56" t="s">
        <v>10</v>
      </c>
      <c r="E56" s="3">
        <v>44737</v>
      </c>
      <c r="F56" t="s">
        <v>48</v>
      </c>
      <c r="G56" t="s">
        <v>49</v>
      </c>
      <c r="H56" t="s">
        <v>929</v>
      </c>
      <c r="I56" t="s">
        <v>104</v>
      </c>
      <c r="J56">
        <v>2</v>
      </c>
    </row>
    <row r="57" spans="1:10" x14ac:dyDescent="0.25">
      <c r="A57">
        <v>56</v>
      </c>
      <c r="B57" t="s">
        <v>184</v>
      </c>
      <c r="C57" t="s">
        <v>180</v>
      </c>
      <c r="D57" t="s">
        <v>11</v>
      </c>
      <c r="E57" s="3">
        <v>44757</v>
      </c>
      <c r="F57" t="s">
        <v>48</v>
      </c>
      <c r="G57" t="s">
        <v>49</v>
      </c>
      <c r="H57" t="s">
        <v>930</v>
      </c>
      <c r="I57" t="s">
        <v>105</v>
      </c>
      <c r="J57">
        <v>4</v>
      </c>
    </row>
    <row r="58" spans="1:10" x14ac:dyDescent="0.25">
      <c r="A58">
        <v>57</v>
      </c>
      <c r="B58" t="s">
        <v>185</v>
      </c>
      <c r="C58" t="s">
        <v>181</v>
      </c>
      <c r="D58" t="s">
        <v>12</v>
      </c>
      <c r="E58" s="3">
        <v>44745</v>
      </c>
      <c r="F58" t="s">
        <v>47</v>
      </c>
      <c r="G58" t="s">
        <v>49</v>
      </c>
      <c r="H58" t="s">
        <v>931</v>
      </c>
      <c r="I58" t="s">
        <v>103</v>
      </c>
      <c r="J58">
        <v>1</v>
      </c>
    </row>
    <row r="59" spans="1:10" x14ac:dyDescent="0.25">
      <c r="A59">
        <v>58</v>
      </c>
      <c r="B59" t="s">
        <v>186</v>
      </c>
      <c r="C59" t="s">
        <v>182</v>
      </c>
      <c r="D59" t="s">
        <v>12</v>
      </c>
      <c r="E59" s="3">
        <v>44760</v>
      </c>
      <c r="F59" t="s">
        <v>48</v>
      </c>
      <c r="G59" t="s">
        <v>49</v>
      </c>
      <c r="H59" t="s">
        <v>932</v>
      </c>
      <c r="I59" t="s">
        <v>104</v>
      </c>
      <c r="J59">
        <v>9</v>
      </c>
    </row>
    <row r="60" spans="1:10" x14ac:dyDescent="0.25">
      <c r="A60">
        <v>59</v>
      </c>
      <c r="B60" t="s">
        <v>187</v>
      </c>
      <c r="C60" t="s">
        <v>183</v>
      </c>
      <c r="D60" t="s">
        <v>13</v>
      </c>
      <c r="E60" s="3">
        <v>44750</v>
      </c>
      <c r="F60" t="s">
        <v>47</v>
      </c>
      <c r="G60" t="s">
        <v>51</v>
      </c>
      <c r="H60" t="s">
        <v>933</v>
      </c>
      <c r="I60" t="s">
        <v>105</v>
      </c>
      <c r="J60">
        <v>6</v>
      </c>
    </row>
    <row r="61" spans="1:10" x14ac:dyDescent="0.25">
      <c r="A61">
        <v>60</v>
      </c>
      <c r="B61" t="s">
        <v>188</v>
      </c>
      <c r="C61" t="s">
        <v>184</v>
      </c>
      <c r="D61" t="s">
        <v>14</v>
      </c>
      <c r="E61" s="3">
        <v>44742</v>
      </c>
      <c r="F61" t="s">
        <v>48</v>
      </c>
      <c r="G61" t="s">
        <v>49</v>
      </c>
      <c r="H61" t="s">
        <v>934</v>
      </c>
      <c r="I61" t="s">
        <v>103</v>
      </c>
      <c r="J61">
        <v>9</v>
      </c>
    </row>
    <row r="62" spans="1:10" x14ac:dyDescent="0.25">
      <c r="A62">
        <v>61</v>
      </c>
      <c r="B62" t="s">
        <v>189</v>
      </c>
      <c r="C62" t="s">
        <v>185</v>
      </c>
      <c r="D62" t="s">
        <v>15</v>
      </c>
      <c r="E62" s="3">
        <v>44754</v>
      </c>
      <c r="F62" t="s">
        <v>48</v>
      </c>
      <c r="G62" t="s">
        <v>49</v>
      </c>
      <c r="H62" t="s">
        <v>935</v>
      </c>
      <c r="I62" t="s">
        <v>104</v>
      </c>
      <c r="J62">
        <v>9</v>
      </c>
    </row>
    <row r="63" spans="1:10" x14ac:dyDescent="0.25">
      <c r="A63">
        <v>62</v>
      </c>
      <c r="B63" t="s">
        <v>190</v>
      </c>
      <c r="C63" t="s">
        <v>186</v>
      </c>
      <c r="D63" t="s">
        <v>16</v>
      </c>
      <c r="E63" s="3">
        <v>44746</v>
      </c>
      <c r="F63" t="s">
        <v>47</v>
      </c>
      <c r="G63" t="s">
        <v>49</v>
      </c>
      <c r="H63" t="s">
        <v>936</v>
      </c>
      <c r="I63" t="s">
        <v>105</v>
      </c>
      <c r="J63">
        <v>3</v>
      </c>
    </row>
    <row r="64" spans="1:10" x14ac:dyDescent="0.25">
      <c r="A64">
        <v>63</v>
      </c>
      <c r="B64" t="s">
        <v>191</v>
      </c>
      <c r="C64" t="s">
        <v>187</v>
      </c>
      <c r="D64" t="s">
        <v>17</v>
      </c>
      <c r="E64" s="3">
        <v>44752</v>
      </c>
      <c r="F64" t="s">
        <v>48</v>
      </c>
      <c r="G64" t="s">
        <v>49</v>
      </c>
      <c r="H64" t="s">
        <v>937</v>
      </c>
      <c r="I64" t="s">
        <v>103</v>
      </c>
      <c r="J64">
        <v>2</v>
      </c>
    </row>
    <row r="65" spans="1:10" x14ac:dyDescent="0.25">
      <c r="A65">
        <v>64</v>
      </c>
      <c r="B65" t="s">
        <v>192</v>
      </c>
      <c r="C65" t="s">
        <v>188</v>
      </c>
      <c r="D65" t="s">
        <v>18</v>
      </c>
      <c r="E65" s="3">
        <v>44725</v>
      </c>
      <c r="F65" t="s">
        <v>48</v>
      </c>
      <c r="G65" t="s">
        <v>49</v>
      </c>
      <c r="H65" t="s">
        <v>938</v>
      </c>
      <c r="I65" t="s">
        <v>104</v>
      </c>
      <c r="J65">
        <v>3</v>
      </c>
    </row>
    <row r="66" spans="1:10" x14ac:dyDescent="0.25">
      <c r="A66">
        <v>65</v>
      </c>
      <c r="B66" t="s">
        <v>193</v>
      </c>
      <c r="C66" t="s">
        <v>189</v>
      </c>
      <c r="D66" t="s">
        <v>19</v>
      </c>
      <c r="E66" s="3">
        <v>44734</v>
      </c>
      <c r="F66" t="s">
        <v>47</v>
      </c>
      <c r="G66" t="s">
        <v>51</v>
      </c>
      <c r="H66" t="s">
        <v>939</v>
      </c>
      <c r="I66" t="s">
        <v>105</v>
      </c>
      <c r="J66">
        <v>10</v>
      </c>
    </row>
    <row r="67" spans="1:10" x14ac:dyDescent="0.25">
      <c r="A67">
        <v>66</v>
      </c>
      <c r="B67" t="s">
        <v>194</v>
      </c>
      <c r="C67" t="s">
        <v>190</v>
      </c>
      <c r="D67" t="s">
        <v>6</v>
      </c>
      <c r="E67" s="3">
        <v>44761</v>
      </c>
      <c r="F67" t="s">
        <v>48</v>
      </c>
      <c r="G67" t="s">
        <v>49</v>
      </c>
      <c r="H67" t="s">
        <v>940</v>
      </c>
      <c r="I67" t="s">
        <v>103</v>
      </c>
      <c r="J67">
        <v>3</v>
      </c>
    </row>
    <row r="68" spans="1:10" x14ac:dyDescent="0.25">
      <c r="A68">
        <v>67</v>
      </c>
      <c r="B68" t="s">
        <v>195</v>
      </c>
      <c r="C68" t="s">
        <v>191</v>
      </c>
      <c r="D68" t="s">
        <v>7</v>
      </c>
      <c r="E68" s="3">
        <v>44735</v>
      </c>
      <c r="F68" t="s">
        <v>47</v>
      </c>
      <c r="G68" t="s">
        <v>49</v>
      </c>
      <c r="H68" t="s">
        <v>941</v>
      </c>
      <c r="I68" t="s">
        <v>104</v>
      </c>
      <c r="J68">
        <v>1</v>
      </c>
    </row>
    <row r="69" spans="1:10" x14ac:dyDescent="0.25">
      <c r="A69">
        <v>68</v>
      </c>
      <c r="B69" t="s">
        <v>196</v>
      </c>
      <c r="C69" t="s">
        <v>192</v>
      </c>
      <c r="D69" t="s">
        <v>8</v>
      </c>
      <c r="E69" s="3">
        <v>44753</v>
      </c>
      <c r="F69" t="s">
        <v>48</v>
      </c>
      <c r="G69" t="s">
        <v>49</v>
      </c>
      <c r="H69" t="s">
        <v>942</v>
      </c>
      <c r="I69" t="s">
        <v>105</v>
      </c>
      <c r="J69">
        <v>5</v>
      </c>
    </row>
    <row r="70" spans="1:10" x14ac:dyDescent="0.25">
      <c r="A70">
        <v>69</v>
      </c>
      <c r="B70" t="s">
        <v>197</v>
      </c>
      <c r="C70" t="s">
        <v>193</v>
      </c>
      <c r="D70" t="s">
        <v>9</v>
      </c>
      <c r="E70" s="3">
        <v>44732</v>
      </c>
      <c r="F70" t="s">
        <v>47</v>
      </c>
      <c r="G70" t="s">
        <v>49</v>
      </c>
      <c r="H70" t="s">
        <v>943</v>
      </c>
      <c r="I70" t="s">
        <v>103</v>
      </c>
      <c r="J70">
        <v>1</v>
      </c>
    </row>
    <row r="71" spans="1:10" x14ac:dyDescent="0.25">
      <c r="A71">
        <v>70</v>
      </c>
      <c r="B71" t="s">
        <v>198</v>
      </c>
      <c r="C71" t="s">
        <v>194</v>
      </c>
      <c r="D71" t="s">
        <v>10</v>
      </c>
      <c r="E71" s="3">
        <v>44748</v>
      </c>
      <c r="F71" t="s">
        <v>48</v>
      </c>
      <c r="G71" t="s">
        <v>49</v>
      </c>
      <c r="H71" t="s">
        <v>944</v>
      </c>
      <c r="I71" t="s">
        <v>104</v>
      </c>
      <c r="J71">
        <v>5</v>
      </c>
    </row>
    <row r="72" spans="1:10" x14ac:dyDescent="0.25">
      <c r="A72">
        <v>71</v>
      </c>
      <c r="B72" t="s">
        <v>199</v>
      </c>
      <c r="C72" t="s">
        <v>195</v>
      </c>
      <c r="D72" t="s">
        <v>11</v>
      </c>
      <c r="E72" s="3">
        <v>44731</v>
      </c>
      <c r="F72" t="s">
        <v>50</v>
      </c>
      <c r="G72" t="s">
        <v>51</v>
      </c>
      <c r="H72" t="s">
        <v>945</v>
      </c>
      <c r="I72" t="s">
        <v>105</v>
      </c>
      <c r="J72">
        <v>5</v>
      </c>
    </row>
    <row r="73" spans="1:10" x14ac:dyDescent="0.25">
      <c r="A73">
        <v>72</v>
      </c>
      <c r="B73" t="s">
        <v>200</v>
      </c>
      <c r="C73" t="s">
        <v>196</v>
      </c>
      <c r="D73" t="s">
        <v>12</v>
      </c>
      <c r="E73" s="3">
        <v>44725</v>
      </c>
      <c r="F73" t="s">
        <v>47</v>
      </c>
      <c r="G73" t="s">
        <v>49</v>
      </c>
      <c r="H73" t="s">
        <v>946</v>
      </c>
      <c r="I73" t="s">
        <v>103</v>
      </c>
      <c r="J73">
        <v>3</v>
      </c>
    </row>
    <row r="74" spans="1:10" x14ac:dyDescent="0.25">
      <c r="A74">
        <v>73</v>
      </c>
      <c r="B74" t="s">
        <v>201</v>
      </c>
      <c r="C74" t="s">
        <v>197</v>
      </c>
      <c r="D74" t="s">
        <v>12</v>
      </c>
      <c r="E74" s="3">
        <v>44753</v>
      </c>
      <c r="F74" t="s">
        <v>48</v>
      </c>
      <c r="G74" t="s">
        <v>49</v>
      </c>
      <c r="H74" t="s">
        <v>947</v>
      </c>
      <c r="I74" t="s">
        <v>104</v>
      </c>
      <c r="J74">
        <v>3</v>
      </c>
    </row>
    <row r="75" spans="1:10" x14ac:dyDescent="0.25">
      <c r="A75">
        <v>74</v>
      </c>
      <c r="B75" t="s">
        <v>202</v>
      </c>
      <c r="C75" t="s">
        <v>198</v>
      </c>
      <c r="D75" t="s">
        <v>13</v>
      </c>
      <c r="E75" s="3">
        <v>44738</v>
      </c>
      <c r="F75" t="s">
        <v>48</v>
      </c>
      <c r="G75" t="s">
        <v>49</v>
      </c>
      <c r="H75" t="s">
        <v>948</v>
      </c>
      <c r="I75" t="s">
        <v>105</v>
      </c>
      <c r="J75">
        <v>7</v>
      </c>
    </row>
    <row r="76" spans="1:10" x14ac:dyDescent="0.25">
      <c r="A76">
        <v>75</v>
      </c>
      <c r="B76" t="s">
        <v>203</v>
      </c>
      <c r="C76" t="s">
        <v>199</v>
      </c>
      <c r="D76" t="s">
        <v>11</v>
      </c>
      <c r="E76" s="3">
        <v>44762</v>
      </c>
      <c r="F76" t="s">
        <v>47</v>
      </c>
      <c r="G76" t="s">
        <v>49</v>
      </c>
      <c r="H76" t="s">
        <v>949</v>
      </c>
      <c r="I76" t="s">
        <v>103</v>
      </c>
      <c r="J76">
        <v>4</v>
      </c>
    </row>
    <row r="77" spans="1:10" x14ac:dyDescent="0.25">
      <c r="A77">
        <v>76</v>
      </c>
      <c r="B77" t="s">
        <v>204</v>
      </c>
      <c r="C77" t="s">
        <v>200</v>
      </c>
      <c r="D77" t="s">
        <v>15</v>
      </c>
      <c r="E77" s="3">
        <v>44756</v>
      </c>
      <c r="F77" t="s">
        <v>48</v>
      </c>
      <c r="G77" t="s">
        <v>49</v>
      </c>
      <c r="H77" t="s">
        <v>950</v>
      </c>
      <c r="I77" t="s">
        <v>104</v>
      </c>
      <c r="J77">
        <v>3</v>
      </c>
    </row>
    <row r="78" spans="1:10" x14ac:dyDescent="0.25">
      <c r="A78">
        <v>77</v>
      </c>
      <c r="B78" t="s">
        <v>205</v>
      </c>
      <c r="C78" t="s">
        <v>201</v>
      </c>
      <c r="D78" t="s">
        <v>16</v>
      </c>
      <c r="E78" s="3">
        <v>44744</v>
      </c>
      <c r="F78" t="s">
        <v>47</v>
      </c>
      <c r="G78" t="s">
        <v>51</v>
      </c>
      <c r="H78" t="s">
        <v>951</v>
      </c>
      <c r="I78" t="s">
        <v>105</v>
      </c>
      <c r="J78">
        <v>8</v>
      </c>
    </row>
    <row r="79" spans="1:10" x14ac:dyDescent="0.25">
      <c r="A79">
        <v>78</v>
      </c>
      <c r="B79" t="s">
        <v>206</v>
      </c>
      <c r="C79" t="s">
        <v>202</v>
      </c>
      <c r="D79" t="s">
        <v>17</v>
      </c>
      <c r="E79" s="3">
        <v>44753</v>
      </c>
      <c r="F79" t="s">
        <v>48</v>
      </c>
      <c r="G79" t="s">
        <v>49</v>
      </c>
      <c r="H79" t="s">
        <v>952</v>
      </c>
      <c r="I79" t="s">
        <v>103</v>
      </c>
      <c r="J79">
        <v>2</v>
      </c>
    </row>
    <row r="80" spans="1:10" x14ac:dyDescent="0.25">
      <c r="A80">
        <v>79</v>
      </c>
      <c r="B80" t="s">
        <v>207</v>
      </c>
      <c r="C80" t="s">
        <v>203</v>
      </c>
      <c r="D80" t="s">
        <v>18</v>
      </c>
      <c r="E80" s="3">
        <v>44762</v>
      </c>
      <c r="F80" t="s">
        <v>48</v>
      </c>
      <c r="G80" t="s">
        <v>49</v>
      </c>
      <c r="H80" t="s">
        <v>953</v>
      </c>
      <c r="I80" t="s">
        <v>104</v>
      </c>
      <c r="J80">
        <v>9</v>
      </c>
    </row>
    <row r="81" spans="1:10" x14ac:dyDescent="0.25">
      <c r="A81">
        <v>80</v>
      </c>
      <c r="B81" t="s">
        <v>208</v>
      </c>
      <c r="C81" t="s">
        <v>204</v>
      </c>
      <c r="D81" t="s">
        <v>11</v>
      </c>
      <c r="E81" s="3">
        <v>44740</v>
      </c>
      <c r="F81" t="s">
        <v>47</v>
      </c>
      <c r="G81" t="s">
        <v>49</v>
      </c>
      <c r="H81" t="s">
        <v>954</v>
      </c>
      <c r="I81" t="s">
        <v>105</v>
      </c>
      <c r="J81">
        <v>6</v>
      </c>
    </row>
    <row r="82" spans="1:10" x14ac:dyDescent="0.25">
      <c r="A82">
        <v>81</v>
      </c>
      <c r="B82" t="s">
        <v>209</v>
      </c>
      <c r="C82" t="s">
        <v>205</v>
      </c>
      <c r="D82" t="s">
        <v>20</v>
      </c>
      <c r="E82" s="3">
        <v>44729</v>
      </c>
      <c r="F82" t="s">
        <v>48</v>
      </c>
      <c r="G82" t="s">
        <v>49</v>
      </c>
      <c r="H82" t="s">
        <v>955</v>
      </c>
      <c r="I82" t="s">
        <v>103</v>
      </c>
      <c r="J82">
        <v>7</v>
      </c>
    </row>
    <row r="83" spans="1:10" x14ac:dyDescent="0.25">
      <c r="A83">
        <v>82</v>
      </c>
      <c r="B83" t="s">
        <v>210</v>
      </c>
      <c r="C83" t="s">
        <v>206</v>
      </c>
      <c r="D83" t="s">
        <v>16</v>
      </c>
      <c r="E83" s="3">
        <v>44727</v>
      </c>
      <c r="F83" t="s">
        <v>48</v>
      </c>
      <c r="G83" t="s">
        <v>49</v>
      </c>
      <c r="H83" t="s">
        <v>956</v>
      </c>
      <c r="I83" t="s">
        <v>104</v>
      </c>
      <c r="J83">
        <v>9</v>
      </c>
    </row>
    <row r="84" spans="1:10" x14ac:dyDescent="0.25">
      <c r="A84">
        <v>83</v>
      </c>
      <c r="B84" t="s">
        <v>211</v>
      </c>
      <c r="C84" t="s">
        <v>207</v>
      </c>
      <c r="D84" t="s">
        <v>10</v>
      </c>
      <c r="E84" s="3">
        <v>44734</v>
      </c>
      <c r="F84" t="s">
        <v>47</v>
      </c>
      <c r="G84" t="s">
        <v>51</v>
      </c>
      <c r="H84" t="s">
        <v>957</v>
      </c>
      <c r="I84" t="s">
        <v>105</v>
      </c>
      <c r="J84">
        <v>2</v>
      </c>
    </row>
    <row r="85" spans="1:10" x14ac:dyDescent="0.25">
      <c r="A85">
        <v>84</v>
      </c>
      <c r="B85" t="s">
        <v>212</v>
      </c>
      <c r="C85" t="s">
        <v>208</v>
      </c>
      <c r="D85" t="s">
        <v>15</v>
      </c>
      <c r="E85" s="3">
        <v>44744</v>
      </c>
      <c r="F85" t="s">
        <v>48</v>
      </c>
      <c r="G85" t="s">
        <v>49</v>
      </c>
      <c r="H85" t="s">
        <v>958</v>
      </c>
      <c r="I85" t="s">
        <v>103</v>
      </c>
      <c r="J85">
        <v>9</v>
      </c>
    </row>
    <row r="86" spans="1:10" x14ac:dyDescent="0.25">
      <c r="A86">
        <v>85</v>
      </c>
      <c r="B86" t="s">
        <v>213</v>
      </c>
      <c r="C86" t="s">
        <v>209</v>
      </c>
      <c r="D86" t="s">
        <v>22</v>
      </c>
      <c r="E86" s="3">
        <v>44737</v>
      </c>
      <c r="F86" t="s">
        <v>47</v>
      </c>
      <c r="G86" t="s">
        <v>49</v>
      </c>
      <c r="H86" t="s">
        <v>959</v>
      </c>
      <c r="I86" t="s">
        <v>104</v>
      </c>
      <c r="J86">
        <v>10</v>
      </c>
    </row>
    <row r="87" spans="1:10" x14ac:dyDescent="0.25">
      <c r="A87">
        <v>86</v>
      </c>
      <c r="B87" t="s">
        <v>214</v>
      </c>
      <c r="C87" t="s">
        <v>210</v>
      </c>
      <c r="D87" t="s">
        <v>23</v>
      </c>
      <c r="E87" s="3">
        <v>44752</v>
      </c>
      <c r="F87" t="s">
        <v>48</v>
      </c>
      <c r="G87" t="s">
        <v>49</v>
      </c>
      <c r="H87" t="s">
        <v>960</v>
      </c>
      <c r="I87" t="s">
        <v>105</v>
      </c>
      <c r="J87">
        <v>1</v>
      </c>
    </row>
    <row r="88" spans="1:10" x14ac:dyDescent="0.25">
      <c r="A88">
        <v>87</v>
      </c>
      <c r="B88" t="s">
        <v>215</v>
      </c>
      <c r="C88" t="s">
        <v>211</v>
      </c>
      <c r="D88" t="s">
        <v>24</v>
      </c>
      <c r="E88" s="3">
        <v>44736</v>
      </c>
      <c r="F88" t="s">
        <v>47</v>
      </c>
      <c r="G88" t="s">
        <v>49</v>
      </c>
      <c r="H88" t="s">
        <v>961</v>
      </c>
      <c r="I88" t="s">
        <v>103</v>
      </c>
      <c r="J88">
        <v>1</v>
      </c>
    </row>
    <row r="89" spans="1:10" x14ac:dyDescent="0.25">
      <c r="A89">
        <v>88</v>
      </c>
      <c r="B89" t="s">
        <v>216</v>
      </c>
      <c r="C89" t="s">
        <v>212</v>
      </c>
      <c r="D89" t="s">
        <v>25</v>
      </c>
      <c r="E89" s="3">
        <v>44752</v>
      </c>
      <c r="F89" t="s">
        <v>48</v>
      </c>
      <c r="G89" t="s">
        <v>49</v>
      </c>
      <c r="H89" t="s">
        <v>962</v>
      </c>
      <c r="I89" t="s">
        <v>104</v>
      </c>
      <c r="J89">
        <v>10</v>
      </c>
    </row>
    <row r="90" spans="1:10" x14ac:dyDescent="0.25">
      <c r="A90">
        <v>89</v>
      </c>
      <c r="B90" t="s">
        <v>217</v>
      </c>
      <c r="C90" t="s">
        <v>213</v>
      </c>
      <c r="D90" t="s">
        <v>26</v>
      </c>
      <c r="E90" s="3">
        <v>44759</v>
      </c>
      <c r="F90" t="s">
        <v>50</v>
      </c>
      <c r="G90" t="s">
        <v>51</v>
      </c>
      <c r="H90" t="s">
        <v>963</v>
      </c>
      <c r="I90" t="s">
        <v>105</v>
      </c>
      <c r="J90">
        <v>4</v>
      </c>
    </row>
    <row r="91" spans="1:10" x14ac:dyDescent="0.25">
      <c r="A91">
        <v>90</v>
      </c>
      <c r="B91" t="s">
        <v>218</v>
      </c>
      <c r="C91" t="s">
        <v>214</v>
      </c>
      <c r="D91" t="s">
        <v>27</v>
      </c>
      <c r="E91" s="3">
        <v>44763</v>
      </c>
      <c r="F91" t="s">
        <v>47</v>
      </c>
      <c r="G91" t="s">
        <v>49</v>
      </c>
      <c r="H91" t="s">
        <v>964</v>
      </c>
      <c r="I91" t="s">
        <v>103</v>
      </c>
      <c r="J91">
        <v>7</v>
      </c>
    </row>
    <row r="92" spans="1:10" x14ac:dyDescent="0.25">
      <c r="A92">
        <v>91</v>
      </c>
      <c r="B92" t="s">
        <v>219</v>
      </c>
      <c r="C92" t="s">
        <v>215</v>
      </c>
      <c r="D92" t="s">
        <v>28</v>
      </c>
      <c r="E92" s="3">
        <v>44763</v>
      </c>
      <c r="F92" t="s">
        <v>48</v>
      </c>
      <c r="G92" t="s">
        <v>49</v>
      </c>
      <c r="H92" t="s">
        <v>965</v>
      </c>
      <c r="I92" t="s">
        <v>104</v>
      </c>
      <c r="J92">
        <v>3</v>
      </c>
    </row>
    <row r="93" spans="1:10" x14ac:dyDescent="0.25">
      <c r="A93">
        <v>92</v>
      </c>
      <c r="B93" t="s">
        <v>220</v>
      </c>
      <c r="C93" t="s">
        <v>216</v>
      </c>
      <c r="D93" t="s">
        <v>29</v>
      </c>
      <c r="E93" s="3">
        <v>44750</v>
      </c>
      <c r="F93" t="s">
        <v>48</v>
      </c>
      <c r="G93" t="s">
        <v>49</v>
      </c>
      <c r="H93" t="s">
        <v>966</v>
      </c>
      <c r="I93" t="s">
        <v>105</v>
      </c>
      <c r="J93">
        <v>6</v>
      </c>
    </row>
    <row r="94" spans="1:10" x14ac:dyDescent="0.25">
      <c r="A94">
        <v>93</v>
      </c>
      <c r="B94" t="s">
        <v>221</v>
      </c>
      <c r="C94" t="s">
        <v>217</v>
      </c>
      <c r="D94" t="s">
        <v>30</v>
      </c>
      <c r="E94" s="3">
        <v>44751</v>
      </c>
      <c r="F94" t="s">
        <v>47</v>
      </c>
      <c r="G94" t="s">
        <v>49</v>
      </c>
      <c r="H94" t="s">
        <v>967</v>
      </c>
      <c r="I94" t="s">
        <v>103</v>
      </c>
      <c r="J94">
        <v>6</v>
      </c>
    </row>
    <row r="95" spans="1:10" x14ac:dyDescent="0.25">
      <c r="A95">
        <v>94</v>
      </c>
      <c r="B95" t="s">
        <v>222</v>
      </c>
      <c r="C95" t="s">
        <v>218</v>
      </c>
      <c r="D95" t="s">
        <v>31</v>
      </c>
      <c r="E95" s="3">
        <v>44736</v>
      </c>
      <c r="F95" t="s">
        <v>48</v>
      </c>
      <c r="G95" t="s">
        <v>49</v>
      </c>
      <c r="H95" t="s">
        <v>968</v>
      </c>
      <c r="I95" t="s">
        <v>104</v>
      </c>
      <c r="J95">
        <v>5</v>
      </c>
    </row>
    <row r="96" spans="1:10" x14ac:dyDescent="0.25">
      <c r="A96">
        <v>95</v>
      </c>
      <c r="B96" t="s">
        <v>223</v>
      </c>
      <c r="C96" t="s">
        <v>219</v>
      </c>
      <c r="D96" t="s">
        <v>32</v>
      </c>
      <c r="E96" s="3">
        <v>44737</v>
      </c>
      <c r="F96" t="s">
        <v>47</v>
      </c>
      <c r="G96" t="s">
        <v>51</v>
      </c>
      <c r="H96" t="s">
        <v>969</v>
      </c>
      <c r="I96" t="s">
        <v>105</v>
      </c>
      <c r="J96">
        <v>1</v>
      </c>
    </row>
    <row r="97" spans="1:10" x14ac:dyDescent="0.25">
      <c r="A97">
        <v>96</v>
      </c>
      <c r="B97" t="s">
        <v>224</v>
      </c>
      <c r="C97" t="s">
        <v>220</v>
      </c>
      <c r="D97" t="s">
        <v>33</v>
      </c>
      <c r="E97" s="3">
        <v>44744</v>
      </c>
      <c r="F97" t="s">
        <v>48</v>
      </c>
      <c r="G97" t="s">
        <v>49</v>
      </c>
      <c r="H97" t="s">
        <v>970</v>
      </c>
      <c r="I97" t="s">
        <v>103</v>
      </c>
      <c r="J97">
        <v>9</v>
      </c>
    </row>
    <row r="98" spans="1:10" x14ac:dyDescent="0.25">
      <c r="A98">
        <v>97</v>
      </c>
      <c r="B98" t="s">
        <v>225</v>
      </c>
      <c r="C98" t="s">
        <v>221</v>
      </c>
      <c r="D98" t="s">
        <v>34</v>
      </c>
      <c r="E98" s="3">
        <v>44735</v>
      </c>
      <c r="F98" t="s">
        <v>48</v>
      </c>
      <c r="G98" t="s">
        <v>49</v>
      </c>
      <c r="H98" t="s">
        <v>971</v>
      </c>
      <c r="I98" t="s">
        <v>104</v>
      </c>
      <c r="J98">
        <v>3</v>
      </c>
    </row>
    <row r="99" spans="1:10" x14ac:dyDescent="0.25">
      <c r="A99">
        <v>98</v>
      </c>
      <c r="B99" t="s">
        <v>226</v>
      </c>
      <c r="C99" t="s">
        <v>222</v>
      </c>
      <c r="D99" t="s">
        <v>18</v>
      </c>
      <c r="E99" s="3">
        <v>44751</v>
      </c>
      <c r="F99" t="s">
        <v>47</v>
      </c>
      <c r="G99" t="s">
        <v>49</v>
      </c>
      <c r="H99" t="s">
        <v>972</v>
      </c>
      <c r="I99" t="s">
        <v>105</v>
      </c>
      <c r="J99">
        <v>4</v>
      </c>
    </row>
    <row r="100" spans="1:10" x14ac:dyDescent="0.25">
      <c r="A100">
        <v>99</v>
      </c>
      <c r="B100" t="s">
        <v>227</v>
      </c>
      <c r="C100" t="s">
        <v>223</v>
      </c>
      <c r="D100" t="s">
        <v>25</v>
      </c>
      <c r="E100" s="3">
        <v>44726</v>
      </c>
      <c r="F100" t="s">
        <v>48</v>
      </c>
      <c r="G100" t="s">
        <v>49</v>
      </c>
      <c r="H100" t="s">
        <v>973</v>
      </c>
      <c r="I100" t="s">
        <v>103</v>
      </c>
      <c r="J100">
        <v>8</v>
      </c>
    </row>
    <row r="101" spans="1:10" x14ac:dyDescent="0.25">
      <c r="A101">
        <v>100</v>
      </c>
      <c r="B101" t="s">
        <v>228</v>
      </c>
      <c r="C101" t="s">
        <v>224</v>
      </c>
      <c r="D101" t="s">
        <v>30</v>
      </c>
      <c r="E101" s="3">
        <v>44749</v>
      </c>
      <c r="F101" t="s">
        <v>48</v>
      </c>
      <c r="G101" t="s">
        <v>49</v>
      </c>
      <c r="H101" t="s">
        <v>974</v>
      </c>
      <c r="I101" t="s">
        <v>103</v>
      </c>
      <c r="J101">
        <v>6</v>
      </c>
    </row>
    <row r="102" spans="1:10" x14ac:dyDescent="0.25">
      <c r="A102">
        <v>101</v>
      </c>
      <c r="B102" t="s">
        <v>229</v>
      </c>
      <c r="C102" t="s">
        <v>225</v>
      </c>
      <c r="D102" t="s">
        <v>10</v>
      </c>
      <c r="E102" s="3">
        <v>44734</v>
      </c>
      <c r="F102" t="s">
        <v>47</v>
      </c>
      <c r="G102" t="s">
        <v>49</v>
      </c>
      <c r="H102" t="s">
        <v>975</v>
      </c>
      <c r="I102" t="s">
        <v>103</v>
      </c>
      <c r="J102">
        <v>10</v>
      </c>
    </row>
    <row r="103" spans="1:10" x14ac:dyDescent="0.25">
      <c r="A103">
        <v>102</v>
      </c>
      <c r="B103" t="s">
        <v>230</v>
      </c>
      <c r="C103" t="s">
        <v>226</v>
      </c>
      <c r="D103" t="s">
        <v>20</v>
      </c>
      <c r="E103" s="3">
        <v>44726</v>
      </c>
      <c r="F103" t="s">
        <v>48</v>
      </c>
      <c r="G103" t="s">
        <v>49</v>
      </c>
      <c r="H103" t="s">
        <v>976</v>
      </c>
      <c r="I103" t="s">
        <v>104</v>
      </c>
      <c r="J103">
        <v>9</v>
      </c>
    </row>
    <row r="104" spans="1:10" x14ac:dyDescent="0.25">
      <c r="A104">
        <v>103</v>
      </c>
      <c r="B104" t="s">
        <v>231</v>
      </c>
      <c r="C104" t="s">
        <v>227</v>
      </c>
      <c r="D104" t="s">
        <v>32</v>
      </c>
      <c r="E104" s="3">
        <v>44743</v>
      </c>
      <c r="F104" t="s">
        <v>47</v>
      </c>
      <c r="G104" t="s">
        <v>49</v>
      </c>
      <c r="H104" t="s">
        <v>977</v>
      </c>
      <c r="I104" t="s">
        <v>105</v>
      </c>
      <c r="J104">
        <v>7</v>
      </c>
    </row>
    <row r="105" spans="1:10" x14ac:dyDescent="0.25">
      <c r="A105">
        <v>104</v>
      </c>
      <c r="B105" t="s">
        <v>232</v>
      </c>
      <c r="C105" t="s">
        <v>228</v>
      </c>
      <c r="D105" t="s">
        <v>33</v>
      </c>
      <c r="E105" s="3">
        <v>44742</v>
      </c>
      <c r="F105" t="s">
        <v>48</v>
      </c>
      <c r="G105" t="s">
        <v>49</v>
      </c>
      <c r="H105" t="s">
        <v>978</v>
      </c>
      <c r="I105" t="s">
        <v>103</v>
      </c>
      <c r="J105">
        <v>7</v>
      </c>
    </row>
    <row r="106" spans="1:10" x14ac:dyDescent="0.25">
      <c r="A106">
        <v>105</v>
      </c>
      <c r="B106" t="s">
        <v>233</v>
      </c>
      <c r="C106" t="s">
        <v>229</v>
      </c>
      <c r="D106" t="s">
        <v>35</v>
      </c>
      <c r="E106" s="3">
        <v>44747</v>
      </c>
      <c r="F106" t="s">
        <v>47</v>
      </c>
      <c r="G106" t="s">
        <v>49</v>
      </c>
      <c r="H106" t="s">
        <v>979</v>
      </c>
      <c r="I106" t="s">
        <v>104</v>
      </c>
      <c r="J106">
        <v>7</v>
      </c>
    </row>
    <row r="107" spans="1:10" x14ac:dyDescent="0.25">
      <c r="A107">
        <v>106</v>
      </c>
      <c r="B107" t="s">
        <v>234</v>
      </c>
      <c r="C107" t="s">
        <v>230</v>
      </c>
      <c r="D107" t="s">
        <v>36</v>
      </c>
      <c r="E107" s="3">
        <v>44764</v>
      </c>
      <c r="F107" t="s">
        <v>48</v>
      </c>
      <c r="G107" t="s">
        <v>49</v>
      </c>
      <c r="H107" t="s">
        <v>980</v>
      </c>
      <c r="I107" t="s">
        <v>105</v>
      </c>
      <c r="J107">
        <v>7</v>
      </c>
    </row>
    <row r="108" spans="1:10" x14ac:dyDescent="0.25">
      <c r="A108">
        <v>107</v>
      </c>
      <c r="B108" t="s">
        <v>235</v>
      </c>
      <c r="C108" t="s">
        <v>231</v>
      </c>
      <c r="D108" t="s">
        <v>37</v>
      </c>
      <c r="E108" s="3">
        <v>44735</v>
      </c>
      <c r="F108" t="s">
        <v>50</v>
      </c>
      <c r="G108" t="s">
        <v>49</v>
      </c>
      <c r="H108" t="s">
        <v>981</v>
      </c>
      <c r="I108" t="s">
        <v>103</v>
      </c>
      <c r="J108">
        <v>8</v>
      </c>
    </row>
    <row r="109" spans="1:10" x14ac:dyDescent="0.25">
      <c r="A109">
        <v>108</v>
      </c>
      <c r="B109" t="s">
        <v>236</v>
      </c>
      <c r="C109" t="s">
        <v>232</v>
      </c>
      <c r="D109" t="s">
        <v>38</v>
      </c>
      <c r="E109" s="3">
        <v>44737</v>
      </c>
      <c r="F109" t="s">
        <v>47</v>
      </c>
      <c r="G109" t="s">
        <v>49</v>
      </c>
      <c r="H109" t="s">
        <v>982</v>
      </c>
      <c r="I109" t="s">
        <v>104</v>
      </c>
      <c r="J109">
        <v>10</v>
      </c>
    </row>
    <row r="110" spans="1:10" x14ac:dyDescent="0.25">
      <c r="A110">
        <v>109</v>
      </c>
      <c r="B110" t="s">
        <v>237</v>
      </c>
      <c r="C110" t="s">
        <v>233</v>
      </c>
      <c r="D110" t="s">
        <v>39</v>
      </c>
      <c r="E110" s="3">
        <v>44749</v>
      </c>
      <c r="F110" t="s">
        <v>48</v>
      </c>
      <c r="G110" t="s">
        <v>49</v>
      </c>
      <c r="H110" t="s">
        <v>983</v>
      </c>
      <c r="I110" t="s">
        <v>105</v>
      </c>
      <c r="J110">
        <v>10</v>
      </c>
    </row>
    <row r="111" spans="1:10" x14ac:dyDescent="0.25">
      <c r="A111">
        <v>110</v>
      </c>
      <c r="B111" t="s">
        <v>238</v>
      </c>
      <c r="C111" t="s">
        <v>234</v>
      </c>
      <c r="D111" t="s">
        <v>40</v>
      </c>
      <c r="E111" s="3">
        <v>44729</v>
      </c>
      <c r="F111" t="s">
        <v>48</v>
      </c>
      <c r="G111" t="s">
        <v>49</v>
      </c>
      <c r="H111" t="s">
        <v>984</v>
      </c>
      <c r="I111" t="s">
        <v>103</v>
      </c>
      <c r="J111">
        <v>10</v>
      </c>
    </row>
    <row r="112" spans="1:10" x14ac:dyDescent="0.25">
      <c r="A112">
        <v>111</v>
      </c>
      <c r="B112" t="s">
        <v>239</v>
      </c>
      <c r="C112" t="s">
        <v>235</v>
      </c>
      <c r="D112" t="s">
        <v>41</v>
      </c>
      <c r="E112" s="3">
        <v>44738</v>
      </c>
      <c r="F112" t="s">
        <v>47</v>
      </c>
      <c r="G112" t="s">
        <v>49</v>
      </c>
      <c r="H112" t="s">
        <v>985</v>
      </c>
      <c r="I112" t="s">
        <v>104</v>
      </c>
      <c r="J112">
        <v>10</v>
      </c>
    </row>
    <row r="113" spans="1:10" x14ac:dyDescent="0.25">
      <c r="A113">
        <v>112</v>
      </c>
      <c r="B113" t="s">
        <v>240</v>
      </c>
      <c r="C113" t="s">
        <v>236</v>
      </c>
      <c r="D113" t="s">
        <v>42</v>
      </c>
      <c r="E113" s="3">
        <v>44740</v>
      </c>
      <c r="F113" t="s">
        <v>48</v>
      </c>
      <c r="G113" t="s">
        <v>49</v>
      </c>
      <c r="H113" t="s">
        <v>986</v>
      </c>
      <c r="I113" t="s">
        <v>105</v>
      </c>
      <c r="J113">
        <v>8</v>
      </c>
    </row>
    <row r="114" spans="1:10" x14ac:dyDescent="0.25">
      <c r="A114">
        <v>113</v>
      </c>
      <c r="B114" t="s">
        <v>241</v>
      </c>
      <c r="C114" t="s">
        <v>237</v>
      </c>
      <c r="D114" t="s">
        <v>24</v>
      </c>
      <c r="E114" s="3">
        <v>44755</v>
      </c>
      <c r="F114" t="s">
        <v>47</v>
      </c>
      <c r="G114" t="s">
        <v>49</v>
      </c>
      <c r="H114" t="s">
        <v>987</v>
      </c>
      <c r="I114" t="s">
        <v>103</v>
      </c>
      <c r="J114">
        <v>7</v>
      </c>
    </row>
    <row r="115" spans="1:10" x14ac:dyDescent="0.25">
      <c r="A115">
        <v>114</v>
      </c>
      <c r="B115" t="s">
        <v>242</v>
      </c>
      <c r="C115" t="s">
        <v>238</v>
      </c>
      <c r="D115" t="s">
        <v>25</v>
      </c>
      <c r="E115" s="3">
        <v>44755</v>
      </c>
      <c r="F115" t="s">
        <v>48</v>
      </c>
      <c r="G115" t="s">
        <v>49</v>
      </c>
      <c r="H115" t="s">
        <v>988</v>
      </c>
      <c r="I115" t="s">
        <v>104</v>
      </c>
      <c r="J115">
        <v>7</v>
      </c>
    </row>
    <row r="116" spans="1:10" x14ac:dyDescent="0.25">
      <c r="A116">
        <v>115</v>
      </c>
      <c r="B116" t="s">
        <v>243</v>
      </c>
      <c r="C116" t="s">
        <v>239</v>
      </c>
      <c r="D116" t="s">
        <v>26</v>
      </c>
      <c r="E116" s="3">
        <v>44764</v>
      </c>
      <c r="F116" t="s">
        <v>48</v>
      </c>
      <c r="G116" t="s">
        <v>49</v>
      </c>
      <c r="H116" t="s">
        <v>989</v>
      </c>
      <c r="I116" t="s">
        <v>105</v>
      </c>
      <c r="J116">
        <v>9</v>
      </c>
    </row>
    <row r="117" spans="1:10" x14ac:dyDescent="0.25">
      <c r="A117">
        <v>116</v>
      </c>
      <c r="B117" t="s">
        <v>244</v>
      </c>
      <c r="C117" t="s">
        <v>240</v>
      </c>
      <c r="D117" t="s">
        <v>15</v>
      </c>
      <c r="E117" s="3">
        <v>44735</v>
      </c>
      <c r="F117" t="s">
        <v>47</v>
      </c>
      <c r="G117" t="s">
        <v>49</v>
      </c>
      <c r="H117" t="s">
        <v>990</v>
      </c>
      <c r="I117" t="s">
        <v>103</v>
      </c>
      <c r="J117">
        <v>8</v>
      </c>
    </row>
    <row r="118" spans="1:10" x14ac:dyDescent="0.25">
      <c r="A118">
        <v>117</v>
      </c>
      <c r="B118" t="s">
        <v>245</v>
      </c>
      <c r="C118" t="s">
        <v>241</v>
      </c>
      <c r="D118" t="s">
        <v>28</v>
      </c>
      <c r="E118" s="3">
        <v>44734</v>
      </c>
      <c r="F118" t="s">
        <v>48</v>
      </c>
      <c r="G118" t="s">
        <v>51</v>
      </c>
      <c r="H118" t="s">
        <v>991</v>
      </c>
      <c r="I118" t="s">
        <v>104</v>
      </c>
      <c r="J118">
        <v>8</v>
      </c>
    </row>
    <row r="119" spans="1:10" x14ac:dyDescent="0.25">
      <c r="A119">
        <v>118</v>
      </c>
      <c r="B119" t="s">
        <v>246</v>
      </c>
      <c r="C119" t="s">
        <v>242</v>
      </c>
      <c r="D119" t="s">
        <v>29</v>
      </c>
      <c r="E119" s="3">
        <v>44728</v>
      </c>
      <c r="F119" t="s">
        <v>48</v>
      </c>
      <c r="G119" t="s">
        <v>49</v>
      </c>
      <c r="H119" t="s">
        <v>992</v>
      </c>
      <c r="I119" t="s">
        <v>105</v>
      </c>
      <c r="J119">
        <v>7</v>
      </c>
    </row>
    <row r="120" spans="1:10" x14ac:dyDescent="0.25">
      <c r="A120">
        <v>119</v>
      </c>
      <c r="B120" t="s">
        <v>247</v>
      </c>
      <c r="C120" t="s">
        <v>243</v>
      </c>
      <c r="D120" t="s">
        <v>30</v>
      </c>
      <c r="E120" s="3">
        <v>44739</v>
      </c>
      <c r="F120" t="s">
        <v>47</v>
      </c>
      <c r="G120" t="s">
        <v>49</v>
      </c>
      <c r="H120" t="s">
        <v>993</v>
      </c>
      <c r="I120" t="s">
        <v>103</v>
      </c>
      <c r="J120">
        <v>8</v>
      </c>
    </row>
    <row r="121" spans="1:10" x14ac:dyDescent="0.25">
      <c r="A121">
        <v>120</v>
      </c>
      <c r="B121" t="s">
        <v>248</v>
      </c>
      <c r="C121" t="s">
        <v>244</v>
      </c>
      <c r="D121" t="s">
        <v>31</v>
      </c>
      <c r="E121" s="3">
        <v>44765</v>
      </c>
      <c r="F121" t="s">
        <v>48</v>
      </c>
      <c r="G121" t="s">
        <v>49</v>
      </c>
      <c r="H121" t="s">
        <v>994</v>
      </c>
      <c r="I121" t="s">
        <v>104</v>
      </c>
      <c r="J121">
        <v>8</v>
      </c>
    </row>
    <row r="122" spans="1:10" x14ac:dyDescent="0.25">
      <c r="A122">
        <v>121</v>
      </c>
      <c r="B122" t="s">
        <v>249</v>
      </c>
      <c r="C122" t="s">
        <v>245</v>
      </c>
      <c r="D122" t="s">
        <v>32</v>
      </c>
      <c r="E122" s="3">
        <v>44740</v>
      </c>
      <c r="F122" t="s">
        <v>47</v>
      </c>
      <c r="G122" t="s">
        <v>49</v>
      </c>
      <c r="H122" t="s">
        <v>995</v>
      </c>
      <c r="I122" t="s">
        <v>105</v>
      </c>
      <c r="J122">
        <v>9</v>
      </c>
    </row>
    <row r="123" spans="1:10" x14ac:dyDescent="0.25">
      <c r="A123">
        <v>122</v>
      </c>
      <c r="B123" t="s">
        <v>250</v>
      </c>
      <c r="C123" t="s">
        <v>246</v>
      </c>
      <c r="D123" t="s">
        <v>33</v>
      </c>
      <c r="E123" s="3">
        <v>44734</v>
      </c>
      <c r="F123" t="s">
        <v>48</v>
      </c>
      <c r="G123" t="s">
        <v>49</v>
      </c>
      <c r="H123" t="s">
        <v>996</v>
      </c>
      <c r="I123" t="s">
        <v>103</v>
      </c>
      <c r="J123">
        <v>9</v>
      </c>
    </row>
    <row r="124" spans="1:10" x14ac:dyDescent="0.25">
      <c r="A124">
        <v>123</v>
      </c>
      <c r="B124" t="s">
        <v>251</v>
      </c>
      <c r="C124" t="s">
        <v>247</v>
      </c>
      <c r="D124" t="s">
        <v>6</v>
      </c>
      <c r="E124" s="3">
        <v>44727</v>
      </c>
      <c r="F124" t="s">
        <v>47</v>
      </c>
      <c r="G124" t="s">
        <v>51</v>
      </c>
      <c r="H124" t="s">
        <v>997</v>
      </c>
      <c r="I124" t="s">
        <v>104</v>
      </c>
      <c r="J124">
        <v>8</v>
      </c>
    </row>
    <row r="125" spans="1:10" x14ac:dyDescent="0.25">
      <c r="A125">
        <v>124</v>
      </c>
      <c r="B125" t="s">
        <v>252</v>
      </c>
      <c r="C125" t="s">
        <v>248</v>
      </c>
      <c r="D125" t="s">
        <v>7</v>
      </c>
      <c r="E125" s="3">
        <v>44737</v>
      </c>
      <c r="F125" t="s">
        <v>48</v>
      </c>
      <c r="G125" t="s">
        <v>49</v>
      </c>
      <c r="H125" t="s">
        <v>998</v>
      </c>
      <c r="I125" t="s">
        <v>105</v>
      </c>
      <c r="J125">
        <v>8</v>
      </c>
    </row>
    <row r="126" spans="1:10" x14ac:dyDescent="0.25">
      <c r="A126">
        <v>125</v>
      </c>
      <c r="B126" t="s">
        <v>253</v>
      </c>
      <c r="C126" t="s">
        <v>249</v>
      </c>
      <c r="D126" t="s">
        <v>8</v>
      </c>
      <c r="E126" s="3">
        <v>44747</v>
      </c>
      <c r="F126" t="s">
        <v>50</v>
      </c>
      <c r="G126" t="s">
        <v>49</v>
      </c>
      <c r="H126" t="s">
        <v>999</v>
      </c>
      <c r="I126" t="s">
        <v>103</v>
      </c>
      <c r="J126">
        <v>7</v>
      </c>
    </row>
    <row r="127" spans="1:10" x14ac:dyDescent="0.25">
      <c r="A127">
        <v>126</v>
      </c>
      <c r="B127" t="s">
        <v>254</v>
      </c>
      <c r="C127" t="s">
        <v>250</v>
      </c>
      <c r="D127" t="s">
        <v>9</v>
      </c>
      <c r="E127" s="3">
        <v>44754</v>
      </c>
      <c r="F127" t="s">
        <v>47</v>
      </c>
      <c r="G127" t="s">
        <v>49</v>
      </c>
      <c r="H127" t="s">
        <v>1000</v>
      </c>
      <c r="I127" t="s">
        <v>104</v>
      </c>
      <c r="J127">
        <v>8</v>
      </c>
    </row>
    <row r="128" spans="1:10" x14ac:dyDescent="0.25">
      <c r="A128">
        <v>127</v>
      </c>
      <c r="B128" t="s">
        <v>255</v>
      </c>
      <c r="C128" t="s">
        <v>251</v>
      </c>
      <c r="D128" t="s">
        <v>10</v>
      </c>
      <c r="E128" s="3">
        <v>44760</v>
      </c>
      <c r="F128" t="s">
        <v>48</v>
      </c>
      <c r="G128" t="s">
        <v>49</v>
      </c>
      <c r="H128" t="s">
        <v>1001</v>
      </c>
      <c r="I128" t="s">
        <v>105</v>
      </c>
      <c r="J128">
        <v>9</v>
      </c>
    </row>
    <row r="129" spans="1:10" x14ac:dyDescent="0.25">
      <c r="A129">
        <v>128</v>
      </c>
      <c r="B129" t="s">
        <v>256</v>
      </c>
      <c r="C129" t="s">
        <v>252</v>
      </c>
      <c r="D129" t="s">
        <v>11</v>
      </c>
      <c r="E129" s="3">
        <v>44759</v>
      </c>
      <c r="F129" t="s">
        <v>48</v>
      </c>
      <c r="G129" t="s">
        <v>49</v>
      </c>
      <c r="H129" t="s">
        <v>1002</v>
      </c>
      <c r="I129" t="s">
        <v>103</v>
      </c>
      <c r="J129">
        <v>7</v>
      </c>
    </row>
    <row r="130" spans="1:10" x14ac:dyDescent="0.25">
      <c r="A130">
        <v>129</v>
      </c>
      <c r="B130" t="s">
        <v>257</v>
      </c>
      <c r="C130" t="s">
        <v>253</v>
      </c>
      <c r="D130" t="s">
        <v>12</v>
      </c>
      <c r="E130" s="3">
        <v>44735</v>
      </c>
      <c r="F130" t="s">
        <v>47</v>
      </c>
      <c r="G130" t="s">
        <v>49</v>
      </c>
      <c r="H130" t="s">
        <v>1003</v>
      </c>
      <c r="I130" t="s">
        <v>104</v>
      </c>
      <c r="J130">
        <v>8</v>
      </c>
    </row>
    <row r="131" spans="1:10" x14ac:dyDescent="0.25">
      <c r="A131">
        <v>130</v>
      </c>
      <c r="B131" t="s">
        <v>258</v>
      </c>
      <c r="C131" t="s">
        <v>254</v>
      </c>
      <c r="D131" t="s">
        <v>12</v>
      </c>
      <c r="E131" s="3">
        <v>44734</v>
      </c>
      <c r="F131" t="s">
        <v>48</v>
      </c>
      <c r="G131" t="s">
        <v>49</v>
      </c>
      <c r="H131" t="s">
        <v>1004</v>
      </c>
      <c r="I131" t="s">
        <v>105</v>
      </c>
      <c r="J131">
        <v>9</v>
      </c>
    </row>
    <row r="132" spans="1:10" x14ac:dyDescent="0.25">
      <c r="A132">
        <v>131</v>
      </c>
      <c r="B132" t="s">
        <v>259</v>
      </c>
      <c r="C132" t="s">
        <v>255</v>
      </c>
      <c r="D132" t="s">
        <v>13</v>
      </c>
      <c r="E132" s="3">
        <v>44753</v>
      </c>
      <c r="F132" t="s">
        <v>47</v>
      </c>
      <c r="G132" t="s">
        <v>49</v>
      </c>
      <c r="H132" t="s">
        <v>1005</v>
      </c>
      <c r="I132" t="s">
        <v>103</v>
      </c>
      <c r="J132">
        <v>8</v>
      </c>
    </row>
    <row r="133" spans="1:10" x14ac:dyDescent="0.25">
      <c r="A133">
        <v>132</v>
      </c>
      <c r="B133" t="s">
        <v>260</v>
      </c>
      <c r="C133" t="s">
        <v>256</v>
      </c>
      <c r="D133" t="s">
        <v>11</v>
      </c>
      <c r="E133" s="3">
        <v>44739</v>
      </c>
      <c r="F133" t="s">
        <v>48</v>
      </c>
      <c r="G133" t="s">
        <v>49</v>
      </c>
      <c r="H133" t="s">
        <v>1006</v>
      </c>
      <c r="I133" t="s">
        <v>104</v>
      </c>
      <c r="J133">
        <v>7</v>
      </c>
    </row>
    <row r="134" spans="1:10" x14ac:dyDescent="0.25">
      <c r="A134">
        <v>133</v>
      </c>
      <c r="B134" t="s">
        <v>261</v>
      </c>
      <c r="C134" t="s">
        <v>257</v>
      </c>
      <c r="D134" t="s">
        <v>15</v>
      </c>
      <c r="E134" s="3">
        <v>44740</v>
      </c>
      <c r="F134" t="s">
        <v>48</v>
      </c>
      <c r="G134" t="s">
        <v>49</v>
      </c>
      <c r="H134" t="s">
        <v>1007</v>
      </c>
      <c r="I134" t="s">
        <v>105</v>
      </c>
      <c r="J134">
        <v>10</v>
      </c>
    </row>
    <row r="135" spans="1:10" x14ac:dyDescent="0.25">
      <c r="A135">
        <v>134</v>
      </c>
      <c r="B135" t="s">
        <v>262</v>
      </c>
      <c r="C135" t="s">
        <v>258</v>
      </c>
      <c r="D135" t="s">
        <v>16</v>
      </c>
      <c r="E135" s="3">
        <v>44748</v>
      </c>
      <c r="F135" t="s">
        <v>47</v>
      </c>
      <c r="G135" t="s">
        <v>49</v>
      </c>
      <c r="H135" t="s">
        <v>1008</v>
      </c>
      <c r="I135" t="s">
        <v>103</v>
      </c>
      <c r="J135">
        <v>7</v>
      </c>
    </row>
    <row r="136" spans="1:10" x14ac:dyDescent="0.25">
      <c r="A136">
        <v>135</v>
      </c>
      <c r="B136" t="s">
        <v>263</v>
      </c>
      <c r="C136" t="s">
        <v>259</v>
      </c>
      <c r="D136" t="s">
        <v>17</v>
      </c>
      <c r="E136" s="3">
        <v>44731</v>
      </c>
      <c r="F136" t="s">
        <v>48</v>
      </c>
      <c r="G136" t="s">
        <v>49</v>
      </c>
      <c r="H136" t="s">
        <v>1009</v>
      </c>
      <c r="I136" t="s">
        <v>104</v>
      </c>
      <c r="J136">
        <v>8</v>
      </c>
    </row>
    <row r="137" spans="1:10" x14ac:dyDescent="0.25">
      <c r="A137">
        <v>136</v>
      </c>
      <c r="B137" t="s">
        <v>264</v>
      </c>
      <c r="C137" t="s">
        <v>260</v>
      </c>
      <c r="D137" t="s">
        <v>18</v>
      </c>
      <c r="E137" s="3">
        <v>44763</v>
      </c>
      <c r="F137" t="s">
        <v>48</v>
      </c>
      <c r="G137" t="s">
        <v>49</v>
      </c>
      <c r="H137" t="s">
        <v>1010</v>
      </c>
      <c r="I137" t="s">
        <v>105</v>
      </c>
      <c r="J137">
        <v>7</v>
      </c>
    </row>
    <row r="138" spans="1:10" x14ac:dyDescent="0.25">
      <c r="A138">
        <v>137</v>
      </c>
      <c r="B138" t="s">
        <v>265</v>
      </c>
      <c r="C138" t="s">
        <v>261</v>
      </c>
      <c r="D138" t="s">
        <v>11</v>
      </c>
      <c r="E138" s="3">
        <v>44733</v>
      </c>
      <c r="F138" t="s">
        <v>47</v>
      </c>
      <c r="G138" t="s">
        <v>49</v>
      </c>
      <c r="H138" t="s">
        <v>1011</v>
      </c>
      <c r="I138" t="s">
        <v>103</v>
      </c>
      <c r="J138">
        <v>9</v>
      </c>
    </row>
    <row r="139" spans="1:10" x14ac:dyDescent="0.25">
      <c r="A139">
        <v>138</v>
      </c>
      <c r="B139" t="s">
        <v>266</v>
      </c>
      <c r="C139" t="s">
        <v>262</v>
      </c>
      <c r="D139" t="s">
        <v>20</v>
      </c>
      <c r="E139" s="3">
        <v>44746</v>
      </c>
      <c r="F139" t="s">
        <v>48</v>
      </c>
      <c r="G139" t="s">
        <v>49</v>
      </c>
      <c r="H139" t="s">
        <v>1012</v>
      </c>
      <c r="I139" t="s">
        <v>104</v>
      </c>
      <c r="J139">
        <v>8</v>
      </c>
    </row>
    <row r="140" spans="1:10" x14ac:dyDescent="0.25">
      <c r="A140">
        <v>139</v>
      </c>
      <c r="B140" t="s">
        <v>267</v>
      </c>
      <c r="C140" t="s">
        <v>263</v>
      </c>
      <c r="D140" t="s">
        <v>16</v>
      </c>
      <c r="E140" s="3">
        <v>44755</v>
      </c>
      <c r="F140" t="s">
        <v>47</v>
      </c>
      <c r="G140" t="s">
        <v>49</v>
      </c>
      <c r="H140" t="s">
        <v>1013</v>
      </c>
      <c r="I140" t="s">
        <v>105</v>
      </c>
      <c r="J140">
        <v>9</v>
      </c>
    </row>
    <row r="141" spans="1:10" x14ac:dyDescent="0.25">
      <c r="A141">
        <v>140</v>
      </c>
      <c r="B141" t="s">
        <v>268</v>
      </c>
      <c r="C141" t="s">
        <v>264</v>
      </c>
      <c r="D141" t="s">
        <v>10</v>
      </c>
      <c r="E141" s="3">
        <v>44755</v>
      </c>
      <c r="F141" t="s">
        <v>48</v>
      </c>
      <c r="G141" t="s">
        <v>49</v>
      </c>
      <c r="H141" t="s">
        <v>1014</v>
      </c>
      <c r="I141" t="s">
        <v>103</v>
      </c>
      <c r="J141">
        <v>9</v>
      </c>
    </row>
    <row r="142" spans="1:10" x14ac:dyDescent="0.25">
      <c r="A142">
        <v>141</v>
      </c>
      <c r="B142" t="s">
        <v>269</v>
      </c>
      <c r="C142" t="s">
        <v>265</v>
      </c>
      <c r="D142" t="s">
        <v>21</v>
      </c>
      <c r="E142" s="3">
        <v>44727</v>
      </c>
      <c r="F142" t="s">
        <v>47</v>
      </c>
      <c r="G142" t="s">
        <v>49</v>
      </c>
      <c r="H142" t="s">
        <v>1015</v>
      </c>
      <c r="I142" t="s">
        <v>104</v>
      </c>
      <c r="J142">
        <v>9</v>
      </c>
    </row>
    <row r="143" spans="1:10" x14ac:dyDescent="0.25">
      <c r="A143">
        <v>142</v>
      </c>
      <c r="B143" t="s">
        <v>270</v>
      </c>
      <c r="C143" t="s">
        <v>266</v>
      </c>
      <c r="D143" t="s">
        <v>22</v>
      </c>
      <c r="E143" s="3">
        <v>44746</v>
      </c>
      <c r="F143" t="s">
        <v>48</v>
      </c>
      <c r="G143" t="s">
        <v>49</v>
      </c>
      <c r="H143" t="s">
        <v>1016</v>
      </c>
      <c r="I143" t="s">
        <v>105</v>
      </c>
      <c r="J143">
        <v>9</v>
      </c>
    </row>
    <row r="144" spans="1:10" x14ac:dyDescent="0.25">
      <c r="A144">
        <v>143</v>
      </c>
      <c r="B144" t="s">
        <v>271</v>
      </c>
      <c r="C144" t="s">
        <v>267</v>
      </c>
      <c r="D144" t="s">
        <v>23</v>
      </c>
      <c r="E144" s="3">
        <v>44740</v>
      </c>
      <c r="F144" t="s">
        <v>50</v>
      </c>
      <c r="G144" t="s">
        <v>49</v>
      </c>
      <c r="H144" t="s">
        <v>1017</v>
      </c>
      <c r="I144" t="s">
        <v>103</v>
      </c>
      <c r="J144">
        <v>9</v>
      </c>
    </row>
    <row r="145" spans="1:10" x14ac:dyDescent="0.25">
      <c r="A145">
        <v>144</v>
      </c>
      <c r="B145" t="s">
        <v>272</v>
      </c>
      <c r="C145" t="s">
        <v>268</v>
      </c>
      <c r="D145" t="s">
        <v>15</v>
      </c>
      <c r="E145" s="3">
        <v>44743</v>
      </c>
      <c r="F145" t="s">
        <v>47</v>
      </c>
      <c r="G145" t="s">
        <v>49</v>
      </c>
      <c r="H145" t="s">
        <v>1018</v>
      </c>
      <c r="I145" t="s">
        <v>104</v>
      </c>
      <c r="J145">
        <v>8</v>
      </c>
    </row>
    <row r="146" spans="1:10" x14ac:dyDescent="0.25">
      <c r="A146">
        <v>145</v>
      </c>
      <c r="B146" t="s">
        <v>273</v>
      </c>
      <c r="C146" t="s">
        <v>269</v>
      </c>
      <c r="D146" t="s">
        <v>25</v>
      </c>
      <c r="E146" s="3">
        <v>44737</v>
      </c>
      <c r="F146" t="s">
        <v>48</v>
      </c>
      <c r="G146" t="s">
        <v>51</v>
      </c>
      <c r="H146" t="s">
        <v>1019</v>
      </c>
      <c r="I146" t="s">
        <v>105</v>
      </c>
      <c r="J146">
        <v>8</v>
      </c>
    </row>
    <row r="147" spans="1:10" x14ac:dyDescent="0.25">
      <c r="A147">
        <v>146</v>
      </c>
      <c r="B147" t="s">
        <v>274</v>
      </c>
      <c r="C147" t="s">
        <v>270</v>
      </c>
      <c r="D147" t="s">
        <v>26</v>
      </c>
      <c r="E147" s="3">
        <v>44757</v>
      </c>
      <c r="F147" t="s">
        <v>48</v>
      </c>
      <c r="G147" t="s">
        <v>49</v>
      </c>
      <c r="H147" t="s">
        <v>1020</v>
      </c>
      <c r="I147" t="s">
        <v>103</v>
      </c>
      <c r="J147">
        <v>7</v>
      </c>
    </row>
    <row r="148" spans="1:10" x14ac:dyDescent="0.25">
      <c r="A148">
        <v>147</v>
      </c>
      <c r="B148" t="s">
        <v>275</v>
      </c>
      <c r="C148" t="s">
        <v>271</v>
      </c>
      <c r="D148" t="s">
        <v>27</v>
      </c>
      <c r="E148" s="3">
        <v>44745</v>
      </c>
      <c r="F148" t="s">
        <v>47</v>
      </c>
      <c r="G148" t="s">
        <v>49</v>
      </c>
      <c r="H148" t="s">
        <v>1021</v>
      </c>
      <c r="I148" t="s">
        <v>104</v>
      </c>
      <c r="J148">
        <v>7</v>
      </c>
    </row>
    <row r="149" spans="1:10" x14ac:dyDescent="0.25">
      <c r="A149">
        <v>148</v>
      </c>
      <c r="B149" t="s">
        <v>276</v>
      </c>
      <c r="C149" t="s">
        <v>272</v>
      </c>
      <c r="D149" t="s">
        <v>28</v>
      </c>
      <c r="E149" s="3">
        <v>44760</v>
      </c>
      <c r="F149" t="s">
        <v>48</v>
      </c>
      <c r="G149" t="s">
        <v>49</v>
      </c>
      <c r="H149" t="s">
        <v>1022</v>
      </c>
      <c r="I149" t="s">
        <v>105</v>
      </c>
      <c r="J149">
        <v>9</v>
      </c>
    </row>
    <row r="150" spans="1:10" x14ac:dyDescent="0.25">
      <c r="A150">
        <v>149</v>
      </c>
      <c r="B150" t="s">
        <v>277</v>
      </c>
      <c r="C150" t="s">
        <v>273</v>
      </c>
      <c r="D150" t="s">
        <v>29</v>
      </c>
      <c r="E150" s="3">
        <v>44750</v>
      </c>
      <c r="F150" t="s">
        <v>47</v>
      </c>
      <c r="G150" t="s">
        <v>49</v>
      </c>
      <c r="H150" t="s">
        <v>1023</v>
      </c>
      <c r="I150" t="s">
        <v>103</v>
      </c>
      <c r="J150">
        <v>8</v>
      </c>
    </row>
    <row r="151" spans="1:10" x14ac:dyDescent="0.25">
      <c r="A151">
        <v>150</v>
      </c>
      <c r="B151" t="s">
        <v>278</v>
      </c>
      <c r="C151" t="s">
        <v>274</v>
      </c>
      <c r="D151" t="s">
        <v>30</v>
      </c>
      <c r="E151" s="3">
        <v>44742</v>
      </c>
      <c r="F151" t="s">
        <v>48</v>
      </c>
      <c r="G151" t="s">
        <v>49</v>
      </c>
      <c r="H151" t="s">
        <v>1024</v>
      </c>
      <c r="I151" t="s">
        <v>103</v>
      </c>
      <c r="J151">
        <v>8</v>
      </c>
    </row>
    <row r="152" spans="1:10" x14ac:dyDescent="0.25">
      <c r="A152">
        <v>151</v>
      </c>
      <c r="B152" t="s">
        <v>279</v>
      </c>
      <c r="C152" t="s">
        <v>275</v>
      </c>
      <c r="D152" t="s">
        <v>31</v>
      </c>
      <c r="E152" s="3">
        <v>44754</v>
      </c>
      <c r="F152" t="s">
        <v>48</v>
      </c>
      <c r="G152" t="s">
        <v>51</v>
      </c>
      <c r="H152" t="s">
        <v>1025</v>
      </c>
      <c r="I152" t="s">
        <v>103</v>
      </c>
      <c r="J152">
        <v>10</v>
      </c>
    </row>
    <row r="153" spans="1:10" x14ac:dyDescent="0.25">
      <c r="A153">
        <v>152</v>
      </c>
      <c r="B153" t="s">
        <v>280</v>
      </c>
      <c r="C153" t="s">
        <v>276</v>
      </c>
      <c r="D153" t="s">
        <v>32</v>
      </c>
      <c r="E153" s="3">
        <v>44746</v>
      </c>
      <c r="F153" t="s">
        <v>47</v>
      </c>
      <c r="G153" t="s">
        <v>49</v>
      </c>
      <c r="H153" t="s">
        <v>1026</v>
      </c>
      <c r="I153" t="s">
        <v>104</v>
      </c>
      <c r="J153">
        <v>8</v>
      </c>
    </row>
    <row r="154" spans="1:10" x14ac:dyDescent="0.25">
      <c r="A154">
        <v>153</v>
      </c>
      <c r="B154" t="s">
        <v>281</v>
      </c>
      <c r="C154" t="s">
        <v>277</v>
      </c>
      <c r="D154" t="s">
        <v>33</v>
      </c>
      <c r="E154" s="3">
        <v>44752</v>
      </c>
      <c r="F154" t="s">
        <v>48</v>
      </c>
      <c r="G154" t="s">
        <v>49</v>
      </c>
      <c r="H154" t="s">
        <v>1027</v>
      </c>
      <c r="I154" t="s">
        <v>105</v>
      </c>
      <c r="J154">
        <v>8</v>
      </c>
    </row>
    <row r="155" spans="1:10" x14ac:dyDescent="0.25">
      <c r="A155">
        <v>154</v>
      </c>
      <c r="B155" t="s">
        <v>282</v>
      </c>
      <c r="C155" t="s">
        <v>278</v>
      </c>
      <c r="D155" t="s">
        <v>34</v>
      </c>
      <c r="E155" s="3">
        <v>44725</v>
      </c>
      <c r="F155" t="s">
        <v>48</v>
      </c>
      <c r="G155" t="s">
        <v>49</v>
      </c>
      <c r="H155" t="s">
        <v>1028</v>
      </c>
      <c r="I155" t="s">
        <v>103</v>
      </c>
      <c r="J155">
        <v>8</v>
      </c>
    </row>
    <row r="156" spans="1:10" x14ac:dyDescent="0.25">
      <c r="A156">
        <v>155</v>
      </c>
      <c r="B156" t="s">
        <v>283</v>
      </c>
      <c r="C156" t="s">
        <v>279</v>
      </c>
      <c r="D156" t="s">
        <v>18</v>
      </c>
      <c r="E156" s="3">
        <v>44734</v>
      </c>
      <c r="F156" t="s">
        <v>47</v>
      </c>
      <c r="G156" t="s">
        <v>49</v>
      </c>
      <c r="H156" t="s">
        <v>1029</v>
      </c>
      <c r="I156" t="s">
        <v>104</v>
      </c>
      <c r="J156">
        <v>8</v>
      </c>
    </row>
    <row r="157" spans="1:10" x14ac:dyDescent="0.25">
      <c r="A157">
        <v>156</v>
      </c>
      <c r="B157" t="s">
        <v>284</v>
      </c>
      <c r="C157" t="s">
        <v>280</v>
      </c>
      <c r="D157" t="s">
        <v>25</v>
      </c>
      <c r="E157" s="3">
        <v>44761</v>
      </c>
      <c r="F157" t="s">
        <v>48</v>
      </c>
      <c r="G157" t="s">
        <v>49</v>
      </c>
      <c r="H157" t="s">
        <v>1030</v>
      </c>
      <c r="I157" t="s">
        <v>105</v>
      </c>
      <c r="J157">
        <v>7</v>
      </c>
    </row>
    <row r="158" spans="1:10" x14ac:dyDescent="0.25">
      <c r="A158">
        <v>157</v>
      </c>
      <c r="B158" t="s">
        <v>285</v>
      </c>
      <c r="C158" t="s">
        <v>281</v>
      </c>
      <c r="D158" t="s">
        <v>30</v>
      </c>
      <c r="E158" s="3">
        <v>44735</v>
      </c>
      <c r="F158" t="s">
        <v>47</v>
      </c>
      <c r="G158" t="s">
        <v>49</v>
      </c>
      <c r="H158" t="s">
        <v>1031</v>
      </c>
      <c r="I158" t="s">
        <v>103</v>
      </c>
      <c r="J158">
        <v>7</v>
      </c>
    </row>
    <row r="159" spans="1:10" x14ac:dyDescent="0.25">
      <c r="A159">
        <v>158</v>
      </c>
      <c r="B159" t="s">
        <v>286</v>
      </c>
      <c r="C159" t="s">
        <v>282</v>
      </c>
      <c r="D159" t="s">
        <v>10</v>
      </c>
      <c r="E159" s="3">
        <v>44753</v>
      </c>
      <c r="F159" t="s">
        <v>48</v>
      </c>
      <c r="G159" t="s">
        <v>49</v>
      </c>
      <c r="H159" t="s">
        <v>1032</v>
      </c>
      <c r="I159" t="s">
        <v>104</v>
      </c>
      <c r="J159">
        <v>9</v>
      </c>
    </row>
    <row r="160" spans="1:10" x14ac:dyDescent="0.25">
      <c r="A160">
        <v>159</v>
      </c>
      <c r="B160" t="s">
        <v>287</v>
      </c>
      <c r="C160" t="s">
        <v>283</v>
      </c>
      <c r="D160" t="s">
        <v>20</v>
      </c>
      <c r="E160" s="3">
        <v>44732</v>
      </c>
      <c r="F160" t="s">
        <v>47</v>
      </c>
      <c r="G160" t="s">
        <v>49</v>
      </c>
      <c r="H160" t="s">
        <v>1033</v>
      </c>
      <c r="I160" t="s">
        <v>105</v>
      </c>
      <c r="J160">
        <v>7</v>
      </c>
    </row>
    <row r="161" spans="1:10" x14ac:dyDescent="0.25">
      <c r="A161">
        <v>160</v>
      </c>
      <c r="B161" t="s">
        <v>288</v>
      </c>
      <c r="C161" t="s">
        <v>284</v>
      </c>
      <c r="D161" t="s">
        <v>32</v>
      </c>
      <c r="E161" s="3">
        <v>44748</v>
      </c>
      <c r="F161" t="s">
        <v>48</v>
      </c>
      <c r="G161" t="s">
        <v>49</v>
      </c>
      <c r="H161" t="s">
        <v>1034</v>
      </c>
      <c r="I161" t="s">
        <v>103</v>
      </c>
      <c r="J161">
        <v>9</v>
      </c>
    </row>
    <row r="162" spans="1:10" x14ac:dyDescent="0.25">
      <c r="A162">
        <v>161</v>
      </c>
      <c r="B162" t="s">
        <v>289</v>
      </c>
      <c r="C162" t="s">
        <v>285</v>
      </c>
      <c r="D162" t="s">
        <v>33</v>
      </c>
      <c r="E162" s="3">
        <v>44731</v>
      </c>
      <c r="F162" t="s">
        <v>50</v>
      </c>
      <c r="G162" t="s">
        <v>49</v>
      </c>
      <c r="H162" t="s">
        <v>1035</v>
      </c>
      <c r="I162" t="s">
        <v>104</v>
      </c>
      <c r="J162">
        <v>10</v>
      </c>
    </row>
    <row r="163" spans="1:10" x14ac:dyDescent="0.25">
      <c r="A163">
        <v>162</v>
      </c>
      <c r="B163" t="s">
        <v>290</v>
      </c>
      <c r="C163" t="s">
        <v>286</v>
      </c>
      <c r="D163" t="s">
        <v>35</v>
      </c>
      <c r="E163" s="3">
        <v>44725</v>
      </c>
      <c r="F163" t="s">
        <v>47</v>
      </c>
      <c r="G163" t="s">
        <v>49</v>
      </c>
      <c r="H163" t="s">
        <v>1036</v>
      </c>
      <c r="I163" t="s">
        <v>105</v>
      </c>
      <c r="J163">
        <v>7</v>
      </c>
    </row>
    <row r="164" spans="1:10" x14ac:dyDescent="0.25">
      <c r="A164">
        <v>163</v>
      </c>
      <c r="B164" t="s">
        <v>291</v>
      </c>
      <c r="C164" t="s">
        <v>287</v>
      </c>
      <c r="D164" t="s">
        <v>36</v>
      </c>
      <c r="E164" s="3">
        <v>44753</v>
      </c>
      <c r="F164" t="s">
        <v>48</v>
      </c>
      <c r="G164" t="s">
        <v>49</v>
      </c>
      <c r="H164" t="s">
        <v>1037</v>
      </c>
      <c r="I164" t="s">
        <v>103</v>
      </c>
      <c r="J164">
        <v>10</v>
      </c>
    </row>
    <row r="165" spans="1:10" x14ac:dyDescent="0.25">
      <c r="A165">
        <v>164</v>
      </c>
      <c r="B165" t="s">
        <v>292</v>
      </c>
      <c r="C165" t="s">
        <v>288</v>
      </c>
      <c r="D165" t="s">
        <v>37</v>
      </c>
      <c r="E165" s="3">
        <v>44738</v>
      </c>
      <c r="F165" t="s">
        <v>48</v>
      </c>
      <c r="G165" t="s">
        <v>49</v>
      </c>
      <c r="H165" t="s">
        <v>1038</v>
      </c>
      <c r="I165" t="s">
        <v>104</v>
      </c>
      <c r="J165">
        <v>9</v>
      </c>
    </row>
    <row r="166" spans="1:10" x14ac:dyDescent="0.25">
      <c r="A166">
        <v>165</v>
      </c>
      <c r="B166" t="s">
        <v>293</v>
      </c>
      <c r="C166" t="s">
        <v>289</v>
      </c>
      <c r="D166" t="s">
        <v>38</v>
      </c>
      <c r="E166" s="3">
        <v>44762</v>
      </c>
      <c r="F166" t="s">
        <v>47</v>
      </c>
      <c r="G166" t="s">
        <v>49</v>
      </c>
      <c r="H166" t="s">
        <v>1039</v>
      </c>
      <c r="I166" t="s">
        <v>105</v>
      </c>
      <c r="J166">
        <v>8</v>
      </c>
    </row>
    <row r="167" spans="1:10" x14ac:dyDescent="0.25">
      <c r="A167">
        <v>166</v>
      </c>
      <c r="B167" t="s">
        <v>294</v>
      </c>
      <c r="C167" t="s">
        <v>290</v>
      </c>
      <c r="D167" t="s">
        <v>39</v>
      </c>
      <c r="E167" s="3">
        <v>44756</v>
      </c>
      <c r="F167" t="s">
        <v>48</v>
      </c>
      <c r="G167" t="s">
        <v>49</v>
      </c>
      <c r="H167" t="s">
        <v>1040</v>
      </c>
      <c r="I167" t="s">
        <v>103</v>
      </c>
      <c r="J167">
        <v>7</v>
      </c>
    </row>
    <row r="168" spans="1:10" x14ac:dyDescent="0.25">
      <c r="A168">
        <v>167</v>
      </c>
      <c r="B168" t="s">
        <v>295</v>
      </c>
      <c r="C168" t="s">
        <v>291</v>
      </c>
      <c r="D168" t="s">
        <v>15</v>
      </c>
      <c r="E168" s="3">
        <v>44744</v>
      </c>
      <c r="F168" t="s">
        <v>47</v>
      </c>
      <c r="G168" t="s">
        <v>49</v>
      </c>
      <c r="H168" t="s">
        <v>1041</v>
      </c>
      <c r="I168" t="s">
        <v>104</v>
      </c>
      <c r="J168">
        <v>7</v>
      </c>
    </row>
    <row r="169" spans="1:10" x14ac:dyDescent="0.25">
      <c r="A169">
        <v>168</v>
      </c>
      <c r="B169" t="s">
        <v>296</v>
      </c>
      <c r="C169" t="s">
        <v>292</v>
      </c>
      <c r="D169" t="s">
        <v>41</v>
      </c>
      <c r="E169" s="3">
        <v>44753</v>
      </c>
      <c r="F169" t="s">
        <v>48</v>
      </c>
      <c r="G169" t="s">
        <v>49</v>
      </c>
      <c r="H169" t="s">
        <v>1042</v>
      </c>
      <c r="I169" t="s">
        <v>105</v>
      </c>
      <c r="J169">
        <v>7</v>
      </c>
    </row>
    <row r="170" spans="1:10" x14ac:dyDescent="0.25">
      <c r="A170">
        <v>169</v>
      </c>
      <c r="B170" t="s">
        <v>297</v>
      </c>
      <c r="C170" t="s">
        <v>293</v>
      </c>
      <c r="D170" t="s">
        <v>42</v>
      </c>
      <c r="E170" s="3">
        <v>44762</v>
      </c>
      <c r="F170" t="s">
        <v>48</v>
      </c>
      <c r="G170" t="s">
        <v>49</v>
      </c>
      <c r="H170" t="s">
        <v>1043</v>
      </c>
      <c r="I170" t="s">
        <v>103</v>
      </c>
      <c r="J170">
        <v>10</v>
      </c>
    </row>
    <row r="171" spans="1:10" x14ac:dyDescent="0.25">
      <c r="A171">
        <v>170</v>
      </c>
      <c r="B171" t="s">
        <v>298</v>
      </c>
      <c r="C171" t="s">
        <v>294</v>
      </c>
      <c r="D171" t="s">
        <v>43</v>
      </c>
      <c r="E171" s="3">
        <v>44740</v>
      </c>
      <c r="F171" t="s">
        <v>47</v>
      </c>
      <c r="G171" t="s">
        <v>49</v>
      </c>
      <c r="H171" t="s">
        <v>1044</v>
      </c>
      <c r="I171" t="s">
        <v>104</v>
      </c>
      <c r="J171">
        <v>7</v>
      </c>
    </row>
    <row r="172" spans="1:10" x14ac:dyDescent="0.25">
      <c r="A172">
        <v>171</v>
      </c>
      <c r="B172" t="s">
        <v>299</v>
      </c>
      <c r="C172" t="s">
        <v>295</v>
      </c>
      <c r="D172" t="s">
        <v>44</v>
      </c>
      <c r="E172" s="3">
        <v>44729</v>
      </c>
      <c r="F172" t="s">
        <v>48</v>
      </c>
      <c r="G172" t="s">
        <v>49</v>
      </c>
      <c r="H172" t="s">
        <v>1045</v>
      </c>
      <c r="I172" t="s">
        <v>105</v>
      </c>
      <c r="J172">
        <v>10</v>
      </c>
    </row>
    <row r="173" spans="1:10" x14ac:dyDescent="0.25">
      <c r="A173">
        <v>172</v>
      </c>
      <c r="B173" t="s">
        <v>300</v>
      </c>
      <c r="C173" t="s">
        <v>296</v>
      </c>
      <c r="D173" t="s">
        <v>19</v>
      </c>
      <c r="E173" s="3">
        <v>44727</v>
      </c>
      <c r="F173" t="s">
        <v>48</v>
      </c>
      <c r="G173" t="s">
        <v>49</v>
      </c>
      <c r="H173" t="s">
        <v>1046</v>
      </c>
      <c r="I173" t="s">
        <v>103</v>
      </c>
      <c r="J173">
        <v>9</v>
      </c>
    </row>
    <row r="174" spans="1:10" x14ac:dyDescent="0.25">
      <c r="A174">
        <v>173</v>
      </c>
      <c r="B174" t="s">
        <v>301</v>
      </c>
      <c r="C174" t="s">
        <v>297</v>
      </c>
      <c r="D174" t="s">
        <v>6</v>
      </c>
      <c r="E174" s="3">
        <v>44734</v>
      </c>
      <c r="F174" t="s">
        <v>47</v>
      </c>
      <c r="G174" t="s">
        <v>51</v>
      </c>
      <c r="H174" t="s">
        <v>1047</v>
      </c>
      <c r="I174" t="s">
        <v>104</v>
      </c>
      <c r="J174">
        <v>10</v>
      </c>
    </row>
    <row r="175" spans="1:10" x14ac:dyDescent="0.25">
      <c r="A175">
        <v>174</v>
      </c>
      <c r="B175" t="s">
        <v>302</v>
      </c>
      <c r="C175" t="s">
        <v>298</v>
      </c>
      <c r="D175" t="s">
        <v>7</v>
      </c>
      <c r="E175" s="3">
        <v>44744</v>
      </c>
      <c r="F175" t="s">
        <v>48</v>
      </c>
      <c r="G175" t="s">
        <v>49</v>
      </c>
      <c r="H175" t="s">
        <v>1048</v>
      </c>
      <c r="I175" t="s">
        <v>105</v>
      </c>
      <c r="J175">
        <v>8</v>
      </c>
    </row>
    <row r="176" spans="1:10" x14ac:dyDescent="0.25">
      <c r="A176">
        <v>175</v>
      </c>
      <c r="B176" t="s">
        <v>303</v>
      </c>
      <c r="C176" t="s">
        <v>299</v>
      </c>
      <c r="D176" t="s">
        <v>8</v>
      </c>
      <c r="E176" s="3">
        <v>44737</v>
      </c>
      <c r="F176" t="s">
        <v>47</v>
      </c>
      <c r="G176" t="s">
        <v>49</v>
      </c>
      <c r="H176" t="s">
        <v>1049</v>
      </c>
      <c r="I176" t="s">
        <v>103</v>
      </c>
      <c r="J176">
        <v>9</v>
      </c>
    </row>
    <row r="177" spans="1:10" x14ac:dyDescent="0.25">
      <c r="A177">
        <v>176</v>
      </c>
      <c r="B177" t="s">
        <v>304</v>
      </c>
      <c r="C177" t="s">
        <v>300</v>
      </c>
      <c r="D177" t="s">
        <v>9</v>
      </c>
      <c r="E177" s="3">
        <v>44752</v>
      </c>
      <c r="F177" t="s">
        <v>48</v>
      </c>
      <c r="G177" t="s">
        <v>49</v>
      </c>
      <c r="H177" t="s">
        <v>1050</v>
      </c>
      <c r="I177" t="s">
        <v>104</v>
      </c>
      <c r="J177">
        <v>9</v>
      </c>
    </row>
    <row r="178" spans="1:10" x14ac:dyDescent="0.25">
      <c r="A178">
        <v>177</v>
      </c>
      <c r="B178" t="s">
        <v>305</v>
      </c>
      <c r="C178" t="s">
        <v>301</v>
      </c>
      <c r="D178" t="s">
        <v>10</v>
      </c>
      <c r="E178" s="3">
        <v>44736</v>
      </c>
      <c r="F178" t="s">
        <v>47</v>
      </c>
      <c r="G178" t="s">
        <v>49</v>
      </c>
      <c r="H178" t="s">
        <v>1051</v>
      </c>
      <c r="I178" t="s">
        <v>105</v>
      </c>
      <c r="J178">
        <v>8</v>
      </c>
    </row>
    <row r="179" spans="1:10" x14ac:dyDescent="0.25">
      <c r="A179">
        <v>178</v>
      </c>
      <c r="B179" t="s">
        <v>306</v>
      </c>
      <c r="C179" t="s">
        <v>302</v>
      </c>
      <c r="D179" t="s">
        <v>11</v>
      </c>
      <c r="E179" s="3">
        <v>44752</v>
      </c>
      <c r="F179" t="s">
        <v>48</v>
      </c>
      <c r="G179" t="s">
        <v>49</v>
      </c>
      <c r="H179" t="s">
        <v>1052</v>
      </c>
      <c r="I179" t="s">
        <v>103</v>
      </c>
      <c r="J179">
        <v>7</v>
      </c>
    </row>
    <row r="180" spans="1:10" x14ac:dyDescent="0.25">
      <c r="A180">
        <v>179</v>
      </c>
      <c r="B180" t="s">
        <v>307</v>
      </c>
      <c r="C180" t="s">
        <v>303</v>
      </c>
      <c r="D180" t="s">
        <v>12</v>
      </c>
      <c r="E180" s="3">
        <v>44759</v>
      </c>
      <c r="F180" t="s">
        <v>50</v>
      </c>
      <c r="G180" t="s">
        <v>51</v>
      </c>
      <c r="H180" t="s">
        <v>1053</v>
      </c>
      <c r="I180" t="s">
        <v>104</v>
      </c>
      <c r="J180">
        <v>10</v>
      </c>
    </row>
    <row r="181" spans="1:10" x14ac:dyDescent="0.25">
      <c r="A181">
        <v>180</v>
      </c>
      <c r="B181" t="s">
        <v>308</v>
      </c>
      <c r="C181" t="s">
        <v>304</v>
      </c>
      <c r="D181" t="s">
        <v>12</v>
      </c>
      <c r="E181" s="3">
        <v>44763</v>
      </c>
      <c r="F181" t="s">
        <v>47</v>
      </c>
      <c r="G181" t="s">
        <v>49</v>
      </c>
      <c r="H181" t="s">
        <v>1054</v>
      </c>
      <c r="I181" t="s">
        <v>105</v>
      </c>
      <c r="J181">
        <v>8</v>
      </c>
    </row>
    <row r="182" spans="1:10" x14ac:dyDescent="0.25">
      <c r="A182">
        <v>181</v>
      </c>
      <c r="B182" t="s">
        <v>309</v>
      </c>
      <c r="C182" t="s">
        <v>305</v>
      </c>
      <c r="D182" t="s">
        <v>13</v>
      </c>
      <c r="E182" s="3">
        <v>44763</v>
      </c>
      <c r="F182" t="s">
        <v>48</v>
      </c>
      <c r="G182" t="s">
        <v>49</v>
      </c>
      <c r="H182" t="s">
        <v>1055</v>
      </c>
      <c r="I182" t="s">
        <v>103</v>
      </c>
      <c r="J182">
        <v>10</v>
      </c>
    </row>
    <row r="183" spans="1:10" x14ac:dyDescent="0.25">
      <c r="A183">
        <v>182</v>
      </c>
      <c r="B183" t="s">
        <v>310</v>
      </c>
      <c r="C183" t="s">
        <v>306</v>
      </c>
      <c r="D183" t="s">
        <v>14</v>
      </c>
      <c r="E183" s="3">
        <v>44750</v>
      </c>
      <c r="F183" t="s">
        <v>48</v>
      </c>
      <c r="G183" t="s">
        <v>49</v>
      </c>
      <c r="H183" t="s">
        <v>1056</v>
      </c>
      <c r="I183" t="s">
        <v>104</v>
      </c>
      <c r="J183">
        <v>7</v>
      </c>
    </row>
    <row r="184" spans="1:10" x14ac:dyDescent="0.25">
      <c r="A184">
        <v>183</v>
      </c>
      <c r="B184" t="s">
        <v>311</v>
      </c>
      <c r="C184" t="s">
        <v>307</v>
      </c>
      <c r="D184" t="s">
        <v>15</v>
      </c>
      <c r="E184" s="3">
        <v>44751</v>
      </c>
      <c r="F184" t="s">
        <v>47</v>
      </c>
      <c r="G184" t="s">
        <v>49</v>
      </c>
      <c r="H184" t="s">
        <v>1057</v>
      </c>
      <c r="I184" t="s">
        <v>105</v>
      </c>
      <c r="J184">
        <v>7</v>
      </c>
    </row>
    <row r="185" spans="1:10" x14ac:dyDescent="0.25">
      <c r="A185">
        <v>184</v>
      </c>
      <c r="B185" t="s">
        <v>312</v>
      </c>
      <c r="C185" t="s">
        <v>308</v>
      </c>
      <c r="D185" t="s">
        <v>16</v>
      </c>
      <c r="E185" s="3">
        <v>44736</v>
      </c>
      <c r="F185" t="s">
        <v>48</v>
      </c>
      <c r="G185" t="s">
        <v>49</v>
      </c>
      <c r="H185" t="s">
        <v>1058</v>
      </c>
      <c r="I185" t="s">
        <v>103</v>
      </c>
      <c r="J185">
        <v>10</v>
      </c>
    </row>
    <row r="186" spans="1:10" x14ac:dyDescent="0.25">
      <c r="A186">
        <v>185</v>
      </c>
      <c r="B186" t="s">
        <v>313</v>
      </c>
      <c r="C186" t="s">
        <v>309</v>
      </c>
      <c r="D186" t="s">
        <v>17</v>
      </c>
      <c r="E186" s="3">
        <v>44737</v>
      </c>
      <c r="F186" t="s">
        <v>47</v>
      </c>
      <c r="G186" t="s">
        <v>49</v>
      </c>
      <c r="H186" t="s">
        <v>1059</v>
      </c>
      <c r="I186" t="s">
        <v>104</v>
      </c>
      <c r="J186">
        <v>9</v>
      </c>
    </row>
    <row r="187" spans="1:10" x14ac:dyDescent="0.25">
      <c r="A187">
        <v>186</v>
      </c>
      <c r="B187" t="s">
        <v>314</v>
      </c>
      <c r="C187" t="s">
        <v>310</v>
      </c>
      <c r="D187" t="s">
        <v>18</v>
      </c>
      <c r="E187" s="3">
        <v>44744</v>
      </c>
      <c r="F187" t="s">
        <v>48</v>
      </c>
      <c r="G187" t="s">
        <v>49</v>
      </c>
      <c r="H187" t="s">
        <v>1060</v>
      </c>
      <c r="I187" t="s">
        <v>105</v>
      </c>
      <c r="J187">
        <v>9</v>
      </c>
    </row>
    <row r="188" spans="1:10" x14ac:dyDescent="0.25">
      <c r="A188">
        <v>187</v>
      </c>
      <c r="B188" t="s">
        <v>315</v>
      </c>
      <c r="C188" t="s">
        <v>311</v>
      </c>
      <c r="D188" t="s">
        <v>19</v>
      </c>
      <c r="E188" s="3">
        <v>44735</v>
      </c>
      <c r="F188" t="s">
        <v>48</v>
      </c>
      <c r="G188" t="s">
        <v>49</v>
      </c>
      <c r="H188" t="s">
        <v>1061</v>
      </c>
      <c r="I188" t="s">
        <v>103</v>
      </c>
      <c r="J188">
        <v>7</v>
      </c>
    </row>
    <row r="189" spans="1:10" x14ac:dyDescent="0.25">
      <c r="A189">
        <v>188</v>
      </c>
      <c r="B189" t="s">
        <v>316</v>
      </c>
      <c r="C189" t="s">
        <v>312</v>
      </c>
      <c r="D189" t="s">
        <v>6</v>
      </c>
      <c r="E189" s="3">
        <v>44751</v>
      </c>
      <c r="F189" t="s">
        <v>47</v>
      </c>
      <c r="G189" t="s">
        <v>49</v>
      </c>
      <c r="H189" t="s">
        <v>1062</v>
      </c>
      <c r="I189" t="s">
        <v>104</v>
      </c>
      <c r="J189">
        <v>10</v>
      </c>
    </row>
    <row r="190" spans="1:10" x14ac:dyDescent="0.25">
      <c r="A190">
        <v>189</v>
      </c>
      <c r="B190" t="s">
        <v>317</v>
      </c>
      <c r="C190" t="s">
        <v>313</v>
      </c>
      <c r="D190" t="s">
        <v>7</v>
      </c>
      <c r="E190" s="3">
        <v>44726</v>
      </c>
      <c r="F190" t="s">
        <v>48</v>
      </c>
      <c r="G190" t="s">
        <v>49</v>
      </c>
      <c r="H190" t="s">
        <v>1063</v>
      </c>
      <c r="I190" t="s">
        <v>105</v>
      </c>
      <c r="J190">
        <v>7</v>
      </c>
    </row>
    <row r="191" spans="1:10" x14ac:dyDescent="0.25">
      <c r="A191">
        <v>190</v>
      </c>
      <c r="B191" t="s">
        <v>318</v>
      </c>
      <c r="C191" t="s">
        <v>314</v>
      </c>
      <c r="D191" t="s">
        <v>8</v>
      </c>
      <c r="E191" s="3">
        <v>44749</v>
      </c>
      <c r="F191" t="s">
        <v>48</v>
      </c>
      <c r="G191" t="s">
        <v>49</v>
      </c>
      <c r="H191" t="s">
        <v>1064</v>
      </c>
      <c r="I191" t="s">
        <v>103</v>
      </c>
      <c r="J191">
        <v>7</v>
      </c>
    </row>
    <row r="192" spans="1:10" x14ac:dyDescent="0.25">
      <c r="A192">
        <v>191</v>
      </c>
      <c r="B192" t="s">
        <v>319</v>
      </c>
      <c r="C192" t="s">
        <v>315</v>
      </c>
      <c r="D192" t="s">
        <v>9</v>
      </c>
      <c r="E192" s="3">
        <v>44734</v>
      </c>
      <c r="F192" t="s">
        <v>47</v>
      </c>
      <c r="G192" t="s">
        <v>49</v>
      </c>
      <c r="H192" t="s">
        <v>1065</v>
      </c>
      <c r="I192" t="s">
        <v>104</v>
      </c>
      <c r="J192">
        <v>8</v>
      </c>
    </row>
    <row r="193" spans="1:10" x14ac:dyDescent="0.25">
      <c r="A193">
        <v>192</v>
      </c>
      <c r="B193" t="s">
        <v>320</v>
      </c>
      <c r="C193" t="s">
        <v>316</v>
      </c>
      <c r="D193" t="s">
        <v>10</v>
      </c>
      <c r="E193" s="3">
        <v>44726</v>
      </c>
      <c r="F193" t="s">
        <v>48</v>
      </c>
      <c r="G193" t="s">
        <v>49</v>
      </c>
      <c r="H193" t="s">
        <v>1066</v>
      </c>
      <c r="I193" t="s">
        <v>105</v>
      </c>
      <c r="J193">
        <v>7</v>
      </c>
    </row>
    <row r="194" spans="1:10" x14ac:dyDescent="0.25">
      <c r="A194">
        <v>193</v>
      </c>
      <c r="B194" t="s">
        <v>321</v>
      </c>
      <c r="C194" t="s">
        <v>317</v>
      </c>
      <c r="D194" t="s">
        <v>11</v>
      </c>
      <c r="E194" s="3">
        <v>44743</v>
      </c>
      <c r="F194" t="s">
        <v>47</v>
      </c>
      <c r="G194" t="s">
        <v>49</v>
      </c>
      <c r="H194" t="s">
        <v>1067</v>
      </c>
      <c r="I194" t="s">
        <v>103</v>
      </c>
      <c r="J194">
        <v>10</v>
      </c>
    </row>
    <row r="195" spans="1:10" x14ac:dyDescent="0.25">
      <c r="A195">
        <v>194</v>
      </c>
      <c r="B195" t="s">
        <v>322</v>
      </c>
      <c r="C195" t="s">
        <v>318</v>
      </c>
      <c r="D195" t="s">
        <v>12</v>
      </c>
      <c r="E195" s="3">
        <v>44742</v>
      </c>
      <c r="F195" t="s">
        <v>48</v>
      </c>
      <c r="G195" t="s">
        <v>49</v>
      </c>
      <c r="H195" t="s">
        <v>1068</v>
      </c>
      <c r="I195" t="s">
        <v>104</v>
      </c>
      <c r="J195">
        <v>7</v>
      </c>
    </row>
    <row r="196" spans="1:10" x14ac:dyDescent="0.25">
      <c r="A196">
        <v>195</v>
      </c>
      <c r="B196" t="s">
        <v>323</v>
      </c>
      <c r="C196" t="s">
        <v>319</v>
      </c>
      <c r="D196" t="s">
        <v>12</v>
      </c>
      <c r="E196" s="3">
        <v>44747</v>
      </c>
      <c r="F196" t="s">
        <v>47</v>
      </c>
      <c r="G196" t="s">
        <v>49</v>
      </c>
      <c r="H196" t="s">
        <v>1069</v>
      </c>
      <c r="I196" t="s">
        <v>105</v>
      </c>
      <c r="J196">
        <v>10</v>
      </c>
    </row>
    <row r="197" spans="1:10" x14ac:dyDescent="0.25">
      <c r="A197">
        <v>196</v>
      </c>
      <c r="B197" t="s">
        <v>324</v>
      </c>
      <c r="C197" t="s">
        <v>320</v>
      </c>
      <c r="D197" t="s">
        <v>13</v>
      </c>
      <c r="E197" s="3">
        <v>44764</v>
      </c>
      <c r="F197" t="s">
        <v>48</v>
      </c>
      <c r="G197" t="s">
        <v>49</v>
      </c>
      <c r="H197" t="s">
        <v>1070</v>
      </c>
      <c r="I197" t="s">
        <v>103</v>
      </c>
      <c r="J197">
        <v>7</v>
      </c>
    </row>
    <row r="198" spans="1:10" x14ac:dyDescent="0.25">
      <c r="A198">
        <v>197</v>
      </c>
      <c r="B198" t="s">
        <v>325</v>
      </c>
      <c r="C198" t="s">
        <v>321</v>
      </c>
      <c r="D198" t="s">
        <v>11</v>
      </c>
      <c r="E198" s="3">
        <v>44735</v>
      </c>
      <c r="F198" t="s">
        <v>50</v>
      </c>
      <c r="G198" t="s">
        <v>49</v>
      </c>
      <c r="H198" t="s">
        <v>1071</v>
      </c>
      <c r="I198" t="s">
        <v>104</v>
      </c>
      <c r="J198">
        <v>9</v>
      </c>
    </row>
    <row r="199" spans="1:10" x14ac:dyDescent="0.25">
      <c r="A199">
        <v>198</v>
      </c>
      <c r="B199" t="s">
        <v>326</v>
      </c>
      <c r="C199" t="s">
        <v>322</v>
      </c>
      <c r="D199" t="s">
        <v>15</v>
      </c>
      <c r="E199" s="3">
        <v>44737</v>
      </c>
      <c r="F199" t="s">
        <v>47</v>
      </c>
      <c r="G199" t="s">
        <v>49</v>
      </c>
      <c r="H199" t="s">
        <v>1072</v>
      </c>
      <c r="I199" t="s">
        <v>105</v>
      </c>
      <c r="J199">
        <v>7</v>
      </c>
    </row>
    <row r="200" spans="1:10" x14ac:dyDescent="0.25">
      <c r="A200">
        <v>199</v>
      </c>
      <c r="B200" t="s">
        <v>327</v>
      </c>
      <c r="C200" t="s">
        <v>323</v>
      </c>
      <c r="D200" t="s">
        <v>16</v>
      </c>
      <c r="E200" s="3">
        <v>44749</v>
      </c>
      <c r="F200" t="s">
        <v>48</v>
      </c>
      <c r="G200" t="s">
        <v>49</v>
      </c>
      <c r="H200" t="s">
        <v>1073</v>
      </c>
      <c r="I200" t="s">
        <v>103</v>
      </c>
      <c r="J200">
        <v>8</v>
      </c>
    </row>
    <row r="201" spans="1:10" x14ac:dyDescent="0.25">
      <c r="A201">
        <v>200</v>
      </c>
      <c r="B201" t="s">
        <v>328</v>
      </c>
      <c r="C201" t="s">
        <v>324</v>
      </c>
      <c r="D201" t="s">
        <v>17</v>
      </c>
      <c r="E201" s="3">
        <v>44729</v>
      </c>
      <c r="F201" t="s">
        <v>48</v>
      </c>
      <c r="G201" t="s">
        <v>49</v>
      </c>
      <c r="H201" t="s">
        <v>1074</v>
      </c>
      <c r="I201" t="s">
        <v>103</v>
      </c>
      <c r="J201">
        <v>10</v>
      </c>
    </row>
    <row r="202" spans="1:10" x14ac:dyDescent="0.25">
      <c r="A202">
        <v>201</v>
      </c>
      <c r="B202" t="s">
        <v>329</v>
      </c>
      <c r="C202" t="s">
        <v>325</v>
      </c>
      <c r="D202" t="s">
        <v>18</v>
      </c>
      <c r="E202" s="3">
        <v>44738</v>
      </c>
      <c r="F202" t="s">
        <v>47</v>
      </c>
      <c r="G202" t="s">
        <v>51</v>
      </c>
      <c r="H202" t="s">
        <v>1075</v>
      </c>
      <c r="I202" t="s">
        <v>103</v>
      </c>
      <c r="J202">
        <v>9</v>
      </c>
    </row>
    <row r="203" spans="1:10" x14ac:dyDescent="0.25">
      <c r="A203">
        <v>202</v>
      </c>
      <c r="B203" t="s">
        <v>330</v>
      </c>
      <c r="C203" t="s">
        <v>326</v>
      </c>
      <c r="D203" t="s">
        <v>11</v>
      </c>
      <c r="E203" s="3">
        <v>44740</v>
      </c>
      <c r="F203" t="s">
        <v>48</v>
      </c>
      <c r="G203" t="s">
        <v>49</v>
      </c>
      <c r="H203" t="s">
        <v>1076</v>
      </c>
      <c r="I203" t="s">
        <v>104</v>
      </c>
      <c r="J203">
        <v>7</v>
      </c>
    </row>
    <row r="204" spans="1:10" x14ac:dyDescent="0.25">
      <c r="A204">
        <v>203</v>
      </c>
      <c r="B204" t="s">
        <v>331</v>
      </c>
      <c r="C204" t="s">
        <v>327</v>
      </c>
      <c r="D204" t="s">
        <v>20</v>
      </c>
      <c r="E204" s="3">
        <v>44755</v>
      </c>
      <c r="F204" t="s">
        <v>47</v>
      </c>
      <c r="G204" t="s">
        <v>49</v>
      </c>
      <c r="H204" t="s">
        <v>1077</v>
      </c>
      <c r="I204" t="s">
        <v>105</v>
      </c>
      <c r="J204">
        <v>8</v>
      </c>
    </row>
    <row r="205" spans="1:10" x14ac:dyDescent="0.25">
      <c r="A205">
        <v>204</v>
      </c>
      <c r="B205" t="s">
        <v>332</v>
      </c>
      <c r="C205" t="s">
        <v>328</v>
      </c>
      <c r="D205" t="s">
        <v>16</v>
      </c>
      <c r="E205" s="3">
        <v>44755</v>
      </c>
      <c r="F205" t="s">
        <v>48</v>
      </c>
      <c r="G205" t="s">
        <v>49</v>
      </c>
      <c r="H205" t="s">
        <v>1078</v>
      </c>
      <c r="I205" t="s">
        <v>103</v>
      </c>
      <c r="J205">
        <v>7</v>
      </c>
    </row>
    <row r="206" spans="1:10" x14ac:dyDescent="0.25">
      <c r="A206">
        <v>205</v>
      </c>
      <c r="B206" t="s">
        <v>333</v>
      </c>
      <c r="C206" t="s">
        <v>329</v>
      </c>
      <c r="D206" t="s">
        <v>10</v>
      </c>
      <c r="E206" s="3">
        <v>44764</v>
      </c>
      <c r="F206" t="s">
        <v>48</v>
      </c>
      <c r="G206" t="s">
        <v>49</v>
      </c>
      <c r="H206" t="s">
        <v>1079</v>
      </c>
      <c r="I206" t="s">
        <v>104</v>
      </c>
      <c r="J206">
        <v>9</v>
      </c>
    </row>
    <row r="207" spans="1:10" x14ac:dyDescent="0.25">
      <c r="A207">
        <v>206</v>
      </c>
      <c r="B207" t="s">
        <v>334</v>
      </c>
      <c r="C207" t="s">
        <v>330</v>
      </c>
      <c r="D207" t="s">
        <v>21</v>
      </c>
      <c r="E207" s="3">
        <v>44735</v>
      </c>
      <c r="F207" t="s">
        <v>47</v>
      </c>
      <c r="G207" t="s">
        <v>49</v>
      </c>
      <c r="H207" t="s">
        <v>1080</v>
      </c>
      <c r="I207" t="s">
        <v>105</v>
      </c>
      <c r="J207">
        <v>10</v>
      </c>
    </row>
    <row r="208" spans="1:10" x14ac:dyDescent="0.25">
      <c r="A208">
        <v>207</v>
      </c>
      <c r="B208" t="s">
        <v>335</v>
      </c>
      <c r="C208" t="s">
        <v>331</v>
      </c>
      <c r="D208" t="s">
        <v>22</v>
      </c>
      <c r="E208" s="3">
        <v>44734</v>
      </c>
      <c r="F208" t="s">
        <v>48</v>
      </c>
      <c r="G208" t="s">
        <v>51</v>
      </c>
      <c r="H208" t="s">
        <v>1081</v>
      </c>
      <c r="I208" t="s">
        <v>103</v>
      </c>
      <c r="J208">
        <v>7</v>
      </c>
    </row>
    <row r="209" spans="1:10" x14ac:dyDescent="0.25">
      <c r="A209">
        <v>208</v>
      </c>
      <c r="B209" t="s">
        <v>336</v>
      </c>
      <c r="C209" t="s">
        <v>332</v>
      </c>
      <c r="D209" t="s">
        <v>23</v>
      </c>
      <c r="E209" s="3">
        <v>44728</v>
      </c>
      <c r="F209" t="s">
        <v>48</v>
      </c>
      <c r="G209" t="s">
        <v>49</v>
      </c>
      <c r="H209" t="s">
        <v>1082</v>
      </c>
      <c r="I209" t="s">
        <v>104</v>
      </c>
      <c r="J209">
        <v>7</v>
      </c>
    </row>
    <row r="210" spans="1:10" x14ac:dyDescent="0.25">
      <c r="A210">
        <v>209</v>
      </c>
      <c r="B210" t="s">
        <v>337</v>
      </c>
      <c r="C210" t="s">
        <v>333</v>
      </c>
      <c r="D210" t="s">
        <v>24</v>
      </c>
      <c r="E210" s="3">
        <v>44739</v>
      </c>
      <c r="F210" t="s">
        <v>47</v>
      </c>
      <c r="G210" t="s">
        <v>49</v>
      </c>
      <c r="H210" t="s">
        <v>1083</v>
      </c>
      <c r="I210" t="s">
        <v>105</v>
      </c>
      <c r="J210">
        <v>7</v>
      </c>
    </row>
    <row r="211" spans="1:10" x14ac:dyDescent="0.25">
      <c r="A211">
        <v>210</v>
      </c>
      <c r="B211" t="s">
        <v>338</v>
      </c>
      <c r="C211" t="s">
        <v>334</v>
      </c>
      <c r="D211" t="s">
        <v>25</v>
      </c>
      <c r="E211" s="3">
        <v>44765</v>
      </c>
      <c r="F211" t="s">
        <v>48</v>
      </c>
      <c r="G211" t="s">
        <v>49</v>
      </c>
      <c r="H211" t="s">
        <v>1084</v>
      </c>
      <c r="I211" t="s">
        <v>103</v>
      </c>
      <c r="J211">
        <v>9</v>
      </c>
    </row>
    <row r="212" spans="1:10" x14ac:dyDescent="0.25">
      <c r="A212">
        <v>211</v>
      </c>
      <c r="B212" t="s">
        <v>339</v>
      </c>
      <c r="C212" t="s">
        <v>335</v>
      </c>
      <c r="D212" t="s">
        <v>26</v>
      </c>
      <c r="E212" s="3">
        <v>44740</v>
      </c>
      <c r="F212" t="s">
        <v>47</v>
      </c>
      <c r="G212" t="s">
        <v>49</v>
      </c>
      <c r="H212" t="s">
        <v>1085</v>
      </c>
      <c r="I212" t="s">
        <v>104</v>
      </c>
      <c r="J212">
        <v>10</v>
      </c>
    </row>
    <row r="213" spans="1:10" x14ac:dyDescent="0.25">
      <c r="A213">
        <v>212</v>
      </c>
      <c r="B213" t="s">
        <v>340</v>
      </c>
      <c r="C213" t="s">
        <v>336</v>
      </c>
      <c r="D213" t="s">
        <v>27</v>
      </c>
      <c r="E213" s="3">
        <v>44734</v>
      </c>
      <c r="F213" t="s">
        <v>48</v>
      </c>
      <c r="G213" t="s">
        <v>49</v>
      </c>
      <c r="H213" t="s">
        <v>1086</v>
      </c>
      <c r="I213" t="s">
        <v>105</v>
      </c>
      <c r="J213">
        <v>7</v>
      </c>
    </row>
    <row r="214" spans="1:10" x14ac:dyDescent="0.25">
      <c r="A214">
        <v>213</v>
      </c>
      <c r="B214" t="s">
        <v>341</v>
      </c>
      <c r="C214" t="s">
        <v>337</v>
      </c>
      <c r="D214" t="s">
        <v>28</v>
      </c>
      <c r="E214" s="3">
        <v>44727</v>
      </c>
      <c r="F214" t="s">
        <v>47</v>
      </c>
      <c r="G214" t="s">
        <v>49</v>
      </c>
      <c r="H214" t="s">
        <v>1087</v>
      </c>
      <c r="I214" t="s">
        <v>103</v>
      </c>
      <c r="J214">
        <v>7</v>
      </c>
    </row>
    <row r="215" spans="1:10" x14ac:dyDescent="0.25">
      <c r="A215">
        <v>214</v>
      </c>
      <c r="B215" t="s">
        <v>342</v>
      </c>
      <c r="C215" t="s">
        <v>338</v>
      </c>
      <c r="D215" t="s">
        <v>29</v>
      </c>
      <c r="E215" s="3">
        <v>44737</v>
      </c>
      <c r="F215" t="s">
        <v>48</v>
      </c>
      <c r="G215" t="s">
        <v>49</v>
      </c>
      <c r="H215" t="s">
        <v>1088</v>
      </c>
      <c r="I215" t="s">
        <v>104</v>
      </c>
      <c r="J215">
        <v>8</v>
      </c>
    </row>
    <row r="216" spans="1:10" x14ac:dyDescent="0.25">
      <c r="A216">
        <v>215</v>
      </c>
      <c r="B216" t="s">
        <v>343</v>
      </c>
      <c r="C216" t="s">
        <v>339</v>
      </c>
      <c r="D216" t="s">
        <v>30</v>
      </c>
      <c r="E216" s="3">
        <v>44747</v>
      </c>
      <c r="F216" t="s">
        <v>50</v>
      </c>
      <c r="G216" t="s">
        <v>49</v>
      </c>
      <c r="H216" t="s">
        <v>1089</v>
      </c>
      <c r="I216" t="s">
        <v>105</v>
      </c>
      <c r="J216">
        <v>8</v>
      </c>
    </row>
    <row r="217" spans="1:10" x14ac:dyDescent="0.25">
      <c r="A217">
        <v>216</v>
      </c>
      <c r="B217" t="s">
        <v>344</v>
      </c>
      <c r="C217" t="s">
        <v>340</v>
      </c>
      <c r="D217" t="s">
        <v>31</v>
      </c>
      <c r="E217" s="3">
        <v>44754</v>
      </c>
      <c r="F217" t="s">
        <v>47</v>
      </c>
      <c r="G217" t="s">
        <v>49</v>
      </c>
      <c r="H217" t="s">
        <v>1090</v>
      </c>
      <c r="I217" t="s">
        <v>103</v>
      </c>
      <c r="J217">
        <v>10</v>
      </c>
    </row>
    <row r="218" spans="1:10" x14ac:dyDescent="0.25">
      <c r="A218">
        <v>217</v>
      </c>
      <c r="B218" t="s">
        <v>345</v>
      </c>
      <c r="C218" t="s">
        <v>341</v>
      </c>
      <c r="D218" t="s">
        <v>32</v>
      </c>
      <c r="E218" s="3">
        <v>44760</v>
      </c>
      <c r="F218" t="s">
        <v>48</v>
      </c>
      <c r="G218" t="s">
        <v>49</v>
      </c>
      <c r="H218" t="s">
        <v>1091</v>
      </c>
      <c r="I218" t="s">
        <v>104</v>
      </c>
      <c r="J218">
        <v>9</v>
      </c>
    </row>
    <row r="219" spans="1:10" x14ac:dyDescent="0.25">
      <c r="A219">
        <v>218</v>
      </c>
      <c r="B219" t="s">
        <v>346</v>
      </c>
      <c r="C219" t="s">
        <v>342</v>
      </c>
      <c r="D219" t="s">
        <v>33</v>
      </c>
      <c r="E219" s="3">
        <v>44759</v>
      </c>
      <c r="F219" t="s">
        <v>48</v>
      </c>
      <c r="G219" t="s">
        <v>49</v>
      </c>
      <c r="H219" t="s">
        <v>1092</v>
      </c>
      <c r="I219" t="s">
        <v>105</v>
      </c>
      <c r="J219">
        <v>9</v>
      </c>
    </row>
    <row r="220" spans="1:10" x14ac:dyDescent="0.25">
      <c r="A220">
        <v>219</v>
      </c>
      <c r="B220" t="s">
        <v>347</v>
      </c>
      <c r="C220" t="s">
        <v>343</v>
      </c>
      <c r="D220" t="s">
        <v>34</v>
      </c>
      <c r="E220" s="3">
        <v>44735</v>
      </c>
      <c r="F220" t="s">
        <v>47</v>
      </c>
      <c r="G220" t="s">
        <v>49</v>
      </c>
      <c r="H220" t="s">
        <v>1093</v>
      </c>
      <c r="I220" t="s">
        <v>103</v>
      </c>
      <c r="J220">
        <v>7</v>
      </c>
    </row>
    <row r="221" spans="1:10" x14ac:dyDescent="0.25">
      <c r="A221">
        <v>220</v>
      </c>
      <c r="B221" t="s">
        <v>348</v>
      </c>
      <c r="C221" t="s">
        <v>344</v>
      </c>
      <c r="D221" t="s">
        <v>18</v>
      </c>
      <c r="E221" s="3">
        <v>44734</v>
      </c>
      <c r="F221" t="s">
        <v>48</v>
      </c>
      <c r="G221" t="s">
        <v>49</v>
      </c>
      <c r="H221" t="s">
        <v>1094</v>
      </c>
      <c r="I221" t="s">
        <v>104</v>
      </c>
      <c r="J221">
        <v>10</v>
      </c>
    </row>
    <row r="222" spans="1:10" x14ac:dyDescent="0.25">
      <c r="A222">
        <v>221</v>
      </c>
      <c r="B222" t="s">
        <v>349</v>
      </c>
      <c r="C222" t="s">
        <v>345</v>
      </c>
      <c r="D222" t="s">
        <v>25</v>
      </c>
      <c r="E222" s="3">
        <v>44753</v>
      </c>
      <c r="F222" t="s">
        <v>47</v>
      </c>
      <c r="G222" t="s">
        <v>49</v>
      </c>
      <c r="H222" t="s">
        <v>1095</v>
      </c>
      <c r="I222" t="s">
        <v>105</v>
      </c>
      <c r="J222">
        <v>7</v>
      </c>
    </row>
    <row r="223" spans="1:10" x14ac:dyDescent="0.25">
      <c r="A223">
        <v>222</v>
      </c>
      <c r="B223" t="s">
        <v>350</v>
      </c>
      <c r="C223" t="s">
        <v>346</v>
      </c>
      <c r="D223" t="s">
        <v>30</v>
      </c>
      <c r="E223" s="3">
        <v>44739</v>
      </c>
      <c r="F223" t="s">
        <v>48</v>
      </c>
      <c r="G223" t="s">
        <v>49</v>
      </c>
      <c r="H223" t="s">
        <v>1096</v>
      </c>
      <c r="I223" t="s">
        <v>103</v>
      </c>
      <c r="J223">
        <v>7</v>
      </c>
    </row>
    <row r="224" spans="1:10" x14ac:dyDescent="0.25">
      <c r="A224">
        <v>223</v>
      </c>
      <c r="B224" t="s">
        <v>351</v>
      </c>
      <c r="C224" t="s">
        <v>347</v>
      </c>
      <c r="D224" t="s">
        <v>10</v>
      </c>
      <c r="E224" s="3">
        <v>44740</v>
      </c>
      <c r="F224" t="s">
        <v>48</v>
      </c>
      <c r="G224" t="s">
        <v>49</v>
      </c>
      <c r="H224" t="s">
        <v>1097</v>
      </c>
      <c r="I224" t="s">
        <v>104</v>
      </c>
      <c r="J224">
        <v>10</v>
      </c>
    </row>
    <row r="225" spans="1:10" x14ac:dyDescent="0.25">
      <c r="A225">
        <v>224</v>
      </c>
      <c r="B225" t="s">
        <v>352</v>
      </c>
      <c r="C225" t="s">
        <v>348</v>
      </c>
      <c r="D225" t="s">
        <v>20</v>
      </c>
      <c r="E225" s="3">
        <v>44748</v>
      </c>
      <c r="F225" t="s">
        <v>47</v>
      </c>
      <c r="G225" t="s">
        <v>49</v>
      </c>
      <c r="H225" t="s">
        <v>1098</v>
      </c>
      <c r="I225" t="s">
        <v>105</v>
      </c>
      <c r="J225">
        <v>7</v>
      </c>
    </row>
    <row r="226" spans="1:10" x14ac:dyDescent="0.25">
      <c r="A226">
        <v>225</v>
      </c>
      <c r="B226" t="s">
        <v>353</v>
      </c>
      <c r="C226" t="s">
        <v>349</v>
      </c>
      <c r="D226" t="s">
        <v>32</v>
      </c>
      <c r="E226" s="3">
        <v>44731</v>
      </c>
      <c r="F226" t="s">
        <v>48</v>
      </c>
      <c r="G226" t="s">
        <v>49</v>
      </c>
      <c r="H226" t="s">
        <v>1099</v>
      </c>
      <c r="I226" t="s">
        <v>103</v>
      </c>
      <c r="J226">
        <v>10</v>
      </c>
    </row>
    <row r="227" spans="1:10" x14ac:dyDescent="0.25">
      <c r="A227">
        <v>226</v>
      </c>
      <c r="B227" t="s">
        <v>354</v>
      </c>
      <c r="C227" t="s">
        <v>350</v>
      </c>
      <c r="D227" t="s">
        <v>33</v>
      </c>
      <c r="E227" s="3">
        <v>44763</v>
      </c>
      <c r="F227" t="s">
        <v>48</v>
      </c>
      <c r="G227" t="s">
        <v>49</v>
      </c>
      <c r="H227" t="s">
        <v>1100</v>
      </c>
      <c r="I227" t="s">
        <v>104</v>
      </c>
      <c r="J227">
        <v>9</v>
      </c>
    </row>
    <row r="228" spans="1:10" x14ac:dyDescent="0.25">
      <c r="A228">
        <v>227</v>
      </c>
      <c r="B228" t="s">
        <v>355</v>
      </c>
      <c r="C228" t="s">
        <v>351</v>
      </c>
      <c r="D228" t="s">
        <v>35</v>
      </c>
      <c r="E228" s="3">
        <v>44733</v>
      </c>
      <c r="F228" t="s">
        <v>47</v>
      </c>
      <c r="G228" t="s">
        <v>49</v>
      </c>
      <c r="H228" t="s">
        <v>1101</v>
      </c>
      <c r="I228" t="s">
        <v>105</v>
      </c>
      <c r="J228">
        <v>10</v>
      </c>
    </row>
    <row r="229" spans="1:10" x14ac:dyDescent="0.25">
      <c r="A229">
        <v>228</v>
      </c>
      <c r="B229" t="s">
        <v>356</v>
      </c>
      <c r="C229" t="s">
        <v>352</v>
      </c>
      <c r="D229" t="s">
        <v>36</v>
      </c>
      <c r="E229" s="3">
        <v>44746</v>
      </c>
      <c r="F229" t="s">
        <v>48</v>
      </c>
      <c r="G229" t="s">
        <v>49</v>
      </c>
      <c r="H229" t="s">
        <v>1102</v>
      </c>
      <c r="I229" t="s">
        <v>103</v>
      </c>
      <c r="J229">
        <v>7</v>
      </c>
    </row>
    <row r="230" spans="1:10" x14ac:dyDescent="0.25">
      <c r="A230">
        <v>229</v>
      </c>
      <c r="B230" t="s">
        <v>357</v>
      </c>
      <c r="C230" t="s">
        <v>353</v>
      </c>
      <c r="D230" t="s">
        <v>37</v>
      </c>
      <c r="E230" s="3">
        <v>44755</v>
      </c>
      <c r="F230" t="s">
        <v>47</v>
      </c>
      <c r="G230" t="s">
        <v>51</v>
      </c>
      <c r="H230" t="s">
        <v>1103</v>
      </c>
      <c r="I230" t="s">
        <v>104</v>
      </c>
      <c r="J230">
        <v>10</v>
      </c>
    </row>
    <row r="231" spans="1:10" x14ac:dyDescent="0.25">
      <c r="A231">
        <v>230</v>
      </c>
      <c r="B231" t="s">
        <v>358</v>
      </c>
      <c r="C231" t="s">
        <v>354</v>
      </c>
      <c r="D231" t="s">
        <v>38</v>
      </c>
      <c r="E231" s="3">
        <v>44755</v>
      </c>
      <c r="F231" t="s">
        <v>48</v>
      </c>
      <c r="G231" t="s">
        <v>49</v>
      </c>
      <c r="H231" t="s">
        <v>1104</v>
      </c>
      <c r="I231" t="s">
        <v>105</v>
      </c>
      <c r="J231">
        <v>10</v>
      </c>
    </row>
    <row r="232" spans="1:10" x14ac:dyDescent="0.25">
      <c r="A232">
        <v>231</v>
      </c>
      <c r="B232" t="s">
        <v>359</v>
      </c>
      <c r="C232" t="s">
        <v>355</v>
      </c>
      <c r="D232" t="s">
        <v>39</v>
      </c>
      <c r="E232" s="3">
        <v>44727</v>
      </c>
      <c r="F232" t="s">
        <v>47</v>
      </c>
      <c r="G232" t="s">
        <v>49</v>
      </c>
      <c r="H232" t="s">
        <v>1105</v>
      </c>
      <c r="I232" t="s">
        <v>103</v>
      </c>
      <c r="J232">
        <v>8</v>
      </c>
    </row>
    <row r="233" spans="1:10" x14ac:dyDescent="0.25">
      <c r="A233">
        <v>232</v>
      </c>
      <c r="B233" t="s">
        <v>360</v>
      </c>
      <c r="C233" t="s">
        <v>356</v>
      </c>
      <c r="D233" t="s">
        <v>40</v>
      </c>
      <c r="E233" s="3">
        <v>44746</v>
      </c>
      <c r="F233" t="s">
        <v>48</v>
      </c>
      <c r="G233" t="s">
        <v>49</v>
      </c>
      <c r="H233" t="s">
        <v>1106</v>
      </c>
      <c r="I233" t="s">
        <v>104</v>
      </c>
      <c r="J233">
        <v>10</v>
      </c>
    </row>
    <row r="234" spans="1:10" x14ac:dyDescent="0.25">
      <c r="A234">
        <v>233</v>
      </c>
      <c r="B234" t="s">
        <v>361</v>
      </c>
      <c r="C234" t="s">
        <v>357</v>
      </c>
      <c r="D234" t="s">
        <v>41</v>
      </c>
      <c r="E234" s="3">
        <v>44740</v>
      </c>
      <c r="F234" t="s">
        <v>48</v>
      </c>
      <c r="G234" t="s">
        <v>49</v>
      </c>
      <c r="H234" t="s">
        <v>1107</v>
      </c>
      <c r="I234" t="s">
        <v>105</v>
      </c>
      <c r="J234">
        <v>9</v>
      </c>
    </row>
    <row r="235" spans="1:10" x14ac:dyDescent="0.25">
      <c r="A235">
        <v>234</v>
      </c>
      <c r="B235" t="s">
        <v>362</v>
      </c>
      <c r="C235" t="s">
        <v>358</v>
      </c>
      <c r="D235" t="s">
        <v>42</v>
      </c>
      <c r="E235" s="3">
        <v>44743</v>
      </c>
      <c r="F235" t="s">
        <v>47</v>
      </c>
      <c r="G235" t="s">
        <v>49</v>
      </c>
      <c r="H235" t="s">
        <v>1108</v>
      </c>
      <c r="I235" t="s">
        <v>103</v>
      </c>
      <c r="J235">
        <v>9</v>
      </c>
    </row>
    <row r="236" spans="1:10" x14ac:dyDescent="0.25">
      <c r="A236">
        <v>235</v>
      </c>
      <c r="B236" t="s">
        <v>363</v>
      </c>
      <c r="C236" t="s">
        <v>359</v>
      </c>
      <c r="D236" t="s">
        <v>24</v>
      </c>
      <c r="E236" s="3">
        <v>44737</v>
      </c>
      <c r="F236" t="s">
        <v>48</v>
      </c>
      <c r="G236" t="s">
        <v>51</v>
      </c>
      <c r="H236" t="s">
        <v>1109</v>
      </c>
      <c r="I236" t="s">
        <v>104</v>
      </c>
      <c r="J236">
        <v>9</v>
      </c>
    </row>
    <row r="237" spans="1:10" x14ac:dyDescent="0.25">
      <c r="A237">
        <v>236</v>
      </c>
      <c r="B237" t="s">
        <v>364</v>
      </c>
      <c r="C237" t="s">
        <v>360</v>
      </c>
      <c r="D237" t="s">
        <v>25</v>
      </c>
      <c r="E237" s="3">
        <v>44757</v>
      </c>
      <c r="F237" t="s">
        <v>47</v>
      </c>
      <c r="G237" t="s">
        <v>49</v>
      </c>
      <c r="H237" t="s">
        <v>1110</v>
      </c>
      <c r="I237" t="s">
        <v>105</v>
      </c>
      <c r="J237">
        <v>10</v>
      </c>
    </row>
    <row r="238" spans="1:10" x14ac:dyDescent="0.25">
      <c r="A238">
        <v>237</v>
      </c>
      <c r="B238" t="s">
        <v>365</v>
      </c>
      <c r="C238" t="s">
        <v>361</v>
      </c>
      <c r="D238" t="s">
        <v>26</v>
      </c>
      <c r="E238" s="3">
        <v>44745</v>
      </c>
      <c r="F238" t="s">
        <v>48</v>
      </c>
      <c r="G238" t="s">
        <v>49</v>
      </c>
      <c r="H238" t="s">
        <v>1111</v>
      </c>
      <c r="I238" t="s">
        <v>103</v>
      </c>
      <c r="J238">
        <v>9</v>
      </c>
    </row>
    <row r="239" spans="1:10" x14ac:dyDescent="0.25">
      <c r="A239">
        <v>238</v>
      </c>
      <c r="B239" t="s">
        <v>366</v>
      </c>
      <c r="C239" t="s">
        <v>362</v>
      </c>
      <c r="D239" t="s">
        <v>27</v>
      </c>
      <c r="E239" s="3">
        <v>44760</v>
      </c>
      <c r="F239" t="s">
        <v>47</v>
      </c>
      <c r="G239" t="s">
        <v>49</v>
      </c>
      <c r="H239" t="s">
        <v>1112</v>
      </c>
      <c r="I239" t="s">
        <v>104</v>
      </c>
      <c r="J239">
        <v>10</v>
      </c>
    </row>
    <row r="240" spans="1:10" x14ac:dyDescent="0.25">
      <c r="A240">
        <v>239</v>
      </c>
      <c r="B240" t="s">
        <v>367</v>
      </c>
      <c r="C240" t="s">
        <v>363</v>
      </c>
      <c r="D240" t="s">
        <v>28</v>
      </c>
      <c r="E240" s="3">
        <v>44750</v>
      </c>
      <c r="F240" t="s">
        <v>48</v>
      </c>
      <c r="G240" t="s">
        <v>49</v>
      </c>
      <c r="H240" t="s">
        <v>1113</v>
      </c>
      <c r="I240" t="s">
        <v>105</v>
      </c>
      <c r="J240">
        <v>9</v>
      </c>
    </row>
    <row r="241" spans="1:10" x14ac:dyDescent="0.25">
      <c r="A241">
        <v>240</v>
      </c>
      <c r="B241" t="s">
        <v>368</v>
      </c>
      <c r="C241" t="s">
        <v>364</v>
      </c>
      <c r="D241" t="s">
        <v>29</v>
      </c>
      <c r="E241" s="3">
        <v>44742</v>
      </c>
      <c r="F241" t="s">
        <v>50</v>
      </c>
      <c r="G241" t="s">
        <v>49</v>
      </c>
      <c r="H241" t="s">
        <v>1114</v>
      </c>
      <c r="I241" t="s">
        <v>103</v>
      </c>
      <c r="J241">
        <v>8</v>
      </c>
    </row>
    <row r="242" spans="1:10" x14ac:dyDescent="0.25">
      <c r="A242">
        <v>241</v>
      </c>
      <c r="B242" t="s">
        <v>369</v>
      </c>
      <c r="C242" t="s">
        <v>365</v>
      </c>
      <c r="D242" t="s">
        <v>30</v>
      </c>
      <c r="E242" s="3">
        <v>44754</v>
      </c>
      <c r="F242" t="s">
        <v>47</v>
      </c>
      <c r="G242" t="s">
        <v>49</v>
      </c>
      <c r="H242" t="s">
        <v>1115</v>
      </c>
      <c r="I242" t="s">
        <v>104</v>
      </c>
      <c r="J242">
        <v>7</v>
      </c>
    </row>
    <row r="243" spans="1:10" x14ac:dyDescent="0.25">
      <c r="A243">
        <v>242</v>
      </c>
      <c r="B243" t="s">
        <v>370</v>
      </c>
      <c r="C243" t="s">
        <v>366</v>
      </c>
      <c r="D243" t="s">
        <v>31</v>
      </c>
      <c r="E243" s="3">
        <v>44746</v>
      </c>
      <c r="F243" t="s">
        <v>48</v>
      </c>
      <c r="G243" t="s">
        <v>49</v>
      </c>
      <c r="H243" t="s">
        <v>1116</v>
      </c>
      <c r="I243" t="s">
        <v>105</v>
      </c>
      <c r="J243">
        <v>10</v>
      </c>
    </row>
    <row r="244" spans="1:10" x14ac:dyDescent="0.25">
      <c r="A244">
        <v>243</v>
      </c>
      <c r="B244" t="s">
        <v>371</v>
      </c>
      <c r="C244" t="s">
        <v>367</v>
      </c>
      <c r="D244" t="s">
        <v>32</v>
      </c>
      <c r="E244" s="3">
        <v>44752</v>
      </c>
      <c r="F244" t="s">
        <v>48</v>
      </c>
      <c r="G244" t="s">
        <v>49</v>
      </c>
      <c r="H244" t="s">
        <v>1117</v>
      </c>
      <c r="I244" t="s">
        <v>103</v>
      </c>
      <c r="J244">
        <v>7</v>
      </c>
    </row>
    <row r="245" spans="1:10" x14ac:dyDescent="0.25">
      <c r="A245">
        <v>244</v>
      </c>
      <c r="B245" t="s">
        <v>372</v>
      </c>
      <c r="C245" t="s">
        <v>368</v>
      </c>
      <c r="D245" t="s">
        <v>33</v>
      </c>
      <c r="E245" s="3">
        <v>44725</v>
      </c>
      <c r="F245" t="s">
        <v>47</v>
      </c>
      <c r="G245" t="s">
        <v>49</v>
      </c>
      <c r="H245" t="s">
        <v>1118</v>
      </c>
      <c r="I245" t="s">
        <v>104</v>
      </c>
      <c r="J245">
        <v>8</v>
      </c>
    </row>
    <row r="246" spans="1:10" x14ac:dyDescent="0.25">
      <c r="A246">
        <v>245</v>
      </c>
      <c r="B246" t="s">
        <v>373</v>
      </c>
      <c r="C246" t="s">
        <v>369</v>
      </c>
      <c r="D246" t="s">
        <v>6</v>
      </c>
      <c r="E246" s="3">
        <v>44734</v>
      </c>
      <c r="F246" t="s">
        <v>48</v>
      </c>
      <c r="G246" t="s">
        <v>49</v>
      </c>
      <c r="H246" t="s">
        <v>1119</v>
      </c>
      <c r="I246" t="s">
        <v>105</v>
      </c>
      <c r="J246">
        <v>9</v>
      </c>
    </row>
    <row r="247" spans="1:10" x14ac:dyDescent="0.25">
      <c r="A247">
        <v>246</v>
      </c>
      <c r="B247" t="s">
        <v>374</v>
      </c>
      <c r="C247" t="s">
        <v>370</v>
      </c>
      <c r="D247" t="s">
        <v>7</v>
      </c>
      <c r="E247" s="3">
        <v>44761</v>
      </c>
      <c r="F247" t="s">
        <v>47</v>
      </c>
      <c r="G247" t="s">
        <v>49</v>
      </c>
      <c r="H247" t="s">
        <v>1120</v>
      </c>
      <c r="I247" t="s">
        <v>103</v>
      </c>
      <c r="J247">
        <v>9</v>
      </c>
    </row>
    <row r="248" spans="1:10" x14ac:dyDescent="0.25">
      <c r="A248">
        <v>247</v>
      </c>
      <c r="B248" t="s">
        <v>375</v>
      </c>
      <c r="C248" t="s">
        <v>371</v>
      </c>
      <c r="D248" t="s">
        <v>8</v>
      </c>
      <c r="E248" s="3">
        <v>44735</v>
      </c>
      <c r="F248" t="s">
        <v>48</v>
      </c>
      <c r="G248" t="s">
        <v>49</v>
      </c>
      <c r="H248" t="s">
        <v>1121</v>
      </c>
      <c r="I248" t="s">
        <v>104</v>
      </c>
      <c r="J248">
        <v>9</v>
      </c>
    </row>
    <row r="249" spans="1:10" x14ac:dyDescent="0.25">
      <c r="A249">
        <v>248</v>
      </c>
      <c r="B249" t="s">
        <v>376</v>
      </c>
      <c r="C249" t="s">
        <v>372</v>
      </c>
      <c r="D249" t="s">
        <v>9</v>
      </c>
      <c r="E249" s="3">
        <v>44753</v>
      </c>
      <c r="F249" t="s">
        <v>48</v>
      </c>
      <c r="G249" t="s">
        <v>49</v>
      </c>
      <c r="H249" t="s">
        <v>1122</v>
      </c>
      <c r="I249" t="s">
        <v>105</v>
      </c>
      <c r="J249">
        <v>9</v>
      </c>
    </row>
    <row r="250" spans="1:10" x14ac:dyDescent="0.25">
      <c r="A250">
        <v>249</v>
      </c>
      <c r="B250" t="s">
        <v>377</v>
      </c>
      <c r="C250" t="s">
        <v>373</v>
      </c>
      <c r="D250" t="s">
        <v>10</v>
      </c>
      <c r="E250" s="3">
        <v>44732</v>
      </c>
      <c r="F250" t="s">
        <v>47</v>
      </c>
      <c r="G250" t="s">
        <v>49</v>
      </c>
      <c r="H250" t="s">
        <v>1123</v>
      </c>
      <c r="I250" t="s">
        <v>103</v>
      </c>
      <c r="J250">
        <v>9</v>
      </c>
    </row>
    <row r="251" spans="1:10" x14ac:dyDescent="0.25">
      <c r="A251">
        <v>250</v>
      </c>
      <c r="B251" t="s">
        <v>378</v>
      </c>
      <c r="C251" t="s">
        <v>374</v>
      </c>
      <c r="D251" t="s">
        <v>11</v>
      </c>
      <c r="E251" s="3">
        <v>44748</v>
      </c>
      <c r="F251" t="s">
        <v>48</v>
      </c>
      <c r="G251" t="s">
        <v>49</v>
      </c>
      <c r="H251" t="s">
        <v>1124</v>
      </c>
      <c r="I251" t="s">
        <v>103</v>
      </c>
      <c r="J251">
        <v>7</v>
      </c>
    </row>
    <row r="252" spans="1:10" x14ac:dyDescent="0.25">
      <c r="A252">
        <v>251</v>
      </c>
      <c r="B252" t="s">
        <v>379</v>
      </c>
      <c r="C252" t="s">
        <v>375</v>
      </c>
      <c r="D252" t="s">
        <v>6</v>
      </c>
      <c r="E252" s="3">
        <v>44731</v>
      </c>
      <c r="F252" t="s">
        <v>47</v>
      </c>
      <c r="G252" t="s">
        <v>49</v>
      </c>
      <c r="H252" t="s">
        <v>1129</v>
      </c>
      <c r="I252" t="s">
        <v>103</v>
      </c>
      <c r="J252">
        <v>9</v>
      </c>
    </row>
    <row r="253" spans="1:10" x14ac:dyDescent="0.25">
      <c r="A253">
        <v>252</v>
      </c>
      <c r="B253" t="s">
        <v>380</v>
      </c>
      <c r="C253" t="s">
        <v>376</v>
      </c>
      <c r="D253" t="s">
        <v>7</v>
      </c>
      <c r="E253" s="3">
        <v>44725</v>
      </c>
      <c r="F253" t="s">
        <v>48</v>
      </c>
      <c r="G253" t="s">
        <v>49</v>
      </c>
      <c r="H253" t="s">
        <v>1130</v>
      </c>
      <c r="I253" t="s">
        <v>104</v>
      </c>
      <c r="J253">
        <v>7</v>
      </c>
    </row>
    <row r="254" spans="1:10" x14ac:dyDescent="0.25">
      <c r="A254">
        <v>253</v>
      </c>
      <c r="B254" t="s">
        <v>381</v>
      </c>
      <c r="C254" t="s">
        <v>377</v>
      </c>
      <c r="D254" t="s">
        <v>8</v>
      </c>
      <c r="E254" s="3">
        <v>44753</v>
      </c>
      <c r="F254" t="s">
        <v>50</v>
      </c>
      <c r="G254" t="s">
        <v>51</v>
      </c>
      <c r="H254" t="s">
        <v>1131</v>
      </c>
      <c r="I254" t="s">
        <v>105</v>
      </c>
      <c r="J254">
        <v>8</v>
      </c>
    </row>
    <row r="255" spans="1:10" x14ac:dyDescent="0.25">
      <c r="A255">
        <v>254</v>
      </c>
      <c r="B255" t="s">
        <v>382</v>
      </c>
      <c r="C255" t="s">
        <v>378</v>
      </c>
      <c r="D255" t="s">
        <v>9</v>
      </c>
      <c r="E255" s="3">
        <v>44738</v>
      </c>
      <c r="F255" t="s">
        <v>47</v>
      </c>
      <c r="G255" t="s">
        <v>49</v>
      </c>
      <c r="H255" t="s">
        <v>1132</v>
      </c>
      <c r="I255" t="s">
        <v>103</v>
      </c>
      <c r="J255">
        <v>6</v>
      </c>
    </row>
    <row r="256" spans="1:10" x14ac:dyDescent="0.25">
      <c r="A256">
        <v>255</v>
      </c>
      <c r="B256" t="s">
        <v>383</v>
      </c>
      <c r="C256" t="s">
        <v>379</v>
      </c>
      <c r="D256" t="s">
        <v>10</v>
      </c>
      <c r="E256" s="3">
        <v>44762</v>
      </c>
      <c r="F256" t="s">
        <v>48</v>
      </c>
      <c r="G256" t="s">
        <v>49</v>
      </c>
      <c r="H256" t="s">
        <v>1133</v>
      </c>
      <c r="I256" t="s">
        <v>104</v>
      </c>
      <c r="J256">
        <v>2</v>
      </c>
    </row>
    <row r="257" spans="1:10" x14ac:dyDescent="0.25">
      <c r="A257">
        <v>256</v>
      </c>
      <c r="B257" t="s">
        <v>384</v>
      </c>
      <c r="C257" t="s">
        <v>380</v>
      </c>
      <c r="D257" t="s">
        <v>11</v>
      </c>
      <c r="E257" s="3">
        <v>44756</v>
      </c>
      <c r="F257" t="s">
        <v>48</v>
      </c>
      <c r="G257" t="s">
        <v>49</v>
      </c>
      <c r="H257" t="s">
        <v>1134</v>
      </c>
      <c r="I257" t="s">
        <v>105</v>
      </c>
      <c r="J257">
        <v>4</v>
      </c>
    </row>
    <row r="258" spans="1:10" x14ac:dyDescent="0.25">
      <c r="A258">
        <v>257</v>
      </c>
      <c r="B258" t="s">
        <v>385</v>
      </c>
      <c r="C258" t="s">
        <v>381</v>
      </c>
      <c r="D258" t="s">
        <v>12</v>
      </c>
      <c r="E258" s="3">
        <v>44744</v>
      </c>
      <c r="F258" t="s">
        <v>47</v>
      </c>
      <c r="G258" t="s">
        <v>49</v>
      </c>
      <c r="H258" t="s">
        <v>1135</v>
      </c>
      <c r="I258" t="s">
        <v>103</v>
      </c>
      <c r="J258">
        <v>1</v>
      </c>
    </row>
    <row r="259" spans="1:10" x14ac:dyDescent="0.25">
      <c r="A259">
        <v>258</v>
      </c>
      <c r="B259" t="s">
        <v>386</v>
      </c>
      <c r="C259" t="s">
        <v>382</v>
      </c>
      <c r="D259" t="s">
        <v>12</v>
      </c>
      <c r="E259" s="3">
        <v>44753</v>
      </c>
      <c r="F259" t="s">
        <v>48</v>
      </c>
      <c r="G259" t="s">
        <v>49</v>
      </c>
      <c r="H259" t="s">
        <v>1136</v>
      </c>
      <c r="I259" t="s">
        <v>104</v>
      </c>
      <c r="J259">
        <v>9</v>
      </c>
    </row>
    <row r="260" spans="1:10" x14ac:dyDescent="0.25">
      <c r="A260">
        <v>259</v>
      </c>
      <c r="B260" t="s">
        <v>387</v>
      </c>
      <c r="C260" t="s">
        <v>383</v>
      </c>
      <c r="D260" t="s">
        <v>13</v>
      </c>
      <c r="E260" s="3">
        <v>44762</v>
      </c>
      <c r="F260" t="s">
        <v>48</v>
      </c>
      <c r="G260" t="s">
        <v>51</v>
      </c>
      <c r="H260" t="s">
        <v>1137</v>
      </c>
      <c r="I260" t="s">
        <v>105</v>
      </c>
      <c r="J260">
        <v>6</v>
      </c>
    </row>
    <row r="261" spans="1:10" x14ac:dyDescent="0.25">
      <c r="A261">
        <v>260</v>
      </c>
      <c r="B261" t="s">
        <v>388</v>
      </c>
      <c r="C261" t="s">
        <v>384</v>
      </c>
      <c r="D261" t="s">
        <v>11</v>
      </c>
      <c r="E261" s="3">
        <v>44740</v>
      </c>
      <c r="F261" t="s">
        <v>47</v>
      </c>
      <c r="G261" t="s">
        <v>49</v>
      </c>
      <c r="H261" t="s">
        <v>1138</v>
      </c>
      <c r="I261" t="s">
        <v>103</v>
      </c>
      <c r="J261">
        <v>9</v>
      </c>
    </row>
    <row r="262" spans="1:10" x14ac:dyDescent="0.25">
      <c r="A262">
        <v>261</v>
      </c>
      <c r="B262" t="s">
        <v>389</v>
      </c>
      <c r="C262" t="s">
        <v>385</v>
      </c>
      <c r="D262" t="s">
        <v>15</v>
      </c>
      <c r="E262" s="3">
        <v>44729</v>
      </c>
      <c r="F262" t="s">
        <v>48</v>
      </c>
      <c r="G262" t="s">
        <v>49</v>
      </c>
      <c r="H262" t="s">
        <v>1139</v>
      </c>
      <c r="I262" t="s">
        <v>104</v>
      </c>
      <c r="J262">
        <v>9</v>
      </c>
    </row>
    <row r="263" spans="1:10" x14ac:dyDescent="0.25">
      <c r="A263">
        <v>262</v>
      </c>
      <c r="B263" t="s">
        <v>390</v>
      </c>
      <c r="C263" t="s">
        <v>386</v>
      </c>
      <c r="D263" t="s">
        <v>16</v>
      </c>
      <c r="E263" s="3">
        <v>44727</v>
      </c>
      <c r="F263" t="s">
        <v>50</v>
      </c>
      <c r="G263" t="s">
        <v>49</v>
      </c>
      <c r="H263" t="s">
        <v>1140</v>
      </c>
      <c r="I263" t="s">
        <v>105</v>
      </c>
      <c r="J263">
        <v>3</v>
      </c>
    </row>
    <row r="264" spans="1:10" x14ac:dyDescent="0.25">
      <c r="A264">
        <v>263</v>
      </c>
      <c r="B264" t="s">
        <v>391</v>
      </c>
      <c r="C264" t="s">
        <v>387</v>
      </c>
      <c r="D264" t="s">
        <v>17</v>
      </c>
      <c r="E264" s="3">
        <v>44734</v>
      </c>
      <c r="F264" t="s">
        <v>47</v>
      </c>
      <c r="G264" t="s">
        <v>49</v>
      </c>
      <c r="H264" t="s">
        <v>1141</v>
      </c>
      <c r="I264" t="s">
        <v>103</v>
      </c>
      <c r="J264">
        <v>2</v>
      </c>
    </row>
    <row r="265" spans="1:10" x14ac:dyDescent="0.25">
      <c r="A265">
        <v>264</v>
      </c>
      <c r="B265" t="s">
        <v>392</v>
      </c>
      <c r="C265" t="s">
        <v>388</v>
      </c>
      <c r="D265" t="s">
        <v>18</v>
      </c>
      <c r="E265" s="3">
        <v>44744</v>
      </c>
      <c r="F265" t="s">
        <v>48</v>
      </c>
      <c r="G265" t="s">
        <v>49</v>
      </c>
      <c r="H265" t="s">
        <v>1142</v>
      </c>
      <c r="I265" t="s">
        <v>104</v>
      </c>
      <c r="J265">
        <v>3</v>
      </c>
    </row>
    <row r="266" spans="1:10" x14ac:dyDescent="0.25">
      <c r="A266">
        <v>265</v>
      </c>
      <c r="B266" t="s">
        <v>393</v>
      </c>
      <c r="C266" t="s">
        <v>389</v>
      </c>
      <c r="D266" t="s">
        <v>11</v>
      </c>
      <c r="E266" s="3">
        <v>44737</v>
      </c>
      <c r="F266" t="s">
        <v>50</v>
      </c>
      <c r="G266" t="s">
        <v>51</v>
      </c>
      <c r="H266" t="s">
        <v>1143</v>
      </c>
      <c r="I266" t="s">
        <v>105</v>
      </c>
      <c r="J266">
        <v>10</v>
      </c>
    </row>
    <row r="267" spans="1:10" x14ac:dyDescent="0.25">
      <c r="A267">
        <v>266</v>
      </c>
      <c r="B267" t="s">
        <v>394</v>
      </c>
      <c r="C267" t="s">
        <v>390</v>
      </c>
      <c r="D267" t="s">
        <v>20</v>
      </c>
      <c r="E267" s="3">
        <v>44752</v>
      </c>
      <c r="F267" t="s">
        <v>47</v>
      </c>
      <c r="G267" t="s">
        <v>49</v>
      </c>
      <c r="H267" t="s">
        <v>1144</v>
      </c>
      <c r="I267" t="s">
        <v>103</v>
      </c>
      <c r="J267">
        <v>3</v>
      </c>
    </row>
    <row r="268" spans="1:10" x14ac:dyDescent="0.25">
      <c r="A268">
        <v>267</v>
      </c>
      <c r="B268" t="s">
        <v>395</v>
      </c>
      <c r="C268" t="s">
        <v>391</v>
      </c>
      <c r="D268" t="s">
        <v>16</v>
      </c>
      <c r="E268" s="3">
        <v>44736</v>
      </c>
      <c r="F268" t="s">
        <v>48</v>
      </c>
      <c r="G268" t="s">
        <v>49</v>
      </c>
      <c r="H268" t="s">
        <v>1145</v>
      </c>
      <c r="I268" t="s">
        <v>104</v>
      </c>
      <c r="J268">
        <v>1</v>
      </c>
    </row>
    <row r="269" spans="1:10" x14ac:dyDescent="0.25">
      <c r="A269">
        <v>268</v>
      </c>
      <c r="B269" t="s">
        <v>396</v>
      </c>
      <c r="C269" t="s">
        <v>392</v>
      </c>
      <c r="D269" t="s">
        <v>10</v>
      </c>
      <c r="E269" s="3">
        <v>44752</v>
      </c>
      <c r="F269" t="s">
        <v>50</v>
      </c>
      <c r="G269" t="s">
        <v>49</v>
      </c>
      <c r="H269" t="s">
        <v>1146</v>
      </c>
      <c r="I269" t="s">
        <v>105</v>
      </c>
      <c r="J269">
        <v>5</v>
      </c>
    </row>
    <row r="270" spans="1:10" x14ac:dyDescent="0.25">
      <c r="A270">
        <v>269</v>
      </c>
      <c r="B270" t="s">
        <v>397</v>
      </c>
      <c r="C270" t="s">
        <v>393</v>
      </c>
      <c r="D270" t="s">
        <v>21</v>
      </c>
      <c r="E270" s="3">
        <v>44759</v>
      </c>
      <c r="F270" t="s">
        <v>47</v>
      </c>
      <c r="G270" t="s">
        <v>49</v>
      </c>
      <c r="H270" t="s">
        <v>1147</v>
      </c>
      <c r="I270" t="s">
        <v>103</v>
      </c>
      <c r="J270">
        <v>1</v>
      </c>
    </row>
    <row r="271" spans="1:10" x14ac:dyDescent="0.25">
      <c r="A271">
        <v>270</v>
      </c>
      <c r="B271" t="s">
        <v>398</v>
      </c>
      <c r="C271" t="s">
        <v>394</v>
      </c>
      <c r="D271" t="s">
        <v>22</v>
      </c>
      <c r="E271" s="3">
        <v>44763</v>
      </c>
      <c r="F271" t="s">
        <v>48</v>
      </c>
      <c r="G271" t="s">
        <v>49</v>
      </c>
      <c r="H271" t="s">
        <v>1148</v>
      </c>
      <c r="I271" t="s">
        <v>104</v>
      </c>
      <c r="J271">
        <v>5</v>
      </c>
    </row>
    <row r="272" spans="1:10" x14ac:dyDescent="0.25">
      <c r="A272">
        <v>271</v>
      </c>
      <c r="B272" t="s">
        <v>399</v>
      </c>
      <c r="C272" t="s">
        <v>395</v>
      </c>
      <c r="D272" t="s">
        <v>23</v>
      </c>
      <c r="E272" s="3">
        <v>44763</v>
      </c>
      <c r="F272" t="s">
        <v>48</v>
      </c>
      <c r="G272" t="s">
        <v>51</v>
      </c>
      <c r="H272" t="s">
        <v>1149</v>
      </c>
      <c r="I272" t="s">
        <v>105</v>
      </c>
      <c r="J272">
        <v>5</v>
      </c>
    </row>
    <row r="273" spans="1:10" x14ac:dyDescent="0.25">
      <c r="A273">
        <v>272</v>
      </c>
      <c r="B273" t="s">
        <v>400</v>
      </c>
      <c r="C273" t="s">
        <v>396</v>
      </c>
      <c r="D273" t="s">
        <v>24</v>
      </c>
      <c r="E273" s="3">
        <v>44750</v>
      </c>
      <c r="F273" t="s">
        <v>47</v>
      </c>
      <c r="G273" t="s">
        <v>49</v>
      </c>
      <c r="H273" t="s">
        <v>1150</v>
      </c>
      <c r="I273" t="s">
        <v>103</v>
      </c>
      <c r="J273">
        <v>3</v>
      </c>
    </row>
    <row r="274" spans="1:10" x14ac:dyDescent="0.25">
      <c r="A274">
        <v>273</v>
      </c>
      <c r="B274" t="s">
        <v>401</v>
      </c>
      <c r="C274" t="s">
        <v>397</v>
      </c>
      <c r="D274" t="s">
        <v>25</v>
      </c>
      <c r="E274" s="3">
        <v>44751</v>
      </c>
      <c r="F274" t="s">
        <v>48</v>
      </c>
      <c r="G274" t="s">
        <v>49</v>
      </c>
      <c r="H274" t="s">
        <v>1151</v>
      </c>
      <c r="I274" t="s">
        <v>104</v>
      </c>
      <c r="J274">
        <v>3</v>
      </c>
    </row>
    <row r="275" spans="1:10" x14ac:dyDescent="0.25">
      <c r="A275">
        <v>274</v>
      </c>
      <c r="B275" t="s">
        <v>402</v>
      </c>
      <c r="C275" t="s">
        <v>398</v>
      </c>
      <c r="D275" t="s">
        <v>26</v>
      </c>
      <c r="E275" s="3">
        <v>44736</v>
      </c>
      <c r="F275" t="s">
        <v>50</v>
      </c>
      <c r="G275" t="s">
        <v>49</v>
      </c>
      <c r="H275" t="s">
        <v>1152</v>
      </c>
      <c r="I275" t="s">
        <v>105</v>
      </c>
      <c r="J275">
        <v>7</v>
      </c>
    </row>
    <row r="276" spans="1:10" x14ac:dyDescent="0.25">
      <c r="A276">
        <v>275</v>
      </c>
      <c r="B276" t="s">
        <v>403</v>
      </c>
      <c r="C276" t="s">
        <v>399</v>
      </c>
      <c r="D276" t="s">
        <v>27</v>
      </c>
      <c r="E276" s="3">
        <v>44737</v>
      </c>
      <c r="F276" t="s">
        <v>47</v>
      </c>
      <c r="G276" t="s">
        <v>49</v>
      </c>
      <c r="H276" t="s">
        <v>1153</v>
      </c>
      <c r="I276" t="s">
        <v>103</v>
      </c>
      <c r="J276">
        <v>4</v>
      </c>
    </row>
    <row r="277" spans="1:10" x14ac:dyDescent="0.25">
      <c r="A277">
        <v>276</v>
      </c>
      <c r="B277" t="s">
        <v>404</v>
      </c>
      <c r="C277" t="s">
        <v>400</v>
      </c>
      <c r="D277" t="s">
        <v>28</v>
      </c>
      <c r="E277" s="3">
        <v>44744</v>
      </c>
      <c r="F277" t="s">
        <v>48</v>
      </c>
      <c r="G277" t="s">
        <v>49</v>
      </c>
      <c r="H277" t="s">
        <v>1154</v>
      </c>
      <c r="I277" t="s">
        <v>104</v>
      </c>
      <c r="J277">
        <v>3</v>
      </c>
    </row>
    <row r="278" spans="1:10" x14ac:dyDescent="0.25">
      <c r="A278">
        <v>277</v>
      </c>
      <c r="B278" t="s">
        <v>405</v>
      </c>
      <c r="C278" t="s">
        <v>401</v>
      </c>
      <c r="D278" t="s">
        <v>29</v>
      </c>
      <c r="E278" s="3">
        <v>44735</v>
      </c>
      <c r="F278" t="s">
        <v>50</v>
      </c>
      <c r="G278" t="s">
        <v>51</v>
      </c>
      <c r="H278" t="s">
        <v>1155</v>
      </c>
      <c r="I278" t="s">
        <v>105</v>
      </c>
      <c r="J278">
        <v>8</v>
      </c>
    </row>
    <row r="279" spans="1:10" x14ac:dyDescent="0.25">
      <c r="A279">
        <v>278</v>
      </c>
      <c r="B279" t="s">
        <v>406</v>
      </c>
      <c r="C279" t="s">
        <v>402</v>
      </c>
      <c r="D279" t="s">
        <v>30</v>
      </c>
      <c r="E279" s="3">
        <v>44751</v>
      </c>
      <c r="F279" t="s">
        <v>47</v>
      </c>
      <c r="G279" t="s">
        <v>49</v>
      </c>
      <c r="H279" t="s">
        <v>1156</v>
      </c>
      <c r="I279" t="s">
        <v>103</v>
      </c>
      <c r="J279">
        <v>2</v>
      </c>
    </row>
    <row r="280" spans="1:10" x14ac:dyDescent="0.25">
      <c r="A280">
        <v>279</v>
      </c>
      <c r="B280" t="s">
        <v>407</v>
      </c>
      <c r="C280" t="s">
        <v>403</v>
      </c>
      <c r="D280" t="s">
        <v>31</v>
      </c>
      <c r="E280" s="3">
        <v>44726</v>
      </c>
      <c r="F280" t="s">
        <v>48</v>
      </c>
      <c r="G280" t="s">
        <v>49</v>
      </c>
      <c r="H280" t="s">
        <v>1157</v>
      </c>
      <c r="I280" t="s">
        <v>104</v>
      </c>
      <c r="J280">
        <v>9</v>
      </c>
    </row>
    <row r="281" spans="1:10" x14ac:dyDescent="0.25">
      <c r="A281">
        <v>280</v>
      </c>
      <c r="B281" t="s">
        <v>408</v>
      </c>
      <c r="C281" t="s">
        <v>404</v>
      </c>
      <c r="D281" t="s">
        <v>32</v>
      </c>
      <c r="E281" s="3">
        <v>44749</v>
      </c>
      <c r="F281" t="s">
        <v>50</v>
      </c>
      <c r="G281" t="s">
        <v>49</v>
      </c>
      <c r="H281" t="s">
        <v>1158</v>
      </c>
      <c r="I281" t="s">
        <v>105</v>
      </c>
      <c r="J281">
        <v>6</v>
      </c>
    </row>
    <row r="282" spans="1:10" x14ac:dyDescent="0.25">
      <c r="A282">
        <v>281</v>
      </c>
      <c r="B282" t="s">
        <v>409</v>
      </c>
      <c r="C282" t="s">
        <v>405</v>
      </c>
      <c r="D282" t="s">
        <v>33</v>
      </c>
      <c r="E282" s="3">
        <v>44734</v>
      </c>
      <c r="F282" t="s">
        <v>47</v>
      </c>
      <c r="G282" t="s">
        <v>49</v>
      </c>
      <c r="H282" t="s">
        <v>1159</v>
      </c>
      <c r="I282" t="s">
        <v>103</v>
      </c>
      <c r="J282">
        <v>7</v>
      </c>
    </row>
    <row r="283" spans="1:10" x14ac:dyDescent="0.25">
      <c r="A283">
        <v>282</v>
      </c>
      <c r="B283" t="s">
        <v>410</v>
      </c>
      <c r="C283" t="s">
        <v>406</v>
      </c>
      <c r="D283" t="s">
        <v>34</v>
      </c>
      <c r="E283" s="3">
        <v>44726</v>
      </c>
      <c r="F283" t="s">
        <v>48</v>
      </c>
      <c r="G283" t="s">
        <v>49</v>
      </c>
      <c r="H283" t="s">
        <v>1160</v>
      </c>
      <c r="I283" t="s">
        <v>104</v>
      </c>
      <c r="J283">
        <v>9</v>
      </c>
    </row>
    <row r="284" spans="1:10" x14ac:dyDescent="0.25">
      <c r="A284">
        <v>283</v>
      </c>
      <c r="B284" t="s">
        <v>411</v>
      </c>
      <c r="C284" t="s">
        <v>407</v>
      </c>
      <c r="D284" t="s">
        <v>18</v>
      </c>
      <c r="E284" s="3">
        <v>44743</v>
      </c>
      <c r="F284" t="s">
        <v>48</v>
      </c>
      <c r="G284" t="s">
        <v>51</v>
      </c>
      <c r="H284" t="s">
        <v>1161</v>
      </c>
      <c r="I284" t="s">
        <v>105</v>
      </c>
      <c r="J284">
        <v>2</v>
      </c>
    </row>
    <row r="285" spans="1:10" x14ac:dyDescent="0.25">
      <c r="A285">
        <v>284</v>
      </c>
      <c r="B285" t="s">
        <v>412</v>
      </c>
      <c r="C285" t="s">
        <v>408</v>
      </c>
      <c r="D285" t="s">
        <v>25</v>
      </c>
      <c r="E285" s="3">
        <v>44742</v>
      </c>
      <c r="F285" t="s">
        <v>47</v>
      </c>
      <c r="G285" t="s">
        <v>49</v>
      </c>
      <c r="H285" t="s">
        <v>1162</v>
      </c>
      <c r="I285" t="s">
        <v>103</v>
      </c>
      <c r="J285">
        <v>9</v>
      </c>
    </row>
    <row r="286" spans="1:10" x14ac:dyDescent="0.25">
      <c r="A286">
        <v>285</v>
      </c>
      <c r="B286" t="s">
        <v>413</v>
      </c>
      <c r="C286" t="s">
        <v>409</v>
      </c>
      <c r="D286" t="s">
        <v>30</v>
      </c>
      <c r="E286" s="3">
        <v>44747</v>
      </c>
      <c r="F286" t="s">
        <v>48</v>
      </c>
      <c r="G286" t="s">
        <v>49</v>
      </c>
      <c r="H286" t="s">
        <v>1163</v>
      </c>
      <c r="I286" t="s">
        <v>104</v>
      </c>
      <c r="J286">
        <v>10</v>
      </c>
    </row>
    <row r="287" spans="1:10" x14ac:dyDescent="0.25">
      <c r="A287">
        <v>286</v>
      </c>
      <c r="B287" t="s">
        <v>414</v>
      </c>
      <c r="C287" t="s">
        <v>410</v>
      </c>
      <c r="D287" t="s">
        <v>10</v>
      </c>
      <c r="E287" s="3">
        <v>44764</v>
      </c>
      <c r="F287" t="s">
        <v>50</v>
      </c>
      <c r="G287" t="s">
        <v>49</v>
      </c>
      <c r="H287" t="s">
        <v>1164</v>
      </c>
      <c r="I287" t="s">
        <v>105</v>
      </c>
      <c r="J287">
        <v>1</v>
      </c>
    </row>
    <row r="288" spans="1:10" x14ac:dyDescent="0.25">
      <c r="A288">
        <v>287</v>
      </c>
      <c r="B288" t="s">
        <v>415</v>
      </c>
      <c r="C288" t="s">
        <v>411</v>
      </c>
      <c r="D288" t="s">
        <v>20</v>
      </c>
      <c r="E288" s="3">
        <v>44735</v>
      </c>
      <c r="F288" t="s">
        <v>47</v>
      </c>
      <c r="G288" t="s">
        <v>49</v>
      </c>
      <c r="H288" t="s">
        <v>1165</v>
      </c>
      <c r="I288" t="s">
        <v>103</v>
      </c>
      <c r="J288">
        <v>1</v>
      </c>
    </row>
    <row r="289" spans="1:10" x14ac:dyDescent="0.25">
      <c r="A289">
        <v>288</v>
      </c>
      <c r="B289" t="s">
        <v>416</v>
      </c>
      <c r="C289" t="s">
        <v>412</v>
      </c>
      <c r="D289" t="s">
        <v>32</v>
      </c>
      <c r="E289" s="3">
        <v>44737</v>
      </c>
      <c r="F289" t="s">
        <v>48</v>
      </c>
      <c r="G289" t="s">
        <v>49</v>
      </c>
      <c r="H289" t="s">
        <v>1166</v>
      </c>
      <c r="I289" t="s">
        <v>104</v>
      </c>
      <c r="J289">
        <v>10</v>
      </c>
    </row>
    <row r="290" spans="1:10" x14ac:dyDescent="0.25">
      <c r="A290">
        <v>289</v>
      </c>
      <c r="B290" t="s">
        <v>417</v>
      </c>
      <c r="C290" t="s">
        <v>413</v>
      </c>
      <c r="D290" t="s">
        <v>33</v>
      </c>
      <c r="E290" s="3">
        <v>44749</v>
      </c>
      <c r="F290" t="s">
        <v>48</v>
      </c>
      <c r="G290" t="s">
        <v>51</v>
      </c>
      <c r="H290" t="s">
        <v>1167</v>
      </c>
      <c r="I290" t="s">
        <v>105</v>
      </c>
      <c r="J290">
        <v>4</v>
      </c>
    </row>
    <row r="291" spans="1:10" x14ac:dyDescent="0.25">
      <c r="A291">
        <v>290</v>
      </c>
      <c r="B291" t="s">
        <v>418</v>
      </c>
      <c r="C291" t="s">
        <v>414</v>
      </c>
      <c r="D291" t="s">
        <v>35</v>
      </c>
      <c r="E291" s="3">
        <v>44729</v>
      </c>
      <c r="F291" t="s">
        <v>47</v>
      </c>
      <c r="G291" t="s">
        <v>49</v>
      </c>
      <c r="H291" t="s">
        <v>1168</v>
      </c>
      <c r="I291" t="s">
        <v>103</v>
      </c>
      <c r="J291">
        <v>7</v>
      </c>
    </row>
    <row r="292" spans="1:10" x14ac:dyDescent="0.25">
      <c r="A292">
        <v>291</v>
      </c>
      <c r="B292" t="s">
        <v>419</v>
      </c>
      <c r="C292" t="s">
        <v>415</v>
      </c>
      <c r="D292" t="s">
        <v>15</v>
      </c>
      <c r="E292" s="3">
        <v>44738</v>
      </c>
      <c r="F292" t="s">
        <v>48</v>
      </c>
      <c r="G292" t="s">
        <v>49</v>
      </c>
      <c r="H292" t="s">
        <v>1169</v>
      </c>
      <c r="I292" t="s">
        <v>104</v>
      </c>
      <c r="J292">
        <v>3</v>
      </c>
    </row>
    <row r="293" spans="1:10" x14ac:dyDescent="0.25">
      <c r="A293">
        <v>292</v>
      </c>
      <c r="B293" t="s">
        <v>420</v>
      </c>
      <c r="C293" t="s">
        <v>416</v>
      </c>
      <c r="D293" t="s">
        <v>37</v>
      </c>
      <c r="E293" s="3">
        <v>44740</v>
      </c>
      <c r="F293" t="s">
        <v>50</v>
      </c>
      <c r="G293" t="s">
        <v>49</v>
      </c>
      <c r="H293" t="s">
        <v>1170</v>
      </c>
      <c r="I293" t="s">
        <v>105</v>
      </c>
      <c r="J293">
        <v>6</v>
      </c>
    </row>
    <row r="294" spans="1:10" x14ac:dyDescent="0.25">
      <c r="A294">
        <v>293</v>
      </c>
      <c r="B294" t="s">
        <v>421</v>
      </c>
      <c r="C294" t="s">
        <v>417</v>
      </c>
      <c r="D294" t="s">
        <v>38</v>
      </c>
      <c r="E294" s="3">
        <v>44755</v>
      </c>
      <c r="F294" t="s">
        <v>47</v>
      </c>
      <c r="G294" t="s">
        <v>49</v>
      </c>
      <c r="H294" t="s">
        <v>1171</v>
      </c>
      <c r="I294" t="s">
        <v>103</v>
      </c>
      <c r="J294">
        <v>6</v>
      </c>
    </row>
    <row r="295" spans="1:10" x14ac:dyDescent="0.25">
      <c r="A295">
        <v>294</v>
      </c>
      <c r="B295" t="s">
        <v>422</v>
      </c>
      <c r="C295" t="s">
        <v>418</v>
      </c>
      <c r="D295" t="s">
        <v>39</v>
      </c>
      <c r="E295" s="3">
        <v>44755</v>
      </c>
      <c r="F295" t="s">
        <v>48</v>
      </c>
      <c r="G295" t="s">
        <v>49</v>
      </c>
      <c r="H295" t="s">
        <v>1172</v>
      </c>
      <c r="I295" t="s">
        <v>104</v>
      </c>
      <c r="J295">
        <v>5</v>
      </c>
    </row>
    <row r="296" spans="1:10" x14ac:dyDescent="0.25">
      <c r="A296">
        <v>295</v>
      </c>
      <c r="B296" t="s">
        <v>423</v>
      </c>
      <c r="C296" t="s">
        <v>419</v>
      </c>
      <c r="D296" t="s">
        <v>40</v>
      </c>
      <c r="E296" s="3">
        <v>44764</v>
      </c>
      <c r="F296" t="s">
        <v>50</v>
      </c>
      <c r="G296" t="s">
        <v>51</v>
      </c>
      <c r="H296" t="s">
        <v>1173</v>
      </c>
      <c r="I296" t="s">
        <v>105</v>
      </c>
      <c r="J296">
        <v>1</v>
      </c>
    </row>
    <row r="297" spans="1:10" x14ac:dyDescent="0.25">
      <c r="A297">
        <v>296</v>
      </c>
      <c r="B297" t="s">
        <v>424</v>
      </c>
      <c r="C297" t="s">
        <v>420</v>
      </c>
      <c r="D297" t="s">
        <v>41</v>
      </c>
      <c r="E297" s="3">
        <v>44735</v>
      </c>
      <c r="F297" t="s">
        <v>47</v>
      </c>
      <c r="G297" t="s">
        <v>49</v>
      </c>
      <c r="H297" t="s">
        <v>1174</v>
      </c>
      <c r="I297" t="s">
        <v>103</v>
      </c>
      <c r="J297">
        <v>9</v>
      </c>
    </row>
    <row r="298" spans="1:10" x14ac:dyDescent="0.25">
      <c r="A298">
        <v>297</v>
      </c>
      <c r="B298" t="s">
        <v>425</v>
      </c>
      <c r="C298" t="s">
        <v>421</v>
      </c>
      <c r="D298" t="s">
        <v>42</v>
      </c>
      <c r="E298" s="3">
        <v>44734</v>
      </c>
      <c r="F298" t="s">
        <v>48</v>
      </c>
      <c r="G298" t="s">
        <v>49</v>
      </c>
      <c r="H298" t="s">
        <v>1175</v>
      </c>
      <c r="I298" t="s">
        <v>104</v>
      </c>
      <c r="J298">
        <v>3</v>
      </c>
    </row>
    <row r="299" spans="1:10" x14ac:dyDescent="0.25">
      <c r="A299">
        <v>298</v>
      </c>
      <c r="B299" t="s">
        <v>426</v>
      </c>
      <c r="C299" t="s">
        <v>422</v>
      </c>
      <c r="D299" t="s">
        <v>43</v>
      </c>
      <c r="E299" s="3">
        <v>44728</v>
      </c>
      <c r="F299" t="s">
        <v>48</v>
      </c>
      <c r="G299" t="s">
        <v>49</v>
      </c>
      <c r="H299" t="s">
        <v>1176</v>
      </c>
      <c r="I299" t="s">
        <v>105</v>
      </c>
      <c r="J299">
        <v>4</v>
      </c>
    </row>
    <row r="300" spans="1:10" x14ac:dyDescent="0.25">
      <c r="A300">
        <v>299</v>
      </c>
      <c r="B300" t="s">
        <v>427</v>
      </c>
      <c r="C300" t="s">
        <v>423</v>
      </c>
      <c r="D300" t="s">
        <v>44</v>
      </c>
      <c r="E300" s="3">
        <v>44739</v>
      </c>
      <c r="F300" t="s">
        <v>47</v>
      </c>
      <c r="G300" t="s">
        <v>49</v>
      </c>
      <c r="H300" t="s">
        <v>1177</v>
      </c>
      <c r="I300" t="s">
        <v>103</v>
      </c>
      <c r="J300">
        <v>8</v>
      </c>
    </row>
    <row r="301" spans="1:10" x14ac:dyDescent="0.25">
      <c r="A301">
        <v>300</v>
      </c>
      <c r="B301" t="s">
        <v>428</v>
      </c>
      <c r="C301" t="s">
        <v>424</v>
      </c>
      <c r="D301" t="s">
        <v>19</v>
      </c>
      <c r="E301" s="3">
        <v>44765</v>
      </c>
      <c r="F301" t="s">
        <v>48</v>
      </c>
      <c r="G301" t="s">
        <v>49</v>
      </c>
      <c r="H301" t="s">
        <v>1178</v>
      </c>
      <c r="I301" t="s">
        <v>103</v>
      </c>
      <c r="J301">
        <v>6</v>
      </c>
    </row>
    <row r="302" spans="1:10" x14ac:dyDescent="0.25">
      <c r="A302">
        <v>301</v>
      </c>
      <c r="B302" t="s">
        <v>429</v>
      </c>
      <c r="C302" t="s">
        <v>425</v>
      </c>
      <c r="D302" t="s">
        <v>6</v>
      </c>
      <c r="E302" s="3">
        <v>44740</v>
      </c>
      <c r="F302" t="s">
        <v>47</v>
      </c>
      <c r="G302" t="s">
        <v>49</v>
      </c>
      <c r="H302" t="s">
        <v>1179</v>
      </c>
      <c r="I302" t="s">
        <v>103</v>
      </c>
      <c r="J302">
        <v>9</v>
      </c>
    </row>
    <row r="303" spans="1:10" x14ac:dyDescent="0.25">
      <c r="A303">
        <v>302</v>
      </c>
      <c r="B303" t="s">
        <v>430</v>
      </c>
      <c r="C303" t="s">
        <v>426</v>
      </c>
      <c r="D303" t="s">
        <v>7</v>
      </c>
      <c r="E303" s="3">
        <v>44734</v>
      </c>
      <c r="F303" t="s">
        <v>48</v>
      </c>
      <c r="G303" t="s">
        <v>49</v>
      </c>
      <c r="H303" t="s">
        <v>1180</v>
      </c>
      <c r="I303" t="s">
        <v>104</v>
      </c>
      <c r="J303">
        <v>7</v>
      </c>
    </row>
    <row r="304" spans="1:10" x14ac:dyDescent="0.25">
      <c r="A304">
        <v>303</v>
      </c>
      <c r="B304" t="s">
        <v>431</v>
      </c>
      <c r="C304" t="s">
        <v>427</v>
      </c>
      <c r="D304" t="s">
        <v>8</v>
      </c>
      <c r="E304" s="3">
        <v>44727</v>
      </c>
      <c r="F304" t="s">
        <v>50</v>
      </c>
      <c r="G304" t="s">
        <v>51</v>
      </c>
      <c r="H304" t="s">
        <v>1181</v>
      </c>
      <c r="I304" t="s">
        <v>105</v>
      </c>
      <c r="J304">
        <v>8</v>
      </c>
    </row>
    <row r="305" spans="1:10" x14ac:dyDescent="0.25">
      <c r="A305">
        <v>304</v>
      </c>
      <c r="B305" t="s">
        <v>432</v>
      </c>
      <c r="C305" t="s">
        <v>428</v>
      </c>
      <c r="D305" t="s">
        <v>9</v>
      </c>
      <c r="E305" s="3">
        <v>44737</v>
      </c>
      <c r="F305" t="s">
        <v>47</v>
      </c>
      <c r="G305" t="s">
        <v>49</v>
      </c>
      <c r="H305" t="s">
        <v>1182</v>
      </c>
      <c r="I305" t="s">
        <v>103</v>
      </c>
      <c r="J305">
        <v>6</v>
      </c>
    </row>
    <row r="306" spans="1:10" x14ac:dyDescent="0.25">
      <c r="A306">
        <v>305</v>
      </c>
      <c r="B306" t="s">
        <v>433</v>
      </c>
      <c r="C306" t="s">
        <v>429</v>
      </c>
      <c r="D306" t="s">
        <v>10</v>
      </c>
      <c r="E306" s="3">
        <v>44747</v>
      </c>
      <c r="F306" t="s">
        <v>48</v>
      </c>
      <c r="G306" t="s">
        <v>49</v>
      </c>
      <c r="H306" t="s">
        <v>1183</v>
      </c>
      <c r="I306" t="s">
        <v>104</v>
      </c>
      <c r="J306">
        <v>2</v>
      </c>
    </row>
    <row r="307" spans="1:10" x14ac:dyDescent="0.25">
      <c r="A307">
        <v>306</v>
      </c>
      <c r="B307" t="s">
        <v>434</v>
      </c>
      <c r="C307" t="s">
        <v>430</v>
      </c>
      <c r="D307" t="s">
        <v>11</v>
      </c>
      <c r="E307" s="3">
        <v>44754</v>
      </c>
      <c r="F307" t="s">
        <v>48</v>
      </c>
      <c r="G307" t="s">
        <v>49</v>
      </c>
      <c r="H307" t="s">
        <v>1184</v>
      </c>
      <c r="I307" t="s">
        <v>105</v>
      </c>
      <c r="J307">
        <v>4</v>
      </c>
    </row>
    <row r="308" spans="1:10" x14ac:dyDescent="0.25">
      <c r="A308">
        <v>307</v>
      </c>
      <c r="B308" t="s">
        <v>435</v>
      </c>
      <c r="C308" t="s">
        <v>431</v>
      </c>
      <c r="D308" t="s">
        <v>12</v>
      </c>
      <c r="E308" s="3">
        <v>44760</v>
      </c>
      <c r="F308" t="s">
        <v>47</v>
      </c>
      <c r="G308" t="s">
        <v>49</v>
      </c>
      <c r="H308" t="s">
        <v>1185</v>
      </c>
      <c r="I308" t="s">
        <v>103</v>
      </c>
      <c r="J308">
        <v>1</v>
      </c>
    </row>
    <row r="309" spans="1:10" x14ac:dyDescent="0.25">
      <c r="A309">
        <v>308</v>
      </c>
      <c r="B309" t="s">
        <v>436</v>
      </c>
      <c r="C309" t="s">
        <v>432</v>
      </c>
      <c r="D309" t="s">
        <v>12</v>
      </c>
      <c r="E309" s="3">
        <v>44759</v>
      </c>
      <c r="F309" t="s">
        <v>48</v>
      </c>
      <c r="G309" t="s">
        <v>49</v>
      </c>
      <c r="H309" t="s">
        <v>1186</v>
      </c>
      <c r="I309" t="s">
        <v>104</v>
      </c>
      <c r="J309">
        <v>9</v>
      </c>
    </row>
    <row r="310" spans="1:10" x14ac:dyDescent="0.25">
      <c r="A310">
        <v>309</v>
      </c>
      <c r="B310" t="s">
        <v>437</v>
      </c>
      <c r="C310" t="s">
        <v>433</v>
      </c>
      <c r="D310" t="s">
        <v>13</v>
      </c>
      <c r="E310" s="3">
        <v>44735</v>
      </c>
      <c r="F310" t="s">
        <v>47</v>
      </c>
      <c r="G310" t="s">
        <v>51</v>
      </c>
      <c r="H310" t="s">
        <v>1187</v>
      </c>
      <c r="I310" t="s">
        <v>105</v>
      </c>
      <c r="J310">
        <v>6</v>
      </c>
    </row>
    <row r="311" spans="1:10" x14ac:dyDescent="0.25">
      <c r="A311">
        <v>310</v>
      </c>
      <c r="B311" t="s">
        <v>438</v>
      </c>
      <c r="C311" t="s">
        <v>434</v>
      </c>
      <c r="D311" t="s">
        <v>14</v>
      </c>
      <c r="E311" s="3">
        <v>44734</v>
      </c>
      <c r="F311" t="s">
        <v>48</v>
      </c>
      <c r="G311" t="s">
        <v>49</v>
      </c>
      <c r="H311" t="s">
        <v>1188</v>
      </c>
      <c r="I311" t="s">
        <v>103</v>
      </c>
      <c r="J311">
        <v>9</v>
      </c>
    </row>
    <row r="312" spans="1:10" x14ac:dyDescent="0.25">
      <c r="A312">
        <v>311</v>
      </c>
      <c r="B312" t="s">
        <v>439</v>
      </c>
      <c r="C312" t="s">
        <v>435</v>
      </c>
      <c r="D312" t="s">
        <v>15</v>
      </c>
      <c r="E312" s="3">
        <v>44753</v>
      </c>
      <c r="F312" t="s">
        <v>48</v>
      </c>
      <c r="G312" t="s">
        <v>49</v>
      </c>
      <c r="H312" t="s">
        <v>1189</v>
      </c>
      <c r="I312" t="s">
        <v>104</v>
      </c>
      <c r="J312">
        <v>9</v>
      </c>
    </row>
    <row r="313" spans="1:10" x14ac:dyDescent="0.25">
      <c r="A313">
        <v>312</v>
      </c>
      <c r="B313" t="s">
        <v>440</v>
      </c>
      <c r="C313" t="s">
        <v>436</v>
      </c>
      <c r="D313" t="s">
        <v>16</v>
      </c>
      <c r="E313" s="3">
        <v>44739</v>
      </c>
      <c r="F313" t="s">
        <v>47</v>
      </c>
      <c r="G313" t="s">
        <v>49</v>
      </c>
      <c r="H313" t="s">
        <v>1190</v>
      </c>
      <c r="I313" t="s">
        <v>105</v>
      </c>
      <c r="J313">
        <v>3</v>
      </c>
    </row>
    <row r="314" spans="1:10" x14ac:dyDescent="0.25">
      <c r="A314">
        <v>313</v>
      </c>
      <c r="B314" t="s">
        <v>441</v>
      </c>
      <c r="C314" t="s">
        <v>437</v>
      </c>
      <c r="D314" t="s">
        <v>17</v>
      </c>
      <c r="E314" s="3">
        <v>44740</v>
      </c>
      <c r="F314" t="s">
        <v>48</v>
      </c>
      <c r="G314" t="s">
        <v>49</v>
      </c>
      <c r="H314" t="s">
        <v>1191</v>
      </c>
      <c r="I314" t="s">
        <v>103</v>
      </c>
      <c r="J314">
        <v>2</v>
      </c>
    </row>
    <row r="315" spans="1:10" x14ac:dyDescent="0.25">
      <c r="A315">
        <v>314</v>
      </c>
      <c r="B315" t="s">
        <v>442</v>
      </c>
      <c r="C315" t="s">
        <v>438</v>
      </c>
      <c r="D315" t="s">
        <v>18</v>
      </c>
      <c r="E315" s="3">
        <v>44748</v>
      </c>
      <c r="F315" t="s">
        <v>48</v>
      </c>
      <c r="G315" t="s">
        <v>49</v>
      </c>
      <c r="H315" t="s">
        <v>1192</v>
      </c>
      <c r="I315" t="s">
        <v>104</v>
      </c>
      <c r="J315">
        <v>3</v>
      </c>
    </row>
    <row r="316" spans="1:10" x14ac:dyDescent="0.25">
      <c r="A316">
        <v>315</v>
      </c>
      <c r="B316" t="s">
        <v>443</v>
      </c>
      <c r="C316" t="s">
        <v>439</v>
      </c>
      <c r="D316" t="s">
        <v>19</v>
      </c>
      <c r="E316" s="3">
        <v>44731</v>
      </c>
      <c r="F316" t="s">
        <v>47</v>
      </c>
      <c r="G316" t="s">
        <v>51</v>
      </c>
      <c r="H316" t="s">
        <v>1193</v>
      </c>
      <c r="I316" t="s">
        <v>105</v>
      </c>
      <c r="J316">
        <v>10</v>
      </c>
    </row>
    <row r="317" spans="1:10" x14ac:dyDescent="0.25">
      <c r="A317">
        <v>316</v>
      </c>
      <c r="B317" t="s">
        <v>444</v>
      </c>
      <c r="C317" t="s">
        <v>440</v>
      </c>
      <c r="D317" t="s">
        <v>6</v>
      </c>
      <c r="E317" s="3">
        <v>44763</v>
      </c>
      <c r="F317" t="s">
        <v>48</v>
      </c>
      <c r="G317" t="s">
        <v>49</v>
      </c>
      <c r="H317" t="s">
        <v>1194</v>
      </c>
      <c r="I317" t="s">
        <v>103</v>
      </c>
      <c r="J317">
        <v>3</v>
      </c>
    </row>
    <row r="318" spans="1:10" x14ac:dyDescent="0.25">
      <c r="A318">
        <v>317</v>
      </c>
      <c r="B318" t="s">
        <v>445</v>
      </c>
      <c r="C318" t="s">
        <v>441</v>
      </c>
      <c r="D318" t="s">
        <v>7</v>
      </c>
      <c r="E318" s="3">
        <v>44733</v>
      </c>
      <c r="F318" t="s">
        <v>47</v>
      </c>
      <c r="G318" t="s">
        <v>49</v>
      </c>
      <c r="H318" t="s">
        <v>1195</v>
      </c>
      <c r="I318" t="s">
        <v>104</v>
      </c>
      <c r="J318">
        <v>1</v>
      </c>
    </row>
    <row r="319" spans="1:10" x14ac:dyDescent="0.25">
      <c r="A319">
        <v>318</v>
      </c>
      <c r="B319" t="s">
        <v>446</v>
      </c>
      <c r="C319" t="s">
        <v>442</v>
      </c>
      <c r="D319" t="s">
        <v>8</v>
      </c>
      <c r="E319" s="3">
        <v>44746</v>
      </c>
      <c r="F319" t="s">
        <v>48</v>
      </c>
      <c r="G319" t="s">
        <v>49</v>
      </c>
      <c r="H319" t="s">
        <v>1196</v>
      </c>
      <c r="I319" t="s">
        <v>105</v>
      </c>
      <c r="J319">
        <v>5</v>
      </c>
    </row>
    <row r="320" spans="1:10" x14ac:dyDescent="0.25">
      <c r="A320">
        <v>319</v>
      </c>
      <c r="B320" t="s">
        <v>447</v>
      </c>
      <c r="C320" t="s">
        <v>443</v>
      </c>
      <c r="D320" t="s">
        <v>9</v>
      </c>
      <c r="E320" s="3">
        <v>44755</v>
      </c>
      <c r="F320" t="s">
        <v>47</v>
      </c>
      <c r="G320" t="s">
        <v>49</v>
      </c>
      <c r="H320" t="s">
        <v>1197</v>
      </c>
      <c r="I320" t="s">
        <v>103</v>
      </c>
      <c r="J320">
        <v>1</v>
      </c>
    </row>
    <row r="321" spans="1:10" x14ac:dyDescent="0.25">
      <c r="A321">
        <v>320</v>
      </c>
      <c r="B321" t="s">
        <v>448</v>
      </c>
      <c r="C321" t="s">
        <v>444</v>
      </c>
      <c r="D321" t="s">
        <v>10</v>
      </c>
      <c r="E321" s="3">
        <v>44755</v>
      </c>
      <c r="F321" t="s">
        <v>48</v>
      </c>
      <c r="G321" t="s">
        <v>49</v>
      </c>
      <c r="H321" t="s">
        <v>1198</v>
      </c>
      <c r="I321" t="s">
        <v>104</v>
      </c>
      <c r="J321">
        <v>5</v>
      </c>
    </row>
    <row r="322" spans="1:10" x14ac:dyDescent="0.25">
      <c r="A322">
        <v>321</v>
      </c>
      <c r="B322" t="s">
        <v>449</v>
      </c>
      <c r="C322" t="s">
        <v>445</v>
      </c>
      <c r="D322" t="s">
        <v>11</v>
      </c>
      <c r="E322" s="3">
        <v>44727</v>
      </c>
      <c r="F322" t="s">
        <v>50</v>
      </c>
      <c r="G322" t="s">
        <v>51</v>
      </c>
      <c r="H322" t="s">
        <v>1199</v>
      </c>
      <c r="I322" t="s">
        <v>105</v>
      </c>
      <c r="J322">
        <v>5</v>
      </c>
    </row>
    <row r="323" spans="1:10" x14ac:dyDescent="0.25">
      <c r="A323">
        <v>322</v>
      </c>
      <c r="B323" t="s">
        <v>450</v>
      </c>
      <c r="C323" t="s">
        <v>446</v>
      </c>
      <c r="D323" t="s">
        <v>12</v>
      </c>
      <c r="E323" s="3">
        <v>44746</v>
      </c>
      <c r="F323" t="s">
        <v>47</v>
      </c>
      <c r="G323" t="s">
        <v>49</v>
      </c>
      <c r="H323" t="s">
        <v>1200</v>
      </c>
      <c r="I323" t="s">
        <v>103</v>
      </c>
      <c r="J323">
        <v>3</v>
      </c>
    </row>
    <row r="324" spans="1:10" x14ac:dyDescent="0.25">
      <c r="A324">
        <v>323</v>
      </c>
      <c r="B324" t="s">
        <v>451</v>
      </c>
      <c r="C324" t="s">
        <v>447</v>
      </c>
      <c r="D324" t="s">
        <v>12</v>
      </c>
      <c r="E324" s="3">
        <v>44740</v>
      </c>
      <c r="F324" t="s">
        <v>48</v>
      </c>
      <c r="G324" t="s">
        <v>49</v>
      </c>
      <c r="H324" t="s">
        <v>1201</v>
      </c>
      <c r="I324" t="s">
        <v>104</v>
      </c>
      <c r="J324">
        <v>3</v>
      </c>
    </row>
    <row r="325" spans="1:10" x14ac:dyDescent="0.25">
      <c r="A325">
        <v>324</v>
      </c>
      <c r="B325" t="s">
        <v>452</v>
      </c>
      <c r="C325" t="s">
        <v>448</v>
      </c>
      <c r="D325" t="s">
        <v>13</v>
      </c>
      <c r="E325" s="3">
        <v>44743</v>
      </c>
      <c r="F325" t="s">
        <v>48</v>
      </c>
      <c r="G325" t="s">
        <v>49</v>
      </c>
      <c r="H325" t="s">
        <v>1202</v>
      </c>
      <c r="I325" t="s">
        <v>105</v>
      </c>
      <c r="J325">
        <v>7</v>
      </c>
    </row>
    <row r="326" spans="1:10" x14ac:dyDescent="0.25">
      <c r="A326">
        <v>325</v>
      </c>
      <c r="B326" t="s">
        <v>453</v>
      </c>
      <c r="C326" t="s">
        <v>449</v>
      </c>
      <c r="D326" t="s">
        <v>11</v>
      </c>
      <c r="E326" s="3">
        <v>44737</v>
      </c>
      <c r="F326" t="s">
        <v>47</v>
      </c>
      <c r="G326" t="s">
        <v>49</v>
      </c>
      <c r="H326" t="s">
        <v>1203</v>
      </c>
      <c r="I326" t="s">
        <v>103</v>
      </c>
      <c r="J326">
        <v>4</v>
      </c>
    </row>
    <row r="327" spans="1:10" x14ac:dyDescent="0.25">
      <c r="A327">
        <v>326</v>
      </c>
      <c r="B327" t="s">
        <v>454</v>
      </c>
      <c r="C327" t="s">
        <v>450</v>
      </c>
      <c r="D327" t="s">
        <v>15</v>
      </c>
      <c r="E327" s="3">
        <v>44757</v>
      </c>
      <c r="F327" t="s">
        <v>48</v>
      </c>
      <c r="G327" t="s">
        <v>49</v>
      </c>
      <c r="H327" t="s">
        <v>1204</v>
      </c>
      <c r="I327" t="s">
        <v>104</v>
      </c>
      <c r="J327">
        <v>3</v>
      </c>
    </row>
    <row r="328" spans="1:10" x14ac:dyDescent="0.25">
      <c r="A328">
        <v>327</v>
      </c>
      <c r="B328" t="s">
        <v>455</v>
      </c>
      <c r="C328" t="s">
        <v>451</v>
      </c>
      <c r="D328" t="s">
        <v>16</v>
      </c>
      <c r="E328" s="3">
        <v>44745</v>
      </c>
      <c r="F328" t="s">
        <v>47</v>
      </c>
      <c r="G328" t="s">
        <v>51</v>
      </c>
      <c r="H328" t="s">
        <v>1205</v>
      </c>
      <c r="I328" t="s">
        <v>105</v>
      </c>
      <c r="J328">
        <v>8</v>
      </c>
    </row>
    <row r="329" spans="1:10" x14ac:dyDescent="0.25">
      <c r="A329">
        <v>328</v>
      </c>
      <c r="B329" t="s">
        <v>456</v>
      </c>
      <c r="C329" t="s">
        <v>452</v>
      </c>
      <c r="D329" t="s">
        <v>17</v>
      </c>
      <c r="E329" s="3">
        <v>44760</v>
      </c>
      <c r="F329" t="s">
        <v>48</v>
      </c>
      <c r="G329" t="s">
        <v>49</v>
      </c>
      <c r="H329" t="s">
        <v>1206</v>
      </c>
      <c r="I329" t="s">
        <v>103</v>
      </c>
      <c r="J329">
        <v>2</v>
      </c>
    </row>
    <row r="330" spans="1:10" x14ac:dyDescent="0.25">
      <c r="A330">
        <v>329</v>
      </c>
      <c r="B330" t="s">
        <v>457</v>
      </c>
      <c r="C330" t="s">
        <v>453</v>
      </c>
      <c r="D330" t="s">
        <v>18</v>
      </c>
      <c r="E330" s="3">
        <v>44750</v>
      </c>
      <c r="F330" t="s">
        <v>48</v>
      </c>
      <c r="G330" t="s">
        <v>49</v>
      </c>
      <c r="H330" t="s">
        <v>1207</v>
      </c>
      <c r="I330" t="s">
        <v>104</v>
      </c>
      <c r="J330">
        <v>9</v>
      </c>
    </row>
    <row r="331" spans="1:10" x14ac:dyDescent="0.25">
      <c r="A331">
        <v>330</v>
      </c>
      <c r="B331" t="s">
        <v>458</v>
      </c>
      <c r="C331" t="s">
        <v>454</v>
      </c>
      <c r="D331" t="s">
        <v>11</v>
      </c>
      <c r="E331" s="3">
        <v>44742</v>
      </c>
      <c r="F331" t="s">
        <v>47</v>
      </c>
      <c r="G331" t="s">
        <v>49</v>
      </c>
      <c r="H331" t="s">
        <v>1208</v>
      </c>
      <c r="I331" t="s">
        <v>105</v>
      </c>
      <c r="J331">
        <v>6</v>
      </c>
    </row>
    <row r="332" spans="1:10" x14ac:dyDescent="0.25">
      <c r="A332">
        <v>331</v>
      </c>
      <c r="B332" t="s">
        <v>459</v>
      </c>
      <c r="C332" t="s">
        <v>455</v>
      </c>
      <c r="D332" t="s">
        <v>20</v>
      </c>
      <c r="E332" s="3">
        <v>44754</v>
      </c>
      <c r="F332" t="s">
        <v>48</v>
      </c>
      <c r="G332" t="s">
        <v>49</v>
      </c>
      <c r="H332" t="s">
        <v>1209</v>
      </c>
      <c r="I332" t="s">
        <v>103</v>
      </c>
      <c r="J332">
        <v>7</v>
      </c>
    </row>
    <row r="333" spans="1:10" x14ac:dyDescent="0.25">
      <c r="A333">
        <v>332</v>
      </c>
      <c r="B333" t="s">
        <v>460</v>
      </c>
      <c r="C333" t="s">
        <v>456</v>
      </c>
      <c r="D333" t="s">
        <v>16</v>
      </c>
      <c r="E333" s="3">
        <v>44746</v>
      </c>
      <c r="F333" t="s">
        <v>48</v>
      </c>
      <c r="G333" t="s">
        <v>49</v>
      </c>
      <c r="H333" t="s">
        <v>1210</v>
      </c>
      <c r="I333" t="s">
        <v>104</v>
      </c>
      <c r="J333">
        <v>9</v>
      </c>
    </row>
    <row r="334" spans="1:10" x14ac:dyDescent="0.25">
      <c r="A334">
        <v>333</v>
      </c>
      <c r="B334" t="s">
        <v>461</v>
      </c>
      <c r="C334" t="s">
        <v>457</v>
      </c>
      <c r="D334" t="s">
        <v>10</v>
      </c>
      <c r="E334" s="3">
        <v>44752</v>
      </c>
      <c r="F334" t="s">
        <v>47</v>
      </c>
      <c r="G334" t="s">
        <v>51</v>
      </c>
      <c r="H334" t="s">
        <v>1211</v>
      </c>
      <c r="I334" t="s">
        <v>105</v>
      </c>
      <c r="J334">
        <v>2</v>
      </c>
    </row>
    <row r="335" spans="1:10" x14ac:dyDescent="0.25">
      <c r="A335">
        <v>334</v>
      </c>
      <c r="B335" t="s">
        <v>462</v>
      </c>
      <c r="C335" t="s">
        <v>458</v>
      </c>
      <c r="D335" t="s">
        <v>15</v>
      </c>
      <c r="E335" s="3">
        <v>44725</v>
      </c>
      <c r="F335" t="s">
        <v>48</v>
      </c>
      <c r="G335" t="s">
        <v>49</v>
      </c>
      <c r="H335" t="s">
        <v>1212</v>
      </c>
      <c r="I335" t="s">
        <v>103</v>
      </c>
      <c r="J335">
        <v>9</v>
      </c>
    </row>
    <row r="336" spans="1:10" x14ac:dyDescent="0.25">
      <c r="A336">
        <v>335</v>
      </c>
      <c r="B336" t="s">
        <v>463</v>
      </c>
      <c r="C336" t="s">
        <v>459</v>
      </c>
      <c r="D336" t="s">
        <v>22</v>
      </c>
      <c r="E336" s="3">
        <v>44734</v>
      </c>
      <c r="F336" t="s">
        <v>47</v>
      </c>
      <c r="G336" t="s">
        <v>49</v>
      </c>
      <c r="H336" t="s">
        <v>1213</v>
      </c>
      <c r="I336" t="s">
        <v>104</v>
      </c>
      <c r="J336">
        <v>10</v>
      </c>
    </row>
    <row r="337" spans="1:10" x14ac:dyDescent="0.25">
      <c r="A337">
        <v>336</v>
      </c>
      <c r="B337" t="s">
        <v>464</v>
      </c>
      <c r="C337" t="s">
        <v>460</v>
      </c>
      <c r="D337" t="s">
        <v>23</v>
      </c>
      <c r="E337" s="3">
        <v>44761</v>
      </c>
      <c r="F337" t="s">
        <v>48</v>
      </c>
      <c r="G337" t="s">
        <v>49</v>
      </c>
      <c r="H337" t="s">
        <v>1214</v>
      </c>
      <c r="I337" t="s">
        <v>105</v>
      </c>
      <c r="J337">
        <v>1</v>
      </c>
    </row>
    <row r="338" spans="1:10" x14ac:dyDescent="0.25">
      <c r="A338">
        <v>337</v>
      </c>
      <c r="B338" t="s">
        <v>465</v>
      </c>
      <c r="C338" t="s">
        <v>461</v>
      </c>
      <c r="D338" t="s">
        <v>24</v>
      </c>
      <c r="E338" s="3">
        <v>44735</v>
      </c>
      <c r="F338" t="s">
        <v>47</v>
      </c>
      <c r="G338" t="s">
        <v>49</v>
      </c>
      <c r="H338" t="s">
        <v>1215</v>
      </c>
      <c r="I338" t="s">
        <v>103</v>
      </c>
      <c r="J338">
        <v>1</v>
      </c>
    </row>
    <row r="339" spans="1:10" x14ac:dyDescent="0.25">
      <c r="A339">
        <v>338</v>
      </c>
      <c r="B339" t="s">
        <v>466</v>
      </c>
      <c r="C339" t="s">
        <v>462</v>
      </c>
      <c r="D339" t="s">
        <v>25</v>
      </c>
      <c r="E339" s="3">
        <v>44753</v>
      </c>
      <c r="F339" t="s">
        <v>48</v>
      </c>
      <c r="G339" t="s">
        <v>49</v>
      </c>
      <c r="H339" t="s">
        <v>1216</v>
      </c>
      <c r="I339" t="s">
        <v>104</v>
      </c>
      <c r="J339">
        <v>10</v>
      </c>
    </row>
    <row r="340" spans="1:10" x14ac:dyDescent="0.25">
      <c r="A340">
        <v>339</v>
      </c>
      <c r="B340" t="s">
        <v>467</v>
      </c>
      <c r="C340" t="s">
        <v>463</v>
      </c>
      <c r="D340" t="s">
        <v>26</v>
      </c>
      <c r="E340" s="3">
        <v>44732</v>
      </c>
      <c r="F340" t="s">
        <v>50</v>
      </c>
      <c r="G340" t="s">
        <v>51</v>
      </c>
      <c r="H340" t="s">
        <v>1217</v>
      </c>
      <c r="I340" t="s">
        <v>105</v>
      </c>
      <c r="J340">
        <v>4</v>
      </c>
    </row>
    <row r="341" spans="1:10" x14ac:dyDescent="0.25">
      <c r="A341">
        <v>340</v>
      </c>
      <c r="B341" t="s">
        <v>468</v>
      </c>
      <c r="C341" t="s">
        <v>464</v>
      </c>
      <c r="D341" t="s">
        <v>27</v>
      </c>
      <c r="E341" s="3">
        <v>44748</v>
      </c>
      <c r="F341" t="s">
        <v>47</v>
      </c>
      <c r="G341" t="s">
        <v>49</v>
      </c>
      <c r="H341" t="s">
        <v>1218</v>
      </c>
      <c r="I341" t="s">
        <v>103</v>
      </c>
      <c r="J341">
        <v>7</v>
      </c>
    </row>
    <row r="342" spans="1:10" x14ac:dyDescent="0.25">
      <c r="A342">
        <v>341</v>
      </c>
      <c r="B342" t="s">
        <v>469</v>
      </c>
      <c r="C342" t="s">
        <v>465</v>
      </c>
      <c r="D342" t="s">
        <v>28</v>
      </c>
      <c r="E342" s="3">
        <v>44731</v>
      </c>
      <c r="F342" t="s">
        <v>48</v>
      </c>
      <c r="G342" t="s">
        <v>49</v>
      </c>
      <c r="H342" t="s">
        <v>1219</v>
      </c>
      <c r="I342" t="s">
        <v>104</v>
      </c>
      <c r="J342">
        <v>3</v>
      </c>
    </row>
    <row r="343" spans="1:10" x14ac:dyDescent="0.25">
      <c r="A343">
        <v>342</v>
      </c>
      <c r="B343" t="s">
        <v>470</v>
      </c>
      <c r="C343" t="s">
        <v>466</v>
      </c>
      <c r="D343" t="s">
        <v>29</v>
      </c>
      <c r="E343" s="3">
        <v>44725</v>
      </c>
      <c r="F343" t="s">
        <v>48</v>
      </c>
      <c r="G343" t="s">
        <v>49</v>
      </c>
      <c r="H343" t="s">
        <v>1220</v>
      </c>
      <c r="I343" t="s">
        <v>105</v>
      </c>
      <c r="J343">
        <v>6</v>
      </c>
    </row>
    <row r="344" spans="1:10" x14ac:dyDescent="0.25">
      <c r="A344">
        <v>343</v>
      </c>
      <c r="B344" t="s">
        <v>471</v>
      </c>
      <c r="C344" t="s">
        <v>467</v>
      </c>
      <c r="D344" t="s">
        <v>30</v>
      </c>
      <c r="E344" s="3">
        <v>44753</v>
      </c>
      <c r="F344" t="s">
        <v>47</v>
      </c>
      <c r="G344" t="s">
        <v>49</v>
      </c>
      <c r="H344" t="s">
        <v>1221</v>
      </c>
      <c r="I344" t="s">
        <v>103</v>
      </c>
      <c r="J344">
        <v>6</v>
      </c>
    </row>
    <row r="345" spans="1:10" x14ac:dyDescent="0.25">
      <c r="A345">
        <v>344</v>
      </c>
      <c r="B345" t="s">
        <v>472</v>
      </c>
      <c r="C345" t="s">
        <v>468</v>
      </c>
      <c r="D345" t="s">
        <v>31</v>
      </c>
      <c r="E345" s="3">
        <v>44738</v>
      </c>
      <c r="F345" t="s">
        <v>48</v>
      </c>
      <c r="G345" t="s">
        <v>49</v>
      </c>
      <c r="H345" t="s">
        <v>1222</v>
      </c>
      <c r="I345" t="s">
        <v>104</v>
      </c>
      <c r="J345">
        <v>5</v>
      </c>
    </row>
    <row r="346" spans="1:10" x14ac:dyDescent="0.25">
      <c r="A346">
        <v>345</v>
      </c>
      <c r="B346" t="s">
        <v>473</v>
      </c>
      <c r="C346" t="s">
        <v>469</v>
      </c>
      <c r="D346" t="s">
        <v>32</v>
      </c>
      <c r="E346" s="3">
        <v>44762</v>
      </c>
      <c r="F346" t="s">
        <v>47</v>
      </c>
      <c r="G346" t="s">
        <v>51</v>
      </c>
      <c r="H346" t="s">
        <v>1223</v>
      </c>
      <c r="I346" t="s">
        <v>105</v>
      </c>
      <c r="J346">
        <v>1</v>
      </c>
    </row>
    <row r="347" spans="1:10" x14ac:dyDescent="0.25">
      <c r="A347">
        <v>346</v>
      </c>
      <c r="B347" t="s">
        <v>474</v>
      </c>
      <c r="C347" t="s">
        <v>470</v>
      </c>
      <c r="D347" t="s">
        <v>33</v>
      </c>
      <c r="E347" s="3">
        <v>44756</v>
      </c>
      <c r="F347" t="s">
        <v>48</v>
      </c>
      <c r="G347" t="s">
        <v>49</v>
      </c>
      <c r="H347" t="s">
        <v>1224</v>
      </c>
      <c r="I347" t="s">
        <v>103</v>
      </c>
      <c r="J347">
        <v>9</v>
      </c>
    </row>
    <row r="348" spans="1:10" x14ac:dyDescent="0.25">
      <c r="A348">
        <v>347</v>
      </c>
      <c r="B348" t="s">
        <v>475</v>
      </c>
      <c r="C348" t="s">
        <v>471</v>
      </c>
      <c r="D348" t="s">
        <v>34</v>
      </c>
      <c r="E348" s="3">
        <v>44744</v>
      </c>
      <c r="F348" t="s">
        <v>48</v>
      </c>
      <c r="G348" t="s">
        <v>49</v>
      </c>
      <c r="H348" t="s">
        <v>1225</v>
      </c>
      <c r="I348" t="s">
        <v>104</v>
      </c>
      <c r="J348">
        <v>3</v>
      </c>
    </row>
    <row r="349" spans="1:10" x14ac:dyDescent="0.25">
      <c r="A349">
        <v>348</v>
      </c>
      <c r="B349" t="s">
        <v>476</v>
      </c>
      <c r="C349" t="s">
        <v>472</v>
      </c>
      <c r="D349" t="s">
        <v>18</v>
      </c>
      <c r="E349" s="3">
        <v>44753</v>
      </c>
      <c r="F349" t="s">
        <v>47</v>
      </c>
      <c r="G349" t="s">
        <v>49</v>
      </c>
      <c r="H349" t="s">
        <v>1226</v>
      </c>
      <c r="I349" t="s">
        <v>105</v>
      </c>
      <c r="J349">
        <v>4</v>
      </c>
    </row>
    <row r="350" spans="1:10" x14ac:dyDescent="0.25">
      <c r="A350">
        <v>349</v>
      </c>
      <c r="B350" t="s">
        <v>477</v>
      </c>
      <c r="C350" t="s">
        <v>473</v>
      </c>
      <c r="D350" t="s">
        <v>25</v>
      </c>
      <c r="E350" s="3">
        <v>44762</v>
      </c>
      <c r="F350" t="s">
        <v>48</v>
      </c>
      <c r="G350" t="s">
        <v>49</v>
      </c>
      <c r="H350" t="s">
        <v>1227</v>
      </c>
      <c r="I350" t="s">
        <v>103</v>
      </c>
      <c r="J350">
        <v>8</v>
      </c>
    </row>
    <row r="351" spans="1:10" x14ac:dyDescent="0.25">
      <c r="A351">
        <v>350</v>
      </c>
      <c r="B351" t="s">
        <v>478</v>
      </c>
      <c r="C351" t="s">
        <v>474</v>
      </c>
      <c r="D351" t="s">
        <v>30</v>
      </c>
      <c r="E351" s="3">
        <v>44740</v>
      </c>
      <c r="F351" t="s">
        <v>48</v>
      </c>
      <c r="G351" t="s">
        <v>49</v>
      </c>
      <c r="H351" t="s">
        <v>1228</v>
      </c>
      <c r="I351" t="s">
        <v>103</v>
      </c>
      <c r="J351">
        <v>6</v>
      </c>
    </row>
    <row r="352" spans="1:10" x14ac:dyDescent="0.25">
      <c r="A352">
        <v>351</v>
      </c>
      <c r="B352" t="s">
        <v>479</v>
      </c>
      <c r="C352" t="s">
        <v>475</v>
      </c>
      <c r="D352" t="s">
        <v>10</v>
      </c>
      <c r="E352" s="3">
        <v>44729</v>
      </c>
      <c r="F352" t="s">
        <v>47</v>
      </c>
      <c r="G352" t="s">
        <v>49</v>
      </c>
      <c r="H352" t="s">
        <v>1229</v>
      </c>
      <c r="I352" t="s">
        <v>103</v>
      </c>
      <c r="J352">
        <v>10</v>
      </c>
    </row>
    <row r="353" spans="1:10" x14ac:dyDescent="0.25">
      <c r="A353">
        <v>352</v>
      </c>
      <c r="B353" t="s">
        <v>480</v>
      </c>
      <c r="C353" t="s">
        <v>476</v>
      </c>
      <c r="D353" t="s">
        <v>20</v>
      </c>
      <c r="E353" s="3">
        <v>44727</v>
      </c>
      <c r="F353" t="s">
        <v>48</v>
      </c>
      <c r="G353" t="s">
        <v>49</v>
      </c>
      <c r="H353" t="s">
        <v>1230</v>
      </c>
      <c r="I353" t="s">
        <v>104</v>
      </c>
      <c r="J353">
        <v>9</v>
      </c>
    </row>
    <row r="354" spans="1:10" x14ac:dyDescent="0.25">
      <c r="A354">
        <v>353</v>
      </c>
      <c r="B354" t="s">
        <v>481</v>
      </c>
      <c r="C354" t="s">
        <v>477</v>
      </c>
      <c r="D354" t="s">
        <v>32</v>
      </c>
      <c r="E354" s="3">
        <v>44734</v>
      </c>
      <c r="F354" t="s">
        <v>47</v>
      </c>
      <c r="G354" t="s">
        <v>49</v>
      </c>
      <c r="H354" t="s">
        <v>1231</v>
      </c>
      <c r="I354" t="s">
        <v>105</v>
      </c>
      <c r="J354">
        <v>7</v>
      </c>
    </row>
    <row r="355" spans="1:10" x14ac:dyDescent="0.25">
      <c r="A355">
        <v>354</v>
      </c>
      <c r="B355" t="s">
        <v>482</v>
      </c>
      <c r="C355" t="s">
        <v>478</v>
      </c>
      <c r="D355" t="s">
        <v>33</v>
      </c>
      <c r="E355" s="3">
        <v>44744</v>
      </c>
      <c r="F355" t="s">
        <v>48</v>
      </c>
      <c r="G355" t="s">
        <v>49</v>
      </c>
      <c r="H355" t="s">
        <v>1232</v>
      </c>
      <c r="I355" t="s">
        <v>103</v>
      </c>
      <c r="J355">
        <v>7</v>
      </c>
    </row>
    <row r="356" spans="1:10" x14ac:dyDescent="0.25">
      <c r="A356">
        <v>355</v>
      </c>
      <c r="B356" t="s">
        <v>483</v>
      </c>
      <c r="C356" t="s">
        <v>479</v>
      </c>
      <c r="D356" t="s">
        <v>35</v>
      </c>
      <c r="E356" s="3">
        <v>44737</v>
      </c>
      <c r="F356" t="s">
        <v>47</v>
      </c>
      <c r="G356" t="s">
        <v>49</v>
      </c>
      <c r="H356" t="s">
        <v>1233</v>
      </c>
      <c r="I356" t="s">
        <v>104</v>
      </c>
      <c r="J356">
        <v>7</v>
      </c>
    </row>
    <row r="357" spans="1:10" x14ac:dyDescent="0.25">
      <c r="A357">
        <v>356</v>
      </c>
      <c r="B357" t="s">
        <v>484</v>
      </c>
      <c r="C357" t="s">
        <v>480</v>
      </c>
      <c r="D357" t="s">
        <v>36</v>
      </c>
      <c r="E357" s="3">
        <v>44752</v>
      </c>
      <c r="F357" t="s">
        <v>48</v>
      </c>
      <c r="G357" t="s">
        <v>49</v>
      </c>
      <c r="H357" t="s">
        <v>1234</v>
      </c>
      <c r="I357" t="s">
        <v>105</v>
      </c>
      <c r="J357">
        <v>7</v>
      </c>
    </row>
    <row r="358" spans="1:10" x14ac:dyDescent="0.25">
      <c r="A358">
        <v>357</v>
      </c>
      <c r="B358" t="s">
        <v>485</v>
      </c>
      <c r="C358" t="s">
        <v>481</v>
      </c>
      <c r="D358" t="s">
        <v>37</v>
      </c>
      <c r="E358" s="3">
        <v>44736</v>
      </c>
      <c r="F358" t="s">
        <v>50</v>
      </c>
      <c r="G358" t="s">
        <v>49</v>
      </c>
      <c r="H358" t="s">
        <v>1235</v>
      </c>
      <c r="I358" t="s">
        <v>103</v>
      </c>
      <c r="J358">
        <v>8</v>
      </c>
    </row>
    <row r="359" spans="1:10" x14ac:dyDescent="0.25">
      <c r="A359">
        <v>358</v>
      </c>
      <c r="B359" t="s">
        <v>486</v>
      </c>
      <c r="C359" t="s">
        <v>482</v>
      </c>
      <c r="D359" t="s">
        <v>38</v>
      </c>
      <c r="E359" s="3">
        <v>44752</v>
      </c>
      <c r="F359" t="s">
        <v>47</v>
      </c>
      <c r="G359" t="s">
        <v>49</v>
      </c>
      <c r="H359" t="s">
        <v>1236</v>
      </c>
      <c r="I359" t="s">
        <v>104</v>
      </c>
      <c r="J359">
        <v>10</v>
      </c>
    </row>
    <row r="360" spans="1:10" x14ac:dyDescent="0.25">
      <c r="A360">
        <v>359</v>
      </c>
      <c r="B360" t="s">
        <v>487</v>
      </c>
      <c r="C360" t="s">
        <v>483</v>
      </c>
      <c r="D360" t="s">
        <v>39</v>
      </c>
      <c r="E360" s="3">
        <v>44759</v>
      </c>
      <c r="F360" t="s">
        <v>48</v>
      </c>
      <c r="G360" t="s">
        <v>49</v>
      </c>
      <c r="H360" t="s">
        <v>1237</v>
      </c>
      <c r="I360" t="s">
        <v>105</v>
      </c>
      <c r="J360">
        <v>10</v>
      </c>
    </row>
    <row r="361" spans="1:10" x14ac:dyDescent="0.25">
      <c r="A361">
        <v>360</v>
      </c>
      <c r="B361" t="s">
        <v>488</v>
      </c>
      <c r="C361" t="s">
        <v>484</v>
      </c>
      <c r="D361" t="s">
        <v>40</v>
      </c>
      <c r="E361" s="3">
        <v>44763</v>
      </c>
      <c r="F361" t="s">
        <v>48</v>
      </c>
      <c r="G361" t="s">
        <v>49</v>
      </c>
      <c r="H361" t="s">
        <v>1238</v>
      </c>
      <c r="I361" t="s">
        <v>103</v>
      </c>
      <c r="J361">
        <v>10</v>
      </c>
    </row>
    <row r="362" spans="1:10" x14ac:dyDescent="0.25">
      <c r="A362">
        <v>361</v>
      </c>
      <c r="B362" t="s">
        <v>489</v>
      </c>
      <c r="C362" t="s">
        <v>485</v>
      </c>
      <c r="D362" t="s">
        <v>41</v>
      </c>
      <c r="E362" s="3">
        <v>44763</v>
      </c>
      <c r="F362" t="s">
        <v>47</v>
      </c>
      <c r="G362" t="s">
        <v>49</v>
      </c>
      <c r="H362" t="s">
        <v>1239</v>
      </c>
      <c r="I362" t="s">
        <v>104</v>
      </c>
      <c r="J362">
        <v>10</v>
      </c>
    </row>
    <row r="363" spans="1:10" x14ac:dyDescent="0.25">
      <c r="A363">
        <v>362</v>
      </c>
      <c r="B363" t="s">
        <v>490</v>
      </c>
      <c r="C363" t="s">
        <v>486</v>
      </c>
      <c r="D363" t="s">
        <v>42</v>
      </c>
      <c r="E363" s="3">
        <v>44750</v>
      </c>
      <c r="F363" t="s">
        <v>48</v>
      </c>
      <c r="G363" t="s">
        <v>49</v>
      </c>
      <c r="H363" t="s">
        <v>1240</v>
      </c>
      <c r="I363" t="s">
        <v>105</v>
      </c>
      <c r="J363">
        <v>8</v>
      </c>
    </row>
    <row r="364" spans="1:10" x14ac:dyDescent="0.25">
      <c r="A364">
        <v>363</v>
      </c>
      <c r="B364" t="s">
        <v>491</v>
      </c>
      <c r="C364" t="s">
        <v>487</v>
      </c>
      <c r="D364" t="s">
        <v>24</v>
      </c>
      <c r="E364" s="3">
        <v>44751</v>
      </c>
      <c r="F364" t="s">
        <v>47</v>
      </c>
      <c r="G364" t="s">
        <v>49</v>
      </c>
      <c r="H364" t="s">
        <v>1241</v>
      </c>
      <c r="I364" t="s">
        <v>103</v>
      </c>
      <c r="J364">
        <v>7</v>
      </c>
    </row>
    <row r="365" spans="1:10" x14ac:dyDescent="0.25">
      <c r="A365">
        <v>364</v>
      </c>
      <c r="B365" t="s">
        <v>492</v>
      </c>
      <c r="C365" t="s">
        <v>488</v>
      </c>
      <c r="D365" t="s">
        <v>25</v>
      </c>
      <c r="E365" s="3">
        <v>44736</v>
      </c>
      <c r="F365" t="s">
        <v>48</v>
      </c>
      <c r="G365" t="s">
        <v>49</v>
      </c>
      <c r="H365" t="s">
        <v>1242</v>
      </c>
      <c r="I365" t="s">
        <v>104</v>
      </c>
      <c r="J365">
        <v>7</v>
      </c>
    </row>
    <row r="366" spans="1:10" x14ac:dyDescent="0.25">
      <c r="A366">
        <v>365</v>
      </c>
      <c r="B366" t="s">
        <v>493</v>
      </c>
      <c r="C366" t="s">
        <v>489</v>
      </c>
      <c r="D366" t="s">
        <v>26</v>
      </c>
      <c r="E366" s="3">
        <v>44737</v>
      </c>
      <c r="F366" t="s">
        <v>48</v>
      </c>
      <c r="G366" t="s">
        <v>49</v>
      </c>
      <c r="H366" t="s">
        <v>1243</v>
      </c>
      <c r="I366" t="s">
        <v>105</v>
      </c>
      <c r="J366">
        <v>9</v>
      </c>
    </row>
    <row r="367" spans="1:10" x14ac:dyDescent="0.25">
      <c r="A367">
        <v>366</v>
      </c>
      <c r="B367" t="s">
        <v>494</v>
      </c>
      <c r="C367" t="s">
        <v>490</v>
      </c>
      <c r="D367" t="s">
        <v>15</v>
      </c>
      <c r="E367" s="3">
        <v>44744</v>
      </c>
      <c r="F367" t="s">
        <v>47</v>
      </c>
      <c r="G367" t="s">
        <v>49</v>
      </c>
      <c r="H367" t="s">
        <v>1244</v>
      </c>
      <c r="I367" t="s">
        <v>103</v>
      </c>
      <c r="J367">
        <v>8</v>
      </c>
    </row>
    <row r="368" spans="1:10" x14ac:dyDescent="0.25">
      <c r="A368">
        <v>367</v>
      </c>
      <c r="B368" t="s">
        <v>495</v>
      </c>
      <c r="C368" t="s">
        <v>491</v>
      </c>
      <c r="D368" t="s">
        <v>28</v>
      </c>
      <c r="E368" s="3">
        <v>44735</v>
      </c>
      <c r="F368" t="s">
        <v>48</v>
      </c>
      <c r="G368" t="s">
        <v>51</v>
      </c>
      <c r="H368" t="s">
        <v>1245</v>
      </c>
      <c r="I368" t="s">
        <v>104</v>
      </c>
      <c r="J368">
        <v>8</v>
      </c>
    </row>
    <row r="369" spans="1:10" x14ac:dyDescent="0.25">
      <c r="A369">
        <v>368</v>
      </c>
      <c r="B369" t="s">
        <v>496</v>
      </c>
      <c r="C369" t="s">
        <v>492</v>
      </c>
      <c r="D369" t="s">
        <v>29</v>
      </c>
      <c r="E369" s="3">
        <v>44751</v>
      </c>
      <c r="F369" t="s">
        <v>48</v>
      </c>
      <c r="G369" t="s">
        <v>49</v>
      </c>
      <c r="H369" t="s">
        <v>1246</v>
      </c>
      <c r="I369" t="s">
        <v>105</v>
      </c>
      <c r="J369">
        <v>7</v>
      </c>
    </row>
    <row r="370" spans="1:10" x14ac:dyDescent="0.25">
      <c r="A370">
        <v>369</v>
      </c>
      <c r="B370" t="s">
        <v>497</v>
      </c>
      <c r="C370" t="s">
        <v>493</v>
      </c>
      <c r="D370" t="s">
        <v>30</v>
      </c>
      <c r="E370" s="3">
        <v>44726</v>
      </c>
      <c r="F370" t="s">
        <v>47</v>
      </c>
      <c r="G370" t="s">
        <v>49</v>
      </c>
      <c r="H370" t="s">
        <v>1247</v>
      </c>
      <c r="I370" t="s">
        <v>103</v>
      </c>
      <c r="J370">
        <v>8</v>
      </c>
    </row>
    <row r="371" spans="1:10" x14ac:dyDescent="0.25">
      <c r="A371">
        <v>370</v>
      </c>
      <c r="B371" t="s">
        <v>498</v>
      </c>
      <c r="C371" t="s">
        <v>494</v>
      </c>
      <c r="D371" t="s">
        <v>31</v>
      </c>
      <c r="E371" s="3">
        <v>44749</v>
      </c>
      <c r="F371" t="s">
        <v>48</v>
      </c>
      <c r="G371" t="s">
        <v>49</v>
      </c>
      <c r="H371" t="s">
        <v>1248</v>
      </c>
      <c r="I371" t="s">
        <v>104</v>
      </c>
      <c r="J371">
        <v>8</v>
      </c>
    </row>
    <row r="372" spans="1:10" x14ac:dyDescent="0.25">
      <c r="A372">
        <v>371</v>
      </c>
      <c r="B372" t="s">
        <v>499</v>
      </c>
      <c r="C372" t="s">
        <v>495</v>
      </c>
      <c r="D372" t="s">
        <v>32</v>
      </c>
      <c r="E372" s="3">
        <v>44734</v>
      </c>
      <c r="F372" t="s">
        <v>47</v>
      </c>
      <c r="G372" t="s">
        <v>49</v>
      </c>
      <c r="H372" t="s">
        <v>1249</v>
      </c>
      <c r="I372" t="s">
        <v>105</v>
      </c>
      <c r="J372">
        <v>9</v>
      </c>
    </row>
    <row r="373" spans="1:10" x14ac:dyDescent="0.25">
      <c r="A373">
        <v>372</v>
      </c>
      <c r="B373" t="s">
        <v>500</v>
      </c>
      <c r="C373" t="s">
        <v>496</v>
      </c>
      <c r="D373" t="s">
        <v>33</v>
      </c>
      <c r="E373" s="3">
        <v>44726</v>
      </c>
      <c r="F373" t="s">
        <v>48</v>
      </c>
      <c r="G373" t="s">
        <v>49</v>
      </c>
      <c r="H373" t="s">
        <v>1250</v>
      </c>
      <c r="I373" t="s">
        <v>103</v>
      </c>
      <c r="J373">
        <v>9</v>
      </c>
    </row>
    <row r="374" spans="1:10" x14ac:dyDescent="0.25">
      <c r="A374">
        <v>373</v>
      </c>
      <c r="B374" t="s">
        <v>501</v>
      </c>
      <c r="C374" t="s">
        <v>497</v>
      </c>
      <c r="D374" t="s">
        <v>6</v>
      </c>
      <c r="E374" s="3">
        <v>44743</v>
      </c>
      <c r="F374" t="s">
        <v>47</v>
      </c>
      <c r="G374" t="s">
        <v>51</v>
      </c>
      <c r="H374" t="s">
        <v>1251</v>
      </c>
      <c r="I374" t="s">
        <v>104</v>
      </c>
      <c r="J374">
        <v>8</v>
      </c>
    </row>
    <row r="375" spans="1:10" x14ac:dyDescent="0.25">
      <c r="A375">
        <v>374</v>
      </c>
      <c r="B375" t="s">
        <v>502</v>
      </c>
      <c r="C375" t="s">
        <v>498</v>
      </c>
      <c r="D375" t="s">
        <v>7</v>
      </c>
      <c r="E375" s="3">
        <v>44742</v>
      </c>
      <c r="F375" t="s">
        <v>48</v>
      </c>
      <c r="G375" t="s">
        <v>49</v>
      </c>
      <c r="H375" t="s">
        <v>1252</v>
      </c>
      <c r="I375" t="s">
        <v>105</v>
      </c>
      <c r="J375">
        <v>8</v>
      </c>
    </row>
    <row r="376" spans="1:10" x14ac:dyDescent="0.25">
      <c r="A376">
        <v>375</v>
      </c>
      <c r="B376" t="s">
        <v>503</v>
      </c>
      <c r="C376" t="s">
        <v>499</v>
      </c>
      <c r="D376" t="s">
        <v>8</v>
      </c>
      <c r="E376" s="3">
        <v>44747</v>
      </c>
      <c r="F376" t="s">
        <v>50</v>
      </c>
      <c r="G376" t="s">
        <v>49</v>
      </c>
      <c r="H376" t="s">
        <v>1253</v>
      </c>
      <c r="I376" t="s">
        <v>103</v>
      </c>
      <c r="J376">
        <v>7</v>
      </c>
    </row>
    <row r="377" spans="1:10" x14ac:dyDescent="0.25">
      <c r="A377">
        <v>376</v>
      </c>
      <c r="B377" t="s">
        <v>504</v>
      </c>
      <c r="C377" t="s">
        <v>500</v>
      </c>
      <c r="D377" t="s">
        <v>9</v>
      </c>
      <c r="E377" s="3">
        <v>44764</v>
      </c>
      <c r="F377" t="s">
        <v>47</v>
      </c>
      <c r="G377" t="s">
        <v>49</v>
      </c>
      <c r="H377" t="s">
        <v>1254</v>
      </c>
      <c r="I377" t="s">
        <v>104</v>
      </c>
      <c r="J377">
        <v>8</v>
      </c>
    </row>
    <row r="378" spans="1:10" x14ac:dyDescent="0.25">
      <c r="A378">
        <v>377</v>
      </c>
      <c r="B378" t="s">
        <v>505</v>
      </c>
      <c r="C378" t="s">
        <v>501</v>
      </c>
      <c r="D378" t="s">
        <v>10</v>
      </c>
      <c r="E378" s="3">
        <v>44735</v>
      </c>
      <c r="F378" t="s">
        <v>48</v>
      </c>
      <c r="G378" t="s">
        <v>49</v>
      </c>
      <c r="H378" t="s">
        <v>1255</v>
      </c>
      <c r="I378" t="s">
        <v>105</v>
      </c>
      <c r="J378">
        <v>9</v>
      </c>
    </row>
    <row r="379" spans="1:10" x14ac:dyDescent="0.25">
      <c r="A379">
        <v>378</v>
      </c>
      <c r="B379" t="s">
        <v>506</v>
      </c>
      <c r="C379" t="s">
        <v>502</v>
      </c>
      <c r="D379" t="s">
        <v>11</v>
      </c>
      <c r="E379" s="3">
        <v>44737</v>
      </c>
      <c r="F379" t="s">
        <v>48</v>
      </c>
      <c r="G379" t="s">
        <v>49</v>
      </c>
      <c r="H379" t="s">
        <v>1256</v>
      </c>
      <c r="I379" t="s">
        <v>103</v>
      </c>
      <c r="J379">
        <v>7</v>
      </c>
    </row>
    <row r="380" spans="1:10" x14ac:dyDescent="0.25">
      <c r="A380">
        <v>379</v>
      </c>
      <c r="B380" t="s">
        <v>507</v>
      </c>
      <c r="C380" t="s">
        <v>503</v>
      </c>
      <c r="D380" t="s">
        <v>12</v>
      </c>
      <c r="E380" s="3">
        <v>44749</v>
      </c>
      <c r="F380" t="s">
        <v>47</v>
      </c>
      <c r="G380" t="s">
        <v>49</v>
      </c>
      <c r="H380" t="s">
        <v>1257</v>
      </c>
      <c r="I380" t="s">
        <v>104</v>
      </c>
      <c r="J380">
        <v>8</v>
      </c>
    </row>
    <row r="381" spans="1:10" x14ac:dyDescent="0.25">
      <c r="A381">
        <v>380</v>
      </c>
      <c r="B381" t="s">
        <v>508</v>
      </c>
      <c r="C381" t="s">
        <v>504</v>
      </c>
      <c r="D381" t="s">
        <v>12</v>
      </c>
      <c r="E381" s="3">
        <v>44729</v>
      </c>
      <c r="F381" t="s">
        <v>48</v>
      </c>
      <c r="G381" t="s">
        <v>49</v>
      </c>
      <c r="H381" t="s">
        <v>1258</v>
      </c>
      <c r="I381" t="s">
        <v>105</v>
      </c>
      <c r="J381">
        <v>9</v>
      </c>
    </row>
    <row r="382" spans="1:10" x14ac:dyDescent="0.25">
      <c r="A382">
        <v>381</v>
      </c>
      <c r="B382" t="s">
        <v>509</v>
      </c>
      <c r="C382" t="s">
        <v>505</v>
      </c>
      <c r="D382" t="s">
        <v>13</v>
      </c>
      <c r="E382" s="3">
        <v>44738</v>
      </c>
      <c r="F382" t="s">
        <v>47</v>
      </c>
      <c r="G382" t="s">
        <v>49</v>
      </c>
      <c r="H382" t="s">
        <v>1259</v>
      </c>
      <c r="I382" t="s">
        <v>103</v>
      </c>
      <c r="J382">
        <v>8</v>
      </c>
    </row>
    <row r="383" spans="1:10" x14ac:dyDescent="0.25">
      <c r="A383">
        <v>382</v>
      </c>
      <c r="B383" t="s">
        <v>510</v>
      </c>
      <c r="C383" t="s">
        <v>506</v>
      </c>
      <c r="D383" t="s">
        <v>11</v>
      </c>
      <c r="E383" s="3">
        <v>44740</v>
      </c>
      <c r="F383" t="s">
        <v>48</v>
      </c>
      <c r="G383" t="s">
        <v>49</v>
      </c>
      <c r="H383" t="s">
        <v>1260</v>
      </c>
      <c r="I383" t="s">
        <v>104</v>
      </c>
      <c r="J383">
        <v>7</v>
      </c>
    </row>
    <row r="384" spans="1:10" x14ac:dyDescent="0.25">
      <c r="A384">
        <v>383</v>
      </c>
      <c r="B384" t="s">
        <v>511</v>
      </c>
      <c r="C384" t="s">
        <v>507</v>
      </c>
      <c r="D384" t="s">
        <v>15</v>
      </c>
      <c r="E384" s="3">
        <v>44755</v>
      </c>
      <c r="F384" t="s">
        <v>48</v>
      </c>
      <c r="G384" t="s">
        <v>49</v>
      </c>
      <c r="H384" t="s">
        <v>1261</v>
      </c>
      <c r="I384" t="s">
        <v>105</v>
      </c>
      <c r="J384">
        <v>10</v>
      </c>
    </row>
    <row r="385" spans="1:10" x14ac:dyDescent="0.25">
      <c r="A385">
        <v>384</v>
      </c>
      <c r="B385" t="s">
        <v>512</v>
      </c>
      <c r="C385" t="s">
        <v>508</v>
      </c>
      <c r="D385" t="s">
        <v>16</v>
      </c>
      <c r="E385" s="3">
        <v>44755</v>
      </c>
      <c r="F385" t="s">
        <v>47</v>
      </c>
      <c r="G385" t="s">
        <v>49</v>
      </c>
      <c r="H385" t="s">
        <v>1262</v>
      </c>
      <c r="I385" t="s">
        <v>103</v>
      </c>
      <c r="J385">
        <v>7</v>
      </c>
    </row>
    <row r="386" spans="1:10" x14ac:dyDescent="0.25">
      <c r="A386">
        <v>385</v>
      </c>
      <c r="B386" t="s">
        <v>513</v>
      </c>
      <c r="C386" t="s">
        <v>509</v>
      </c>
      <c r="D386" t="s">
        <v>17</v>
      </c>
      <c r="E386" s="3">
        <v>44764</v>
      </c>
      <c r="F386" t="s">
        <v>48</v>
      </c>
      <c r="G386" t="s">
        <v>49</v>
      </c>
      <c r="H386" t="s">
        <v>1263</v>
      </c>
      <c r="I386" t="s">
        <v>104</v>
      </c>
      <c r="J386">
        <v>8</v>
      </c>
    </row>
    <row r="387" spans="1:10" x14ac:dyDescent="0.25">
      <c r="A387">
        <v>386</v>
      </c>
      <c r="B387" t="s">
        <v>514</v>
      </c>
      <c r="C387" t="s">
        <v>510</v>
      </c>
      <c r="D387" t="s">
        <v>18</v>
      </c>
      <c r="E387" s="3">
        <v>44735</v>
      </c>
      <c r="F387" t="s">
        <v>48</v>
      </c>
      <c r="G387" t="s">
        <v>49</v>
      </c>
      <c r="H387" t="s">
        <v>1264</v>
      </c>
      <c r="I387" t="s">
        <v>105</v>
      </c>
      <c r="J387">
        <v>7</v>
      </c>
    </row>
    <row r="388" spans="1:10" x14ac:dyDescent="0.25">
      <c r="A388">
        <v>387</v>
      </c>
      <c r="B388" t="s">
        <v>515</v>
      </c>
      <c r="C388" t="s">
        <v>511</v>
      </c>
      <c r="D388" t="s">
        <v>11</v>
      </c>
      <c r="E388" s="3">
        <v>44734</v>
      </c>
      <c r="F388" t="s">
        <v>47</v>
      </c>
      <c r="G388" t="s">
        <v>49</v>
      </c>
      <c r="H388" t="s">
        <v>1265</v>
      </c>
      <c r="I388" t="s">
        <v>103</v>
      </c>
      <c r="J388">
        <v>9</v>
      </c>
    </row>
    <row r="389" spans="1:10" x14ac:dyDescent="0.25">
      <c r="A389">
        <v>388</v>
      </c>
      <c r="B389" t="s">
        <v>516</v>
      </c>
      <c r="C389" t="s">
        <v>512</v>
      </c>
      <c r="D389" t="s">
        <v>20</v>
      </c>
      <c r="E389" s="3">
        <v>44728</v>
      </c>
      <c r="F389" t="s">
        <v>48</v>
      </c>
      <c r="G389" t="s">
        <v>49</v>
      </c>
      <c r="H389" t="s">
        <v>1266</v>
      </c>
      <c r="I389" t="s">
        <v>104</v>
      </c>
      <c r="J389">
        <v>8</v>
      </c>
    </row>
    <row r="390" spans="1:10" x14ac:dyDescent="0.25">
      <c r="A390">
        <v>389</v>
      </c>
      <c r="B390" t="s">
        <v>517</v>
      </c>
      <c r="C390" t="s">
        <v>513</v>
      </c>
      <c r="D390" t="s">
        <v>16</v>
      </c>
      <c r="E390" s="3">
        <v>44739</v>
      </c>
      <c r="F390" t="s">
        <v>47</v>
      </c>
      <c r="G390" t="s">
        <v>49</v>
      </c>
      <c r="H390" t="s">
        <v>1267</v>
      </c>
      <c r="I390" t="s">
        <v>105</v>
      </c>
      <c r="J390">
        <v>9</v>
      </c>
    </row>
    <row r="391" spans="1:10" x14ac:dyDescent="0.25">
      <c r="A391">
        <v>390</v>
      </c>
      <c r="B391" t="s">
        <v>518</v>
      </c>
      <c r="C391" t="s">
        <v>514</v>
      </c>
      <c r="D391" t="s">
        <v>10</v>
      </c>
      <c r="E391" s="3">
        <v>44765</v>
      </c>
      <c r="F391" t="s">
        <v>48</v>
      </c>
      <c r="G391" t="s">
        <v>49</v>
      </c>
      <c r="H391" t="s">
        <v>1268</v>
      </c>
      <c r="I391" t="s">
        <v>103</v>
      </c>
      <c r="J391">
        <v>9</v>
      </c>
    </row>
    <row r="392" spans="1:10" x14ac:dyDescent="0.25">
      <c r="A392">
        <v>391</v>
      </c>
      <c r="B392" t="s">
        <v>519</v>
      </c>
      <c r="C392" t="s">
        <v>515</v>
      </c>
      <c r="D392" t="s">
        <v>21</v>
      </c>
      <c r="E392" s="3">
        <v>44740</v>
      </c>
      <c r="F392" t="s">
        <v>47</v>
      </c>
      <c r="G392" t="s">
        <v>49</v>
      </c>
      <c r="H392" t="s">
        <v>1269</v>
      </c>
      <c r="I392" t="s">
        <v>104</v>
      </c>
      <c r="J392">
        <v>9</v>
      </c>
    </row>
    <row r="393" spans="1:10" x14ac:dyDescent="0.25">
      <c r="A393">
        <v>392</v>
      </c>
      <c r="B393" t="s">
        <v>520</v>
      </c>
      <c r="C393" t="s">
        <v>516</v>
      </c>
      <c r="D393" t="s">
        <v>22</v>
      </c>
      <c r="E393" s="3">
        <v>44734</v>
      </c>
      <c r="F393" t="s">
        <v>48</v>
      </c>
      <c r="G393" t="s">
        <v>49</v>
      </c>
      <c r="H393" t="s">
        <v>1270</v>
      </c>
      <c r="I393" t="s">
        <v>105</v>
      </c>
      <c r="J393">
        <v>9</v>
      </c>
    </row>
    <row r="394" spans="1:10" x14ac:dyDescent="0.25">
      <c r="A394">
        <v>393</v>
      </c>
      <c r="B394" t="s">
        <v>521</v>
      </c>
      <c r="C394" t="s">
        <v>517</v>
      </c>
      <c r="D394" t="s">
        <v>23</v>
      </c>
      <c r="E394" s="3">
        <v>44727</v>
      </c>
      <c r="F394" t="s">
        <v>50</v>
      </c>
      <c r="G394" t="s">
        <v>49</v>
      </c>
      <c r="H394" t="s">
        <v>1271</v>
      </c>
      <c r="I394" t="s">
        <v>103</v>
      </c>
      <c r="J394">
        <v>9</v>
      </c>
    </row>
    <row r="395" spans="1:10" x14ac:dyDescent="0.25">
      <c r="A395">
        <v>394</v>
      </c>
      <c r="B395" t="s">
        <v>522</v>
      </c>
      <c r="C395" t="s">
        <v>518</v>
      </c>
      <c r="D395" t="s">
        <v>15</v>
      </c>
      <c r="E395" s="3">
        <v>44737</v>
      </c>
      <c r="F395" t="s">
        <v>47</v>
      </c>
      <c r="G395" t="s">
        <v>49</v>
      </c>
      <c r="H395" t="s">
        <v>1272</v>
      </c>
      <c r="I395" t="s">
        <v>104</v>
      </c>
      <c r="J395">
        <v>8</v>
      </c>
    </row>
    <row r="396" spans="1:10" x14ac:dyDescent="0.25">
      <c r="A396">
        <v>395</v>
      </c>
      <c r="B396" t="s">
        <v>523</v>
      </c>
      <c r="C396" t="s">
        <v>519</v>
      </c>
      <c r="D396" t="s">
        <v>25</v>
      </c>
      <c r="E396" s="3">
        <v>44747</v>
      </c>
      <c r="F396" t="s">
        <v>48</v>
      </c>
      <c r="G396" t="s">
        <v>51</v>
      </c>
      <c r="H396" t="s">
        <v>1273</v>
      </c>
      <c r="I396" t="s">
        <v>105</v>
      </c>
      <c r="J396">
        <v>8</v>
      </c>
    </row>
    <row r="397" spans="1:10" x14ac:dyDescent="0.25">
      <c r="A397">
        <v>396</v>
      </c>
      <c r="B397" t="s">
        <v>524</v>
      </c>
      <c r="C397" t="s">
        <v>520</v>
      </c>
      <c r="D397" t="s">
        <v>26</v>
      </c>
      <c r="E397" s="3">
        <v>44754</v>
      </c>
      <c r="F397" t="s">
        <v>48</v>
      </c>
      <c r="G397" t="s">
        <v>49</v>
      </c>
      <c r="H397" t="s">
        <v>1274</v>
      </c>
      <c r="I397" t="s">
        <v>103</v>
      </c>
      <c r="J397">
        <v>7</v>
      </c>
    </row>
    <row r="398" spans="1:10" x14ac:dyDescent="0.25">
      <c r="A398">
        <v>397</v>
      </c>
      <c r="B398" t="s">
        <v>525</v>
      </c>
      <c r="C398" t="s">
        <v>521</v>
      </c>
      <c r="D398" t="s">
        <v>27</v>
      </c>
      <c r="E398" s="3">
        <v>44760</v>
      </c>
      <c r="F398" t="s">
        <v>47</v>
      </c>
      <c r="G398" t="s">
        <v>49</v>
      </c>
      <c r="H398" t="s">
        <v>1275</v>
      </c>
      <c r="I398" t="s">
        <v>104</v>
      </c>
      <c r="J398">
        <v>7</v>
      </c>
    </row>
    <row r="399" spans="1:10" x14ac:dyDescent="0.25">
      <c r="A399">
        <v>398</v>
      </c>
      <c r="B399" t="s">
        <v>526</v>
      </c>
      <c r="C399" t="s">
        <v>522</v>
      </c>
      <c r="D399" t="s">
        <v>28</v>
      </c>
      <c r="E399" s="3">
        <v>44759</v>
      </c>
      <c r="F399" t="s">
        <v>48</v>
      </c>
      <c r="G399" t="s">
        <v>49</v>
      </c>
      <c r="H399" t="s">
        <v>1276</v>
      </c>
      <c r="I399" t="s">
        <v>105</v>
      </c>
      <c r="J399">
        <v>9</v>
      </c>
    </row>
    <row r="400" spans="1:10" x14ac:dyDescent="0.25">
      <c r="A400">
        <v>399</v>
      </c>
      <c r="B400" t="s">
        <v>527</v>
      </c>
      <c r="C400" t="s">
        <v>523</v>
      </c>
      <c r="D400" t="s">
        <v>29</v>
      </c>
      <c r="E400" s="3">
        <v>44735</v>
      </c>
      <c r="F400" t="s">
        <v>47</v>
      </c>
      <c r="G400" t="s">
        <v>49</v>
      </c>
      <c r="H400" t="s">
        <v>1277</v>
      </c>
      <c r="I400" t="s">
        <v>103</v>
      </c>
      <c r="J400">
        <v>8</v>
      </c>
    </row>
    <row r="401" spans="1:10" x14ac:dyDescent="0.25">
      <c r="A401">
        <v>400</v>
      </c>
      <c r="B401" t="s">
        <v>528</v>
      </c>
      <c r="C401" t="s">
        <v>524</v>
      </c>
      <c r="D401" t="s">
        <v>30</v>
      </c>
      <c r="E401" s="3">
        <v>44734</v>
      </c>
      <c r="F401" t="s">
        <v>48</v>
      </c>
      <c r="G401" t="s">
        <v>49</v>
      </c>
      <c r="H401" t="s">
        <v>1278</v>
      </c>
      <c r="I401" t="s">
        <v>103</v>
      </c>
      <c r="J401">
        <v>8</v>
      </c>
    </row>
    <row r="402" spans="1:10" x14ac:dyDescent="0.25">
      <c r="A402">
        <v>401</v>
      </c>
      <c r="B402" t="s">
        <v>529</v>
      </c>
      <c r="C402" t="s">
        <v>525</v>
      </c>
      <c r="D402" t="s">
        <v>31</v>
      </c>
      <c r="E402" s="3">
        <v>44753</v>
      </c>
      <c r="F402" t="s">
        <v>48</v>
      </c>
      <c r="G402" t="s">
        <v>51</v>
      </c>
      <c r="H402" t="s">
        <v>1279</v>
      </c>
      <c r="I402" t="s">
        <v>103</v>
      </c>
      <c r="J402">
        <v>10</v>
      </c>
    </row>
    <row r="403" spans="1:10" x14ac:dyDescent="0.25">
      <c r="A403">
        <v>402</v>
      </c>
      <c r="B403" t="s">
        <v>530</v>
      </c>
      <c r="C403" t="s">
        <v>526</v>
      </c>
      <c r="D403" t="s">
        <v>32</v>
      </c>
      <c r="E403" s="3">
        <v>44739</v>
      </c>
      <c r="F403" t="s">
        <v>47</v>
      </c>
      <c r="G403" t="s">
        <v>49</v>
      </c>
      <c r="H403" t="s">
        <v>1280</v>
      </c>
      <c r="I403" t="s">
        <v>104</v>
      </c>
      <c r="J403">
        <v>8</v>
      </c>
    </row>
    <row r="404" spans="1:10" x14ac:dyDescent="0.25">
      <c r="A404">
        <v>403</v>
      </c>
      <c r="B404" t="s">
        <v>531</v>
      </c>
      <c r="C404" t="s">
        <v>527</v>
      </c>
      <c r="D404" t="s">
        <v>33</v>
      </c>
      <c r="E404" s="3">
        <v>44740</v>
      </c>
      <c r="F404" t="s">
        <v>48</v>
      </c>
      <c r="G404" t="s">
        <v>49</v>
      </c>
      <c r="H404" t="s">
        <v>1281</v>
      </c>
      <c r="I404" t="s">
        <v>105</v>
      </c>
      <c r="J404">
        <v>8</v>
      </c>
    </row>
    <row r="405" spans="1:10" x14ac:dyDescent="0.25">
      <c r="A405">
        <v>404</v>
      </c>
      <c r="B405" t="s">
        <v>532</v>
      </c>
      <c r="C405" t="s">
        <v>528</v>
      </c>
      <c r="D405" t="s">
        <v>34</v>
      </c>
      <c r="E405" s="3">
        <v>44748</v>
      </c>
      <c r="F405" t="s">
        <v>48</v>
      </c>
      <c r="G405" t="s">
        <v>49</v>
      </c>
      <c r="H405" t="s">
        <v>1282</v>
      </c>
      <c r="I405" t="s">
        <v>103</v>
      </c>
      <c r="J405">
        <v>8</v>
      </c>
    </row>
    <row r="406" spans="1:10" x14ac:dyDescent="0.25">
      <c r="A406">
        <v>405</v>
      </c>
      <c r="B406" t="s">
        <v>533</v>
      </c>
      <c r="C406" t="s">
        <v>529</v>
      </c>
      <c r="D406" t="s">
        <v>18</v>
      </c>
      <c r="E406" s="3">
        <v>44731</v>
      </c>
      <c r="F406" t="s">
        <v>47</v>
      </c>
      <c r="G406" t="s">
        <v>49</v>
      </c>
      <c r="H406" t="s">
        <v>1283</v>
      </c>
      <c r="I406" t="s">
        <v>104</v>
      </c>
      <c r="J406">
        <v>8</v>
      </c>
    </row>
    <row r="407" spans="1:10" x14ac:dyDescent="0.25">
      <c r="A407">
        <v>406</v>
      </c>
      <c r="B407" t="s">
        <v>534</v>
      </c>
      <c r="C407" t="s">
        <v>530</v>
      </c>
      <c r="D407" t="s">
        <v>25</v>
      </c>
      <c r="E407" s="3">
        <v>44763</v>
      </c>
      <c r="F407" t="s">
        <v>48</v>
      </c>
      <c r="G407" t="s">
        <v>49</v>
      </c>
      <c r="H407" t="s">
        <v>1284</v>
      </c>
      <c r="I407" t="s">
        <v>105</v>
      </c>
      <c r="J407">
        <v>7</v>
      </c>
    </row>
    <row r="408" spans="1:10" x14ac:dyDescent="0.25">
      <c r="A408">
        <v>407</v>
      </c>
      <c r="B408" t="s">
        <v>535</v>
      </c>
      <c r="C408" t="s">
        <v>531</v>
      </c>
      <c r="D408" t="s">
        <v>30</v>
      </c>
      <c r="E408" s="3">
        <v>44733</v>
      </c>
      <c r="F408" t="s">
        <v>47</v>
      </c>
      <c r="G408" t="s">
        <v>49</v>
      </c>
      <c r="H408" t="s">
        <v>1285</v>
      </c>
      <c r="I408" t="s">
        <v>103</v>
      </c>
      <c r="J408">
        <v>7</v>
      </c>
    </row>
    <row r="409" spans="1:10" x14ac:dyDescent="0.25">
      <c r="A409">
        <v>408</v>
      </c>
      <c r="B409" t="s">
        <v>536</v>
      </c>
      <c r="C409" t="s">
        <v>532</v>
      </c>
      <c r="D409" t="s">
        <v>10</v>
      </c>
      <c r="E409" s="3">
        <v>44746</v>
      </c>
      <c r="F409" t="s">
        <v>48</v>
      </c>
      <c r="G409" t="s">
        <v>49</v>
      </c>
      <c r="H409" t="s">
        <v>1286</v>
      </c>
      <c r="I409" t="s">
        <v>104</v>
      </c>
      <c r="J409">
        <v>9</v>
      </c>
    </row>
    <row r="410" spans="1:10" x14ac:dyDescent="0.25">
      <c r="A410">
        <v>409</v>
      </c>
      <c r="B410" t="s">
        <v>537</v>
      </c>
      <c r="C410" t="s">
        <v>533</v>
      </c>
      <c r="D410" t="s">
        <v>20</v>
      </c>
      <c r="E410" s="3">
        <v>44755</v>
      </c>
      <c r="F410" t="s">
        <v>47</v>
      </c>
      <c r="G410" t="s">
        <v>49</v>
      </c>
      <c r="H410" t="s">
        <v>1287</v>
      </c>
      <c r="I410" t="s">
        <v>105</v>
      </c>
      <c r="J410">
        <v>7</v>
      </c>
    </row>
    <row r="411" spans="1:10" x14ac:dyDescent="0.25">
      <c r="A411">
        <v>410</v>
      </c>
      <c r="B411" t="s">
        <v>538</v>
      </c>
      <c r="C411" t="s">
        <v>534</v>
      </c>
      <c r="D411" t="s">
        <v>32</v>
      </c>
      <c r="E411" s="3">
        <v>44755</v>
      </c>
      <c r="F411" t="s">
        <v>48</v>
      </c>
      <c r="G411" t="s">
        <v>49</v>
      </c>
      <c r="H411" t="s">
        <v>1288</v>
      </c>
      <c r="I411" t="s">
        <v>103</v>
      </c>
      <c r="J411">
        <v>9</v>
      </c>
    </row>
    <row r="412" spans="1:10" x14ac:dyDescent="0.25">
      <c r="A412">
        <v>411</v>
      </c>
      <c r="B412" t="s">
        <v>539</v>
      </c>
      <c r="C412" t="s">
        <v>535</v>
      </c>
      <c r="D412" t="s">
        <v>33</v>
      </c>
      <c r="E412" s="3">
        <v>44727</v>
      </c>
      <c r="F412" t="s">
        <v>50</v>
      </c>
      <c r="G412" t="s">
        <v>49</v>
      </c>
      <c r="H412" t="s">
        <v>1289</v>
      </c>
      <c r="I412" t="s">
        <v>104</v>
      </c>
      <c r="J412">
        <v>10</v>
      </c>
    </row>
    <row r="413" spans="1:10" x14ac:dyDescent="0.25">
      <c r="A413">
        <v>412</v>
      </c>
      <c r="B413" t="s">
        <v>540</v>
      </c>
      <c r="C413" t="s">
        <v>536</v>
      </c>
      <c r="D413" t="s">
        <v>35</v>
      </c>
      <c r="E413" s="3">
        <v>44746</v>
      </c>
      <c r="F413" t="s">
        <v>47</v>
      </c>
      <c r="G413" t="s">
        <v>49</v>
      </c>
      <c r="H413" t="s">
        <v>1290</v>
      </c>
      <c r="I413" t="s">
        <v>105</v>
      </c>
      <c r="J413">
        <v>7</v>
      </c>
    </row>
    <row r="414" spans="1:10" x14ac:dyDescent="0.25">
      <c r="A414">
        <v>413</v>
      </c>
      <c r="B414" t="s">
        <v>541</v>
      </c>
      <c r="C414" t="s">
        <v>537</v>
      </c>
      <c r="D414" t="s">
        <v>36</v>
      </c>
      <c r="E414" s="3">
        <v>44740</v>
      </c>
      <c r="F414" t="s">
        <v>48</v>
      </c>
      <c r="G414" t="s">
        <v>49</v>
      </c>
      <c r="H414" t="s">
        <v>1291</v>
      </c>
      <c r="I414" t="s">
        <v>103</v>
      </c>
      <c r="J414">
        <v>10</v>
      </c>
    </row>
    <row r="415" spans="1:10" x14ac:dyDescent="0.25">
      <c r="A415">
        <v>414</v>
      </c>
      <c r="B415" t="s">
        <v>542</v>
      </c>
      <c r="C415" t="s">
        <v>538</v>
      </c>
      <c r="D415" t="s">
        <v>37</v>
      </c>
      <c r="E415" s="3">
        <v>44743</v>
      </c>
      <c r="F415" t="s">
        <v>48</v>
      </c>
      <c r="G415" t="s">
        <v>49</v>
      </c>
      <c r="H415" t="s">
        <v>1292</v>
      </c>
      <c r="I415" t="s">
        <v>104</v>
      </c>
      <c r="J415">
        <v>9</v>
      </c>
    </row>
    <row r="416" spans="1:10" x14ac:dyDescent="0.25">
      <c r="A416">
        <v>415</v>
      </c>
      <c r="B416" t="s">
        <v>543</v>
      </c>
      <c r="C416" t="s">
        <v>539</v>
      </c>
      <c r="D416" t="s">
        <v>38</v>
      </c>
      <c r="E416" s="3">
        <v>44737</v>
      </c>
      <c r="F416" t="s">
        <v>47</v>
      </c>
      <c r="G416" t="s">
        <v>49</v>
      </c>
      <c r="H416" t="s">
        <v>1293</v>
      </c>
      <c r="I416" t="s">
        <v>105</v>
      </c>
      <c r="J416">
        <v>8</v>
      </c>
    </row>
    <row r="417" spans="1:10" x14ac:dyDescent="0.25">
      <c r="A417">
        <v>416</v>
      </c>
      <c r="B417" t="s">
        <v>544</v>
      </c>
      <c r="C417" t="s">
        <v>540</v>
      </c>
      <c r="D417" t="s">
        <v>39</v>
      </c>
      <c r="E417" s="3">
        <v>44757</v>
      </c>
      <c r="F417" t="s">
        <v>48</v>
      </c>
      <c r="G417" t="s">
        <v>49</v>
      </c>
      <c r="H417" t="s">
        <v>1294</v>
      </c>
      <c r="I417" t="s">
        <v>103</v>
      </c>
      <c r="J417">
        <v>7</v>
      </c>
    </row>
    <row r="418" spans="1:10" x14ac:dyDescent="0.25">
      <c r="A418">
        <v>417</v>
      </c>
      <c r="B418" t="s">
        <v>545</v>
      </c>
      <c r="C418" t="s">
        <v>541</v>
      </c>
      <c r="D418" t="s">
        <v>15</v>
      </c>
      <c r="E418" s="3">
        <v>44745</v>
      </c>
      <c r="F418" t="s">
        <v>47</v>
      </c>
      <c r="G418" t="s">
        <v>49</v>
      </c>
      <c r="H418" t="s">
        <v>1295</v>
      </c>
      <c r="I418" t="s">
        <v>104</v>
      </c>
      <c r="J418">
        <v>7</v>
      </c>
    </row>
    <row r="419" spans="1:10" x14ac:dyDescent="0.25">
      <c r="A419">
        <v>418</v>
      </c>
      <c r="B419" t="s">
        <v>546</v>
      </c>
      <c r="C419" t="s">
        <v>542</v>
      </c>
      <c r="D419" t="s">
        <v>41</v>
      </c>
      <c r="E419" s="3">
        <v>44760</v>
      </c>
      <c r="F419" t="s">
        <v>48</v>
      </c>
      <c r="G419" t="s">
        <v>49</v>
      </c>
      <c r="H419" t="s">
        <v>1296</v>
      </c>
      <c r="I419" t="s">
        <v>105</v>
      </c>
      <c r="J419">
        <v>7</v>
      </c>
    </row>
    <row r="420" spans="1:10" x14ac:dyDescent="0.25">
      <c r="A420">
        <v>419</v>
      </c>
      <c r="B420" t="s">
        <v>547</v>
      </c>
      <c r="C420" t="s">
        <v>543</v>
      </c>
      <c r="D420" t="s">
        <v>42</v>
      </c>
      <c r="E420" s="3">
        <v>44750</v>
      </c>
      <c r="F420" t="s">
        <v>48</v>
      </c>
      <c r="G420" t="s">
        <v>49</v>
      </c>
      <c r="H420" t="s">
        <v>1297</v>
      </c>
      <c r="I420" t="s">
        <v>103</v>
      </c>
      <c r="J420">
        <v>10</v>
      </c>
    </row>
    <row r="421" spans="1:10" x14ac:dyDescent="0.25">
      <c r="A421">
        <v>420</v>
      </c>
      <c r="B421" t="s">
        <v>548</v>
      </c>
      <c r="C421" t="s">
        <v>544</v>
      </c>
      <c r="D421" t="s">
        <v>43</v>
      </c>
      <c r="E421" s="3">
        <v>44742</v>
      </c>
      <c r="F421" t="s">
        <v>47</v>
      </c>
      <c r="G421" t="s">
        <v>49</v>
      </c>
      <c r="H421" t="s">
        <v>1298</v>
      </c>
      <c r="I421" t="s">
        <v>104</v>
      </c>
      <c r="J421">
        <v>7</v>
      </c>
    </row>
    <row r="422" spans="1:10" x14ac:dyDescent="0.25">
      <c r="A422">
        <v>421</v>
      </c>
      <c r="B422" t="s">
        <v>549</v>
      </c>
      <c r="C422" t="s">
        <v>545</v>
      </c>
      <c r="D422" t="s">
        <v>44</v>
      </c>
      <c r="E422" s="3">
        <v>44754</v>
      </c>
      <c r="F422" t="s">
        <v>48</v>
      </c>
      <c r="G422" t="s">
        <v>49</v>
      </c>
      <c r="H422" t="s">
        <v>1299</v>
      </c>
      <c r="I422" t="s">
        <v>105</v>
      </c>
      <c r="J422">
        <v>10</v>
      </c>
    </row>
    <row r="423" spans="1:10" x14ac:dyDescent="0.25">
      <c r="A423">
        <v>422</v>
      </c>
      <c r="B423" t="s">
        <v>550</v>
      </c>
      <c r="C423" t="s">
        <v>546</v>
      </c>
      <c r="D423" t="s">
        <v>19</v>
      </c>
      <c r="E423" s="3">
        <v>44746</v>
      </c>
      <c r="F423" t="s">
        <v>48</v>
      </c>
      <c r="G423" t="s">
        <v>49</v>
      </c>
      <c r="H423" t="s">
        <v>1300</v>
      </c>
      <c r="I423" t="s">
        <v>103</v>
      </c>
      <c r="J423">
        <v>9</v>
      </c>
    </row>
    <row r="424" spans="1:10" x14ac:dyDescent="0.25">
      <c r="A424">
        <v>423</v>
      </c>
      <c r="B424" t="s">
        <v>551</v>
      </c>
      <c r="C424" t="s">
        <v>547</v>
      </c>
      <c r="D424" t="s">
        <v>6</v>
      </c>
      <c r="E424" s="3">
        <v>44752</v>
      </c>
      <c r="F424" t="s">
        <v>47</v>
      </c>
      <c r="G424" t="s">
        <v>51</v>
      </c>
      <c r="H424" t="s">
        <v>1301</v>
      </c>
      <c r="I424" t="s">
        <v>104</v>
      </c>
      <c r="J424">
        <v>10</v>
      </c>
    </row>
    <row r="425" spans="1:10" x14ac:dyDescent="0.25">
      <c r="A425">
        <v>424</v>
      </c>
      <c r="B425" t="s">
        <v>552</v>
      </c>
      <c r="C425" t="s">
        <v>548</v>
      </c>
      <c r="D425" t="s">
        <v>7</v>
      </c>
      <c r="E425" s="3">
        <v>44725</v>
      </c>
      <c r="F425" t="s">
        <v>48</v>
      </c>
      <c r="G425" t="s">
        <v>49</v>
      </c>
      <c r="H425" t="s">
        <v>1302</v>
      </c>
      <c r="I425" t="s">
        <v>105</v>
      </c>
      <c r="J425">
        <v>8</v>
      </c>
    </row>
    <row r="426" spans="1:10" x14ac:dyDescent="0.25">
      <c r="A426">
        <v>425</v>
      </c>
      <c r="B426" t="s">
        <v>553</v>
      </c>
      <c r="C426" t="s">
        <v>549</v>
      </c>
      <c r="D426" t="s">
        <v>8</v>
      </c>
      <c r="E426" s="3">
        <v>44734</v>
      </c>
      <c r="F426" t="s">
        <v>47</v>
      </c>
      <c r="G426" t="s">
        <v>49</v>
      </c>
      <c r="H426" t="s">
        <v>1303</v>
      </c>
      <c r="I426" t="s">
        <v>103</v>
      </c>
      <c r="J426">
        <v>9</v>
      </c>
    </row>
    <row r="427" spans="1:10" x14ac:dyDescent="0.25">
      <c r="A427">
        <v>426</v>
      </c>
      <c r="B427" t="s">
        <v>554</v>
      </c>
      <c r="C427" t="s">
        <v>550</v>
      </c>
      <c r="D427" t="s">
        <v>9</v>
      </c>
      <c r="E427" s="3">
        <v>44761</v>
      </c>
      <c r="F427" t="s">
        <v>48</v>
      </c>
      <c r="G427" t="s">
        <v>49</v>
      </c>
      <c r="H427" t="s">
        <v>1304</v>
      </c>
      <c r="I427" t="s">
        <v>104</v>
      </c>
      <c r="J427">
        <v>9</v>
      </c>
    </row>
    <row r="428" spans="1:10" x14ac:dyDescent="0.25">
      <c r="A428">
        <v>427</v>
      </c>
      <c r="B428" t="s">
        <v>555</v>
      </c>
      <c r="C428" t="s">
        <v>551</v>
      </c>
      <c r="D428" t="s">
        <v>10</v>
      </c>
      <c r="E428" s="3">
        <v>44735</v>
      </c>
      <c r="F428" t="s">
        <v>47</v>
      </c>
      <c r="G428" t="s">
        <v>49</v>
      </c>
      <c r="H428" t="s">
        <v>1305</v>
      </c>
      <c r="I428" t="s">
        <v>105</v>
      </c>
      <c r="J428">
        <v>8</v>
      </c>
    </row>
    <row r="429" spans="1:10" x14ac:dyDescent="0.25">
      <c r="A429">
        <v>428</v>
      </c>
      <c r="B429" t="s">
        <v>556</v>
      </c>
      <c r="C429" t="s">
        <v>552</v>
      </c>
      <c r="D429" t="s">
        <v>11</v>
      </c>
      <c r="E429" s="3">
        <v>44753</v>
      </c>
      <c r="F429" t="s">
        <v>48</v>
      </c>
      <c r="G429" t="s">
        <v>49</v>
      </c>
      <c r="H429" t="s">
        <v>1306</v>
      </c>
      <c r="I429" t="s">
        <v>103</v>
      </c>
      <c r="J429">
        <v>7</v>
      </c>
    </row>
    <row r="430" spans="1:10" x14ac:dyDescent="0.25">
      <c r="A430">
        <v>429</v>
      </c>
      <c r="B430" t="s">
        <v>557</v>
      </c>
      <c r="C430" t="s">
        <v>553</v>
      </c>
      <c r="D430" t="s">
        <v>12</v>
      </c>
      <c r="E430" s="3">
        <v>44732</v>
      </c>
      <c r="F430" t="s">
        <v>50</v>
      </c>
      <c r="G430" t="s">
        <v>51</v>
      </c>
      <c r="H430" t="s">
        <v>1307</v>
      </c>
      <c r="I430" t="s">
        <v>104</v>
      </c>
      <c r="J430">
        <v>10</v>
      </c>
    </row>
    <row r="431" spans="1:10" x14ac:dyDescent="0.25">
      <c r="A431">
        <v>430</v>
      </c>
      <c r="B431" t="s">
        <v>558</v>
      </c>
      <c r="C431" t="s">
        <v>554</v>
      </c>
      <c r="D431" t="s">
        <v>12</v>
      </c>
      <c r="E431" s="3">
        <v>44748</v>
      </c>
      <c r="F431" t="s">
        <v>47</v>
      </c>
      <c r="G431" t="s">
        <v>49</v>
      </c>
      <c r="H431" t="s">
        <v>1308</v>
      </c>
      <c r="I431" t="s">
        <v>105</v>
      </c>
      <c r="J431">
        <v>8</v>
      </c>
    </row>
    <row r="432" spans="1:10" x14ac:dyDescent="0.25">
      <c r="A432">
        <v>431</v>
      </c>
      <c r="B432" t="s">
        <v>559</v>
      </c>
      <c r="C432" t="s">
        <v>555</v>
      </c>
      <c r="D432" t="s">
        <v>13</v>
      </c>
      <c r="E432" s="3">
        <v>44731</v>
      </c>
      <c r="F432" t="s">
        <v>48</v>
      </c>
      <c r="G432" t="s">
        <v>49</v>
      </c>
      <c r="H432" t="s">
        <v>1309</v>
      </c>
      <c r="I432" t="s">
        <v>103</v>
      </c>
      <c r="J432">
        <v>10</v>
      </c>
    </row>
    <row r="433" spans="1:10" x14ac:dyDescent="0.25">
      <c r="A433">
        <v>432</v>
      </c>
      <c r="B433" t="s">
        <v>560</v>
      </c>
      <c r="C433" t="s">
        <v>556</v>
      </c>
      <c r="D433" t="s">
        <v>14</v>
      </c>
      <c r="E433" s="3">
        <v>44725</v>
      </c>
      <c r="F433" t="s">
        <v>48</v>
      </c>
      <c r="G433" t="s">
        <v>49</v>
      </c>
      <c r="H433" t="s">
        <v>1310</v>
      </c>
      <c r="I433" t="s">
        <v>104</v>
      </c>
      <c r="J433">
        <v>7</v>
      </c>
    </row>
    <row r="434" spans="1:10" x14ac:dyDescent="0.25">
      <c r="A434">
        <v>433</v>
      </c>
      <c r="B434" t="s">
        <v>561</v>
      </c>
      <c r="C434" t="s">
        <v>557</v>
      </c>
      <c r="D434" t="s">
        <v>15</v>
      </c>
      <c r="E434" s="3">
        <v>44753</v>
      </c>
      <c r="F434" t="s">
        <v>47</v>
      </c>
      <c r="G434" t="s">
        <v>49</v>
      </c>
      <c r="H434" t="s">
        <v>1311</v>
      </c>
      <c r="I434" t="s">
        <v>105</v>
      </c>
      <c r="J434">
        <v>7</v>
      </c>
    </row>
    <row r="435" spans="1:10" x14ac:dyDescent="0.25">
      <c r="A435">
        <v>434</v>
      </c>
      <c r="B435" t="s">
        <v>562</v>
      </c>
      <c r="C435" t="s">
        <v>558</v>
      </c>
      <c r="D435" t="s">
        <v>16</v>
      </c>
      <c r="E435" s="3">
        <v>44738</v>
      </c>
      <c r="F435" t="s">
        <v>48</v>
      </c>
      <c r="G435" t="s">
        <v>49</v>
      </c>
      <c r="H435" t="s">
        <v>1312</v>
      </c>
      <c r="I435" t="s">
        <v>103</v>
      </c>
      <c r="J435">
        <v>10</v>
      </c>
    </row>
    <row r="436" spans="1:10" x14ac:dyDescent="0.25">
      <c r="A436">
        <v>435</v>
      </c>
      <c r="B436" t="s">
        <v>563</v>
      </c>
      <c r="C436" t="s">
        <v>559</v>
      </c>
      <c r="D436" t="s">
        <v>17</v>
      </c>
      <c r="E436" s="3">
        <v>44762</v>
      </c>
      <c r="F436" t="s">
        <v>47</v>
      </c>
      <c r="G436" t="s">
        <v>49</v>
      </c>
      <c r="H436" t="s">
        <v>1313</v>
      </c>
      <c r="I436" t="s">
        <v>104</v>
      </c>
      <c r="J436">
        <v>9</v>
      </c>
    </row>
    <row r="437" spans="1:10" x14ac:dyDescent="0.25">
      <c r="A437">
        <v>436</v>
      </c>
      <c r="B437" t="s">
        <v>564</v>
      </c>
      <c r="C437" t="s">
        <v>560</v>
      </c>
      <c r="D437" t="s">
        <v>18</v>
      </c>
      <c r="E437" s="3">
        <v>44756</v>
      </c>
      <c r="F437" t="s">
        <v>48</v>
      </c>
      <c r="G437" t="s">
        <v>49</v>
      </c>
      <c r="H437" t="s">
        <v>1314</v>
      </c>
      <c r="I437" t="s">
        <v>105</v>
      </c>
      <c r="J437">
        <v>9</v>
      </c>
    </row>
    <row r="438" spans="1:10" x14ac:dyDescent="0.25">
      <c r="A438">
        <v>437</v>
      </c>
      <c r="B438" t="s">
        <v>565</v>
      </c>
      <c r="C438" t="s">
        <v>561</v>
      </c>
      <c r="D438" t="s">
        <v>19</v>
      </c>
      <c r="E438" s="3">
        <v>44744</v>
      </c>
      <c r="F438" t="s">
        <v>48</v>
      </c>
      <c r="G438" t="s">
        <v>49</v>
      </c>
      <c r="H438" t="s">
        <v>1315</v>
      </c>
      <c r="I438" t="s">
        <v>103</v>
      </c>
      <c r="J438">
        <v>7</v>
      </c>
    </row>
    <row r="439" spans="1:10" x14ac:dyDescent="0.25">
      <c r="A439">
        <v>438</v>
      </c>
      <c r="B439" t="s">
        <v>566</v>
      </c>
      <c r="C439" t="s">
        <v>562</v>
      </c>
      <c r="D439" t="s">
        <v>6</v>
      </c>
      <c r="E439" s="3">
        <v>44753</v>
      </c>
      <c r="F439" t="s">
        <v>47</v>
      </c>
      <c r="G439" t="s">
        <v>49</v>
      </c>
      <c r="H439" t="s">
        <v>1316</v>
      </c>
      <c r="I439" t="s">
        <v>104</v>
      </c>
      <c r="J439">
        <v>10</v>
      </c>
    </row>
    <row r="440" spans="1:10" x14ac:dyDescent="0.25">
      <c r="A440">
        <v>439</v>
      </c>
      <c r="B440" t="s">
        <v>567</v>
      </c>
      <c r="C440" t="s">
        <v>563</v>
      </c>
      <c r="D440" t="s">
        <v>7</v>
      </c>
      <c r="E440" s="3">
        <v>44762</v>
      </c>
      <c r="F440" t="s">
        <v>48</v>
      </c>
      <c r="G440" t="s">
        <v>49</v>
      </c>
      <c r="H440" t="s">
        <v>1317</v>
      </c>
      <c r="I440" t="s">
        <v>105</v>
      </c>
      <c r="J440">
        <v>7</v>
      </c>
    </row>
    <row r="441" spans="1:10" x14ac:dyDescent="0.25">
      <c r="A441">
        <v>440</v>
      </c>
      <c r="B441" t="s">
        <v>568</v>
      </c>
      <c r="C441" t="s">
        <v>564</v>
      </c>
      <c r="D441" t="s">
        <v>8</v>
      </c>
      <c r="E441" s="3">
        <v>44740</v>
      </c>
      <c r="F441" t="s">
        <v>48</v>
      </c>
      <c r="G441" t="s">
        <v>49</v>
      </c>
      <c r="H441" t="s">
        <v>1318</v>
      </c>
      <c r="I441" t="s">
        <v>103</v>
      </c>
      <c r="J441">
        <v>7</v>
      </c>
    </row>
    <row r="442" spans="1:10" x14ac:dyDescent="0.25">
      <c r="A442">
        <v>441</v>
      </c>
      <c r="B442" t="s">
        <v>569</v>
      </c>
      <c r="C442" t="s">
        <v>565</v>
      </c>
      <c r="D442" t="s">
        <v>9</v>
      </c>
      <c r="E442" s="3">
        <v>44729</v>
      </c>
      <c r="F442" t="s">
        <v>47</v>
      </c>
      <c r="G442" t="s">
        <v>49</v>
      </c>
      <c r="H442" t="s">
        <v>1319</v>
      </c>
      <c r="I442" t="s">
        <v>104</v>
      </c>
      <c r="J442">
        <v>8</v>
      </c>
    </row>
    <row r="443" spans="1:10" x14ac:dyDescent="0.25">
      <c r="A443">
        <v>442</v>
      </c>
      <c r="B443" t="s">
        <v>570</v>
      </c>
      <c r="C443" t="s">
        <v>566</v>
      </c>
      <c r="D443" t="s">
        <v>10</v>
      </c>
      <c r="E443" s="3">
        <v>44727</v>
      </c>
      <c r="F443" t="s">
        <v>48</v>
      </c>
      <c r="G443" t="s">
        <v>49</v>
      </c>
      <c r="H443" t="s">
        <v>1320</v>
      </c>
      <c r="I443" t="s">
        <v>105</v>
      </c>
      <c r="J443">
        <v>7</v>
      </c>
    </row>
    <row r="444" spans="1:10" x14ac:dyDescent="0.25">
      <c r="A444">
        <v>443</v>
      </c>
      <c r="B444" t="s">
        <v>571</v>
      </c>
      <c r="C444" t="s">
        <v>567</v>
      </c>
      <c r="D444" t="s">
        <v>11</v>
      </c>
      <c r="E444" s="3">
        <v>44734</v>
      </c>
      <c r="F444" t="s">
        <v>47</v>
      </c>
      <c r="G444" t="s">
        <v>49</v>
      </c>
      <c r="H444" t="s">
        <v>1321</v>
      </c>
      <c r="I444" t="s">
        <v>103</v>
      </c>
      <c r="J444">
        <v>10</v>
      </c>
    </row>
    <row r="445" spans="1:10" x14ac:dyDescent="0.25">
      <c r="A445">
        <v>444</v>
      </c>
      <c r="B445" t="s">
        <v>572</v>
      </c>
      <c r="C445" t="s">
        <v>568</v>
      </c>
      <c r="D445" t="s">
        <v>12</v>
      </c>
      <c r="E445" s="3">
        <v>44744</v>
      </c>
      <c r="F445" t="s">
        <v>48</v>
      </c>
      <c r="G445" t="s">
        <v>49</v>
      </c>
      <c r="H445" t="s">
        <v>1322</v>
      </c>
      <c r="I445" t="s">
        <v>104</v>
      </c>
      <c r="J445">
        <v>7</v>
      </c>
    </row>
    <row r="446" spans="1:10" x14ac:dyDescent="0.25">
      <c r="A446">
        <v>445</v>
      </c>
      <c r="B446" t="s">
        <v>573</v>
      </c>
      <c r="C446" t="s">
        <v>569</v>
      </c>
      <c r="D446" t="s">
        <v>12</v>
      </c>
      <c r="E446" s="3">
        <v>44737</v>
      </c>
      <c r="F446" t="s">
        <v>47</v>
      </c>
      <c r="G446" t="s">
        <v>49</v>
      </c>
      <c r="H446" t="s">
        <v>1323</v>
      </c>
      <c r="I446" t="s">
        <v>105</v>
      </c>
      <c r="J446">
        <v>10</v>
      </c>
    </row>
    <row r="447" spans="1:10" x14ac:dyDescent="0.25">
      <c r="A447">
        <v>446</v>
      </c>
      <c r="B447" t="s">
        <v>574</v>
      </c>
      <c r="C447" t="s">
        <v>570</v>
      </c>
      <c r="D447" t="s">
        <v>13</v>
      </c>
      <c r="E447" s="3">
        <v>44752</v>
      </c>
      <c r="F447" t="s">
        <v>48</v>
      </c>
      <c r="G447" t="s">
        <v>49</v>
      </c>
      <c r="H447" t="s">
        <v>1324</v>
      </c>
      <c r="I447" t="s">
        <v>103</v>
      </c>
      <c r="J447">
        <v>7</v>
      </c>
    </row>
    <row r="448" spans="1:10" x14ac:dyDescent="0.25">
      <c r="A448">
        <v>447</v>
      </c>
      <c r="B448" t="s">
        <v>575</v>
      </c>
      <c r="C448" t="s">
        <v>571</v>
      </c>
      <c r="D448" t="s">
        <v>11</v>
      </c>
      <c r="E448" s="3">
        <v>44736</v>
      </c>
      <c r="F448" t="s">
        <v>50</v>
      </c>
      <c r="G448" t="s">
        <v>49</v>
      </c>
      <c r="H448" t="s">
        <v>1325</v>
      </c>
      <c r="I448" t="s">
        <v>104</v>
      </c>
      <c r="J448">
        <v>9</v>
      </c>
    </row>
    <row r="449" spans="1:10" x14ac:dyDescent="0.25">
      <c r="A449">
        <v>448</v>
      </c>
      <c r="B449" t="s">
        <v>576</v>
      </c>
      <c r="C449" t="s">
        <v>572</v>
      </c>
      <c r="D449" t="s">
        <v>15</v>
      </c>
      <c r="E449" s="3">
        <v>44752</v>
      </c>
      <c r="F449" t="s">
        <v>47</v>
      </c>
      <c r="G449" t="s">
        <v>49</v>
      </c>
      <c r="H449" t="s">
        <v>1326</v>
      </c>
      <c r="I449" t="s">
        <v>105</v>
      </c>
      <c r="J449">
        <v>7</v>
      </c>
    </row>
    <row r="450" spans="1:10" x14ac:dyDescent="0.25">
      <c r="A450">
        <v>449</v>
      </c>
      <c r="B450" t="s">
        <v>577</v>
      </c>
      <c r="C450" t="s">
        <v>573</v>
      </c>
      <c r="D450" t="s">
        <v>16</v>
      </c>
      <c r="E450" s="3">
        <v>44759</v>
      </c>
      <c r="F450" t="s">
        <v>48</v>
      </c>
      <c r="G450" t="s">
        <v>49</v>
      </c>
      <c r="H450" t="s">
        <v>1327</v>
      </c>
      <c r="I450" t="s">
        <v>103</v>
      </c>
      <c r="J450">
        <v>8</v>
      </c>
    </row>
    <row r="451" spans="1:10" x14ac:dyDescent="0.25">
      <c r="A451">
        <v>450</v>
      </c>
      <c r="B451" t="s">
        <v>578</v>
      </c>
      <c r="C451" t="s">
        <v>574</v>
      </c>
      <c r="D451" t="s">
        <v>17</v>
      </c>
      <c r="E451" s="3">
        <v>44763</v>
      </c>
      <c r="F451" t="s">
        <v>48</v>
      </c>
      <c r="G451" t="s">
        <v>49</v>
      </c>
      <c r="H451" t="s">
        <v>1328</v>
      </c>
      <c r="I451" t="s">
        <v>103</v>
      </c>
      <c r="J451">
        <v>10</v>
      </c>
    </row>
    <row r="452" spans="1:10" x14ac:dyDescent="0.25">
      <c r="A452">
        <v>451</v>
      </c>
      <c r="B452" t="s">
        <v>579</v>
      </c>
      <c r="C452" t="s">
        <v>575</v>
      </c>
      <c r="D452" t="s">
        <v>18</v>
      </c>
      <c r="E452" s="3">
        <v>44763</v>
      </c>
      <c r="F452" t="s">
        <v>47</v>
      </c>
      <c r="G452" t="s">
        <v>51</v>
      </c>
      <c r="H452" t="s">
        <v>1329</v>
      </c>
      <c r="I452" t="s">
        <v>103</v>
      </c>
      <c r="J452">
        <v>9</v>
      </c>
    </row>
    <row r="453" spans="1:10" x14ac:dyDescent="0.25">
      <c r="A453">
        <v>452</v>
      </c>
      <c r="B453" t="s">
        <v>580</v>
      </c>
      <c r="C453" t="s">
        <v>576</v>
      </c>
      <c r="D453" t="s">
        <v>11</v>
      </c>
      <c r="E453" s="3">
        <v>44750</v>
      </c>
      <c r="F453" t="s">
        <v>48</v>
      </c>
      <c r="G453" t="s">
        <v>49</v>
      </c>
      <c r="H453" t="s">
        <v>1330</v>
      </c>
      <c r="I453" t="s">
        <v>104</v>
      </c>
      <c r="J453">
        <v>7</v>
      </c>
    </row>
    <row r="454" spans="1:10" x14ac:dyDescent="0.25">
      <c r="A454">
        <v>453</v>
      </c>
      <c r="B454" t="s">
        <v>581</v>
      </c>
      <c r="C454" t="s">
        <v>577</v>
      </c>
      <c r="D454" t="s">
        <v>20</v>
      </c>
      <c r="E454" s="3">
        <v>44751</v>
      </c>
      <c r="F454" t="s">
        <v>47</v>
      </c>
      <c r="G454" t="s">
        <v>49</v>
      </c>
      <c r="H454" t="s">
        <v>1331</v>
      </c>
      <c r="I454" t="s">
        <v>105</v>
      </c>
      <c r="J454">
        <v>8</v>
      </c>
    </row>
    <row r="455" spans="1:10" x14ac:dyDescent="0.25">
      <c r="A455">
        <v>454</v>
      </c>
      <c r="B455" t="s">
        <v>582</v>
      </c>
      <c r="C455" t="s">
        <v>578</v>
      </c>
      <c r="D455" t="s">
        <v>16</v>
      </c>
      <c r="E455" s="3">
        <v>44736</v>
      </c>
      <c r="F455" t="s">
        <v>48</v>
      </c>
      <c r="G455" t="s">
        <v>49</v>
      </c>
      <c r="H455" t="s">
        <v>1332</v>
      </c>
      <c r="I455" t="s">
        <v>103</v>
      </c>
      <c r="J455">
        <v>7</v>
      </c>
    </row>
    <row r="456" spans="1:10" x14ac:dyDescent="0.25">
      <c r="A456">
        <v>455</v>
      </c>
      <c r="B456" t="s">
        <v>583</v>
      </c>
      <c r="C456" t="s">
        <v>579</v>
      </c>
      <c r="D456" t="s">
        <v>10</v>
      </c>
      <c r="E456" s="3">
        <v>44737</v>
      </c>
      <c r="F456" t="s">
        <v>48</v>
      </c>
      <c r="G456" t="s">
        <v>49</v>
      </c>
      <c r="H456" t="s">
        <v>1333</v>
      </c>
      <c r="I456" t="s">
        <v>104</v>
      </c>
      <c r="J456">
        <v>9</v>
      </c>
    </row>
    <row r="457" spans="1:10" x14ac:dyDescent="0.25">
      <c r="A457">
        <v>456</v>
      </c>
      <c r="B457" t="s">
        <v>584</v>
      </c>
      <c r="C457" t="s">
        <v>580</v>
      </c>
      <c r="D457" t="s">
        <v>21</v>
      </c>
      <c r="E457" s="3">
        <v>44744</v>
      </c>
      <c r="F457" t="s">
        <v>47</v>
      </c>
      <c r="G457" t="s">
        <v>49</v>
      </c>
      <c r="H457" t="s">
        <v>1334</v>
      </c>
      <c r="I457" t="s">
        <v>105</v>
      </c>
      <c r="J457">
        <v>10</v>
      </c>
    </row>
    <row r="458" spans="1:10" x14ac:dyDescent="0.25">
      <c r="A458">
        <v>457</v>
      </c>
      <c r="B458" t="s">
        <v>585</v>
      </c>
      <c r="C458" t="s">
        <v>581</v>
      </c>
      <c r="D458" t="s">
        <v>22</v>
      </c>
      <c r="E458" s="3">
        <v>44735</v>
      </c>
      <c r="F458" t="s">
        <v>48</v>
      </c>
      <c r="G458" t="s">
        <v>51</v>
      </c>
      <c r="H458" t="s">
        <v>1335</v>
      </c>
      <c r="I458" t="s">
        <v>103</v>
      </c>
      <c r="J458">
        <v>7</v>
      </c>
    </row>
    <row r="459" spans="1:10" x14ac:dyDescent="0.25">
      <c r="A459">
        <v>458</v>
      </c>
      <c r="B459" t="s">
        <v>586</v>
      </c>
      <c r="C459" t="s">
        <v>582</v>
      </c>
      <c r="D459" t="s">
        <v>23</v>
      </c>
      <c r="E459" s="3">
        <v>44751</v>
      </c>
      <c r="F459" t="s">
        <v>48</v>
      </c>
      <c r="G459" t="s">
        <v>49</v>
      </c>
      <c r="H459" t="s">
        <v>1336</v>
      </c>
      <c r="I459" t="s">
        <v>104</v>
      </c>
      <c r="J459">
        <v>7</v>
      </c>
    </row>
    <row r="460" spans="1:10" x14ac:dyDescent="0.25">
      <c r="A460">
        <v>459</v>
      </c>
      <c r="B460" t="s">
        <v>587</v>
      </c>
      <c r="C460" t="s">
        <v>583</v>
      </c>
      <c r="D460" t="s">
        <v>24</v>
      </c>
      <c r="E460" s="3">
        <v>44726</v>
      </c>
      <c r="F460" t="s">
        <v>47</v>
      </c>
      <c r="G460" t="s">
        <v>49</v>
      </c>
      <c r="H460" t="s">
        <v>1337</v>
      </c>
      <c r="I460" t="s">
        <v>105</v>
      </c>
      <c r="J460">
        <v>7</v>
      </c>
    </row>
    <row r="461" spans="1:10" x14ac:dyDescent="0.25">
      <c r="A461">
        <v>460</v>
      </c>
      <c r="B461" t="s">
        <v>588</v>
      </c>
      <c r="C461" t="s">
        <v>584</v>
      </c>
      <c r="D461" t="s">
        <v>25</v>
      </c>
      <c r="E461" s="3">
        <v>44749</v>
      </c>
      <c r="F461" t="s">
        <v>48</v>
      </c>
      <c r="G461" t="s">
        <v>49</v>
      </c>
      <c r="H461" t="s">
        <v>1338</v>
      </c>
      <c r="I461" t="s">
        <v>103</v>
      </c>
      <c r="J461">
        <v>9</v>
      </c>
    </row>
    <row r="462" spans="1:10" x14ac:dyDescent="0.25">
      <c r="A462">
        <v>461</v>
      </c>
      <c r="B462" t="s">
        <v>589</v>
      </c>
      <c r="C462" t="s">
        <v>585</v>
      </c>
      <c r="D462" t="s">
        <v>26</v>
      </c>
      <c r="E462" s="3">
        <v>44734</v>
      </c>
      <c r="F462" t="s">
        <v>47</v>
      </c>
      <c r="G462" t="s">
        <v>49</v>
      </c>
      <c r="H462" t="s">
        <v>1339</v>
      </c>
      <c r="I462" t="s">
        <v>104</v>
      </c>
      <c r="J462">
        <v>10</v>
      </c>
    </row>
    <row r="463" spans="1:10" x14ac:dyDescent="0.25">
      <c r="A463">
        <v>462</v>
      </c>
      <c r="B463" t="s">
        <v>590</v>
      </c>
      <c r="C463" t="s">
        <v>586</v>
      </c>
      <c r="D463" t="s">
        <v>27</v>
      </c>
      <c r="E463" s="3">
        <v>44726</v>
      </c>
      <c r="F463" t="s">
        <v>48</v>
      </c>
      <c r="G463" t="s">
        <v>49</v>
      </c>
      <c r="H463" t="s">
        <v>1340</v>
      </c>
      <c r="I463" t="s">
        <v>105</v>
      </c>
      <c r="J463">
        <v>7</v>
      </c>
    </row>
    <row r="464" spans="1:10" x14ac:dyDescent="0.25">
      <c r="A464">
        <v>463</v>
      </c>
      <c r="B464" t="s">
        <v>591</v>
      </c>
      <c r="C464" t="s">
        <v>587</v>
      </c>
      <c r="D464" t="s">
        <v>28</v>
      </c>
      <c r="E464" s="3">
        <v>44743</v>
      </c>
      <c r="F464" t="s">
        <v>47</v>
      </c>
      <c r="G464" t="s">
        <v>49</v>
      </c>
      <c r="H464" t="s">
        <v>1341</v>
      </c>
      <c r="I464" t="s">
        <v>103</v>
      </c>
      <c r="J464">
        <v>7</v>
      </c>
    </row>
    <row r="465" spans="1:10" x14ac:dyDescent="0.25">
      <c r="A465">
        <v>464</v>
      </c>
      <c r="B465" t="s">
        <v>592</v>
      </c>
      <c r="C465" t="s">
        <v>588</v>
      </c>
      <c r="D465" t="s">
        <v>29</v>
      </c>
      <c r="E465" s="3">
        <v>44742</v>
      </c>
      <c r="F465" t="s">
        <v>48</v>
      </c>
      <c r="G465" t="s">
        <v>49</v>
      </c>
      <c r="H465" t="s">
        <v>1342</v>
      </c>
      <c r="I465" t="s">
        <v>104</v>
      </c>
      <c r="J465">
        <v>8</v>
      </c>
    </row>
    <row r="466" spans="1:10" x14ac:dyDescent="0.25">
      <c r="A466">
        <v>465</v>
      </c>
      <c r="B466" t="s">
        <v>593</v>
      </c>
      <c r="C466" t="s">
        <v>589</v>
      </c>
      <c r="D466" t="s">
        <v>30</v>
      </c>
      <c r="E466" s="3">
        <v>44747</v>
      </c>
      <c r="F466" t="s">
        <v>50</v>
      </c>
      <c r="G466" t="s">
        <v>49</v>
      </c>
      <c r="H466" t="s">
        <v>1343</v>
      </c>
      <c r="I466" t="s">
        <v>105</v>
      </c>
      <c r="J466">
        <v>8</v>
      </c>
    </row>
    <row r="467" spans="1:10" x14ac:dyDescent="0.25">
      <c r="A467">
        <v>466</v>
      </c>
      <c r="B467" t="s">
        <v>594</v>
      </c>
      <c r="C467" t="s">
        <v>590</v>
      </c>
      <c r="D467" t="s">
        <v>31</v>
      </c>
      <c r="E467" s="3">
        <v>44764</v>
      </c>
      <c r="F467" t="s">
        <v>47</v>
      </c>
      <c r="G467" t="s">
        <v>49</v>
      </c>
      <c r="H467" t="s">
        <v>1344</v>
      </c>
      <c r="I467" t="s">
        <v>103</v>
      </c>
      <c r="J467">
        <v>10</v>
      </c>
    </row>
    <row r="468" spans="1:10" x14ac:dyDescent="0.25">
      <c r="A468">
        <v>467</v>
      </c>
      <c r="B468" t="s">
        <v>595</v>
      </c>
      <c r="C468" t="s">
        <v>591</v>
      </c>
      <c r="D468" t="s">
        <v>32</v>
      </c>
      <c r="E468" s="3">
        <v>44735</v>
      </c>
      <c r="F468" t="s">
        <v>48</v>
      </c>
      <c r="G468" t="s">
        <v>49</v>
      </c>
      <c r="H468" t="s">
        <v>1345</v>
      </c>
      <c r="I468" t="s">
        <v>104</v>
      </c>
      <c r="J468">
        <v>9</v>
      </c>
    </row>
    <row r="469" spans="1:10" x14ac:dyDescent="0.25">
      <c r="A469">
        <v>468</v>
      </c>
      <c r="B469" t="s">
        <v>596</v>
      </c>
      <c r="C469" t="s">
        <v>592</v>
      </c>
      <c r="D469" t="s">
        <v>33</v>
      </c>
      <c r="E469" s="3">
        <v>44737</v>
      </c>
      <c r="F469" t="s">
        <v>48</v>
      </c>
      <c r="G469" t="s">
        <v>49</v>
      </c>
      <c r="H469" t="s">
        <v>1346</v>
      </c>
      <c r="I469" t="s">
        <v>105</v>
      </c>
      <c r="J469">
        <v>9</v>
      </c>
    </row>
    <row r="470" spans="1:10" x14ac:dyDescent="0.25">
      <c r="A470">
        <v>469</v>
      </c>
      <c r="B470" t="s">
        <v>597</v>
      </c>
      <c r="C470" t="s">
        <v>593</v>
      </c>
      <c r="D470" t="s">
        <v>34</v>
      </c>
      <c r="E470" s="3">
        <v>44749</v>
      </c>
      <c r="F470" t="s">
        <v>47</v>
      </c>
      <c r="G470" t="s">
        <v>49</v>
      </c>
      <c r="H470" t="s">
        <v>1347</v>
      </c>
      <c r="I470" t="s">
        <v>103</v>
      </c>
      <c r="J470">
        <v>7</v>
      </c>
    </row>
    <row r="471" spans="1:10" x14ac:dyDescent="0.25">
      <c r="A471">
        <v>470</v>
      </c>
      <c r="B471" t="s">
        <v>598</v>
      </c>
      <c r="C471" t="s">
        <v>594</v>
      </c>
      <c r="D471" t="s">
        <v>18</v>
      </c>
      <c r="E471" s="3">
        <v>44729</v>
      </c>
      <c r="F471" t="s">
        <v>48</v>
      </c>
      <c r="G471" t="s">
        <v>49</v>
      </c>
      <c r="H471" t="s">
        <v>1348</v>
      </c>
      <c r="I471" t="s">
        <v>104</v>
      </c>
      <c r="J471">
        <v>10</v>
      </c>
    </row>
    <row r="472" spans="1:10" x14ac:dyDescent="0.25">
      <c r="A472">
        <v>471</v>
      </c>
      <c r="B472" t="s">
        <v>599</v>
      </c>
      <c r="C472" t="s">
        <v>595</v>
      </c>
      <c r="D472" t="s">
        <v>25</v>
      </c>
      <c r="E472" s="3">
        <v>44738</v>
      </c>
      <c r="F472" t="s">
        <v>47</v>
      </c>
      <c r="G472" t="s">
        <v>49</v>
      </c>
      <c r="H472" t="s">
        <v>1349</v>
      </c>
      <c r="I472" t="s">
        <v>105</v>
      </c>
      <c r="J472">
        <v>7</v>
      </c>
    </row>
    <row r="473" spans="1:10" x14ac:dyDescent="0.25">
      <c r="A473">
        <v>472</v>
      </c>
      <c r="B473" t="s">
        <v>600</v>
      </c>
      <c r="C473" t="s">
        <v>596</v>
      </c>
      <c r="D473" t="s">
        <v>30</v>
      </c>
      <c r="E473" s="3">
        <v>44740</v>
      </c>
      <c r="F473" t="s">
        <v>48</v>
      </c>
      <c r="G473" t="s">
        <v>49</v>
      </c>
      <c r="H473" t="s">
        <v>1350</v>
      </c>
      <c r="I473" t="s">
        <v>103</v>
      </c>
      <c r="J473">
        <v>7</v>
      </c>
    </row>
    <row r="474" spans="1:10" x14ac:dyDescent="0.25">
      <c r="A474">
        <v>473</v>
      </c>
      <c r="B474" t="s">
        <v>601</v>
      </c>
      <c r="C474" t="s">
        <v>597</v>
      </c>
      <c r="D474" t="s">
        <v>10</v>
      </c>
      <c r="E474" s="3">
        <v>44755</v>
      </c>
      <c r="F474" t="s">
        <v>48</v>
      </c>
      <c r="G474" t="s">
        <v>49</v>
      </c>
      <c r="H474" t="s">
        <v>1351</v>
      </c>
      <c r="I474" t="s">
        <v>104</v>
      </c>
      <c r="J474">
        <v>10</v>
      </c>
    </row>
    <row r="475" spans="1:10" x14ac:dyDescent="0.25">
      <c r="A475">
        <v>474</v>
      </c>
      <c r="B475" t="s">
        <v>602</v>
      </c>
      <c r="C475" t="s">
        <v>598</v>
      </c>
      <c r="D475" t="s">
        <v>20</v>
      </c>
      <c r="E475" s="3">
        <v>44755</v>
      </c>
      <c r="F475" t="s">
        <v>47</v>
      </c>
      <c r="G475" t="s">
        <v>49</v>
      </c>
      <c r="H475" t="s">
        <v>1352</v>
      </c>
      <c r="I475" t="s">
        <v>105</v>
      </c>
      <c r="J475">
        <v>7</v>
      </c>
    </row>
    <row r="476" spans="1:10" x14ac:dyDescent="0.25">
      <c r="A476">
        <v>475</v>
      </c>
      <c r="B476" t="s">
        <v>603</v>
      </c>
      <c r="C476" t="s">
        <v>599</v>
      </c>
      <c r="D476" t="s">
        <v>32</v>
      </c>
      <c r="E476" s="3">
        <v>44764</v>
      </c>
      <c r="F476" t="s">
        <v>48</v>
      </c>
      <c r="G476" t="s">
        <v>49</v>
      </c>
      <c r="H476" t="s">
        <v>1353</v>
      </c>
      <c r="I476" t="s">
        <v>103</v>
      </c>
      <c r="J476">
        <v>10</v>
      </c>
    </row>
    <row r="477" spans="1:10" x14ac:dyDescent="0.25">
      <c r="A477">
        <v>476</v>
      </c>
      <c r="B477" t="s">
        <v>604</v>
      </c>
      <c r="C477" t="s">
        <v>600</v>
      </c>
      <c r="D477" t="s">
        <v>33</v>
      </c>
      <c r="E477" s="3">
        <v>44735</v>
      </c>
      <c r="F477" t="s">
        <v>48</v>
      </c>
      <c r="G477" t="s">
        <v>49</v>
      </c>
      <c r="H477" t="s">
        <v>1354</v>
      </c>
      <c r="I477" t="s">
        <v>104</v>
      </c>
      <c r="J477">
        <v>9</v>
      </c>
    </row>
    <row r="478" spans="1:10" x14ac:dyDescent="0.25">
      <c r="A478">
        <v>477</v>
      </c>
      <c r="B478" t="s">
        <v>605</v>
      </c>
      <c r="C478" t="s">
        <v>601</v>
      </c>
      <c r="D478" t="s">
        <v>35</v>
      </c>
      <c r="E478" s="3">
        <v>44734</v>
      </c>
      <c r="F478" t="s">
        <v>47</v>
      </c>
      <c r="G478" t="s">
        <v>49</v>
      </c>
      <c r="H478" t="s">
        <v>1355</v>
      </c>
      <c r="I478" t="s">
        <v>105</v>
      </c>
      <c r="J478">
        <v>10</v>
      </c>
    </row>
    <row r="479" spans="1:10" x14ac:dyDescent="0.25">
      <c r="A479">
        <v>478</v>
      </c>
      <c r="B479" t="s">
        <v>606</v>
      </c>
      <c r="C479" t="s">
        <v>602</v>
      </c>
      <c r="D479" t="s">
        <v>36</v>
      </c>
      <c r="E479" s="3">
        <v>44728</v>
      </c>
      <c r="F479" t="s">
        <v>48</v>
      </c>
      <c r="G479" t="s">
        <v>49</v>
      </c>
      <c r="H479" t="s">
        <v>1356</v>
      </c>
      <c r="I479" t="s">
        <v>103</v>
      </c>
      <c r="J479">
        <v>7</v>
      </c>
    </row>
    <row r="480" spans="1:10" x14ac:dyDescent="0.25">
      <c r="A480">
        <v>479</v>
      </c>
      <c r="B480" t="s">
        <v>607</v>
      </c>
      <c r="C480" t="s">
        <v>603</v>
      </c>
      <c r="D480" t="s">
        <v>37</v>
      </c>
      <c r="E480" s="3">
        <v>44739</v>
      </c>
      <c r="F480" t="s">
        <v>47</v>
      </c>
      <c r="G480" t="s">
        <v>51</v>
      </c>
      <c r="H480" t="s">
        <v>1357</v>
      </c>
      <c r="I480" t="s">
        <v>104</v>
      </c>
      <c r="J480">
        <v>10</v>
      </c>
    </row>
    <row r="481" spans="1:10" x14ac:dyDescent="0.25">
      <c r="A481">
        <v>480</v>
      </c>
      <c r="B481" t="s">
        <v>608</v>
      </c>
      <c r="C481" t="s">
        <v>604</v>
      </c>
      <c r="D481" t="s">
        <v>38</v>
      </c>
      <c r="E481" s="3">
        <v>44765</v>
      </c>
      <c r="F481" t="s">
        <v>48</v>
      </c>
      <c r="G481" t="s">
        <v>49</v>
      </c>
      <c r="H481" t="s">
        <v>1358</v>
      </c>
      <c r="I481" t="s">
        <v>105</v>
      </c>
      <c r="J481">
        <v>10</v>
      </c>
    </row>
    <row r="482" spans="1:10" x14ac:dyDescent="0.25">
      <c r="A482">
        <v>481</v>
      </c>
      <c r="B482" t="s">
        <v>609</v>
      </c>
      <c r="C482" t="s">
        <v>605</v>
      </c>
      <c r="D482" t="s">
        <v>39</v>
      </c>
      <c r="E482" s="3">
        <v>44740</v>
      </c>
      <c r="F482" t="s">
        <v>47</v>
      </c>
      <c r="G482" t="s">
        <v>49</v>
      </c>
      <c r="H482" t="s">
        <v>1359</v>
      </c>
      <c r="I482" t="s">
        <v>103</v>
      </c>
      <c r="J482">
        <v>8</v>
      </c>
    </row>
    <row r="483" spans="1:10" x14ac:dyDescent="0.25">
      <c r="A483">
        <v>482</v>
      </c>
      <c r="B483" t="s">
        <v>610</v>
      </c>
      <c r="C483" t="s">
        <v>606</v>
      </c>
      <c r="D483" t="s">
        <v>40</v>
      </c>
      <c r="E483" s="3">
        <v>44734</v>
      </c>
      <c r="F483" t="s">
        <v>48</v>
      </c>
      <c r="G483" t="s">
        <v>49</v>
      </c>
      <c r="H483" t="s">
        <v>1360</v>
      </c>
      <c r="I483" t="s">
        <v>104</v>
      </c>
      <c r="J483">
        <v>10</v>
      </c>
    </row>
    <row r="484" spans="1:10" x14ac:dyDescent="0.25">
      <c r="A484">
        <v>483</v>
      </c>
      <c r="B484" t="s">
        <v>611</v>
      </c>
      <c r="C484" t="s">
        <v>607</v>
      </c>
      <c r="D484" t="s">
        <v>41</v>
      </c>
      <c r="E484" s="3">
        <v>44727</v>
      </c>
      <c r="F484" t="s">
        <v>48</v>
      </c>
      <c r="G484" t="s">
        <v>49</v>
      </c>
      <c r="H484" t="s">
        <v>1361</v>
      </c>
      <c r="I484" t="s">
        <v>105</v>
      </c>
      <c r="J484">
        <v>9</v>
      </c>
    </row>
    <row r="485" spans="1:10" x14ac:dyDescent="0.25">
      <c r="A485">
        <v>484</v>
      </c>
      <c r="B485" t="s">
        <v>612</v>
      </c>
      <c r="C485" t="s">
        <v>608</v>
      </c>
      <c r="D485" t="s">
        <v>42</v>
      </c>
      <c r="E485" s="3">
        <v>44737</v>
      </c>
      <c r="F485" t="s">
        <v>47</v>
      </c>
      <c r="G485" t="s">
        <v>49</v>
      </c>
      <c r="H485" t="s">
        <v>1362</v>
      </c>
      <c r="I485" t="s">
        <v>103</v>
      </c>
      <c r="J485">
        <v>9</v>
      </c>
    </row>
    <row r="486" spans="1:10" x14ac:dyDescent="0.25">
      <c r="A486">
        <v>485</v>
      </c>
      <c r="B486" t="s">
        <v>613</v>
      </c>
      <c r="C486" t="s">
        <v>609</v>
      </c>
      <c r="D486" t="s">
        <v>24</v>
      </c>
      <c r="E486" s="3">
        <v>44747</v>
      </c>
      <c r="F486" t="s">
        <v>48</v>
      </c>
      <c r="G486" t="s">
        <v>51</v>
      </c>
      <c r="H486" t="s">
        <v>1363</v>
      </c>
      <c r="I486" t="s">
        <v>104</v>
      </c>
      <c r="J486">
        <v>9</v>
      </c>
    </row>
    <row r="487" spans="1:10" x14ac:dyDescent="0.25">
      <c r="A487">
        <v>486</v>
      </c>
      <c r="B487" t="s">
        <v>614</v>
      </c>
      <c r="C487" t="s">
        <v>610</v>
      </c>
      <c r="D487" t="s">
        <v>25</v>
      </c>
      <c r="E487" s="3">
        <v>44754</v>
      </c>
      <c r="F487" t="s">
        <v>47</v>
      </c>
      <c r="G487" t="s">
        <v>49</v>
      </c>
      <c r="H487" t="s">
        <v>1364</v>
      </c>
      <c r="I487" t="s">
        <v>105</v>
      </c>
      <c r="J487">
        <v>10</v>
      </c>
    </row>
    <row r="488" spans="1:10" x14ac:dyDescent="0.25">
      <c r="A488">
        <v>487</v>
      </c>
      <c r="B488" t="s">
        <v>615</v>
      </c>
      <c r="C488" t="s">
        <v>611</v>
      </c>
      <c r="D488" t="s">
        <v>26</v>
      </c>
      <c r="E488" s="3">
        <v>44760</v>
      </c>
      <c r="F488" t="s">
        <v>48</v>
      </c>
      <c r="G488" t="s">
        <v>49</v>
      </c>
      <c r="H488" t="s">
        <v>1365</v>
      </c>
      <c r="I488" t="s">
        <v>103</v>
      </c>
      <c r="J488">
        <v>9</v>
      </c>
    </row>
    <row r="489" spans="1:10" x14ac:dyDescent="0.25">
      <c r="A489">
        <v>488</v>
      </c>
      <c r="B489" t="s">
        <v>616</v>
      </c>
      <c r="C489" t="s">
        <v>612</v>
      </c>
      <c r="D489" t="s">
        <v>27</v>
      </c>
      <c r="E489" s="3">
        <v>44759</v>
      </c>
      <c r="F489" t="s">
        <v>47</v>
      </c>
      <c r="G489" t="s">
        <v>49</v>
      </c>
      <c r="H489" t="s">
        <v>1366</v>
      </c>
      <c r="I489" t="s">
        <v>104</v>
      </c>
      <c r="J489">
        <v>10</v>
      </c>
    </row>
    <row r="490" spans="1:10" x14ac:dyDescent="0.25">
      <c r="A490">
        <v>489</v>
      </c>
      <c r="B490" t="s">
        <v>617</v>
      </c>
      <c r="C490" t="s">
        <v>613</v>
      </c>
      <c r="D490" t="s">
        <v>28</v>
      </c>
      <c r="E490" s="3">
        <v>44735</v>
      </c>
      <c r="F490" t="s">
        <v>48</v>
      </c>
      <c r="G490" t="s">
        <v>49</v>
      </c>
      <c r="H490" t="s">
        <v>1367</v>
      </c>
      <c r="I490" t="s">
        <v>105</v>
      </c>
      <c r="J490">
        <v>9</v>
      </c>
    </row>
    <row r="491" spans="1:10" x14ac:dyDescent="0.25">
      <c r="A491">
        <v>490</v>
      </c>
      <c r="B491" t="s">
        <v>618</v>
      </c>
      <c r="C491" t="s">
        <v>614</v>
      </c>
      <c r="D491" t="s">
        <v>29</v>
      </c>
      <c r="E491" s="3">
        <v>44734</v>
      </c>
      <c r="F491" t="s">
        <v>50</v>
      </c>
      <c r="G491" t="s">
        <v>49</v>
      </c>
      <c r="H491" t="s">
        <v>1368</v>
      </c>
      <c r="I491" t="s">
        <v>103</v>
      </c>
      <c r="J491">
        <v>8</v>
      </c>
    </row>
    <row r="492" spans="1:10" x14ac:dyDescent="0.25">
      <c r="A492">
        <v>491</v>
      </c>
      <c r="B492" t="s">
        <v>619</v>
      </c>
      <c r="C492" t="s">
        <v>615</v>
      </c>
      <c r="D492" t="s">
        <v>30</v>
      </c>
      <c r="E492" s="3">
        <v>44753</v>
      </c>
      <c r="F492" t="s">
        <v>47</v>
      </c>
      <c r="G492" t="s">
        <v>49</v>
      </c>
      <c r="H492" t="s">
        <v>1369</v>
      </c>
      <c r="I492" t="s">
        <v>104</v>
      </c>
      <c r="J492">
        <v>7</v>
      </c>
    </row>
    <row r="493" spans="1:10" x14ac:dyDescent="0.25">
      <c r="A493">
        <v>492</v>
      </c>
      <c r="B493" t="s">
        <v>620</v>
      </c>
      <c r="C493" t="s">
        <v>616</v>
      </c>
      <c r="D493" t="s">
        <v>31</v>
      </c>
      <c r="E493" s="3">
        <v>44739</v>
      </c>
      <c r="F493" t="s">
        <v>48</v>
      </c>
      <c r="G493" t="s">
        <v>49</v>
      </c>
      <c r="H493" t="s">
        <v>1370</v>
      </c>
      <c r="I493" t="s">
        <v>105</v>
      </c>
      <c r="J493">
        <v>10</v>
      </c>
    </row>
    <row r="494" spans="1:10" x14ac:dyDescent="0.25">
      <c r="A494">
        <v>493</v>
      </c>
      <c r="B494" t="s">
        <v>621</v>
      </c>
      <c r="C494" t="s">
        <v>617</v>
      </c>
      <c r="D494" t="s">
        <v>32</v>
      </c>
      <c r="E494" s="3">
        <v>44740</v>
      </c>
      <c r="F494" t="s">
        <v>48</v>
      </c>
      <c r="G494" t="s">
        <v>49</v>
      </c>
      <c r="H494" t="s">
        <v>1371</v>
      </c>
      <c r="I494" t="s">
        <v>103</v>
      </c>
      <c r="J494">
        <v>7</v>
      </c>
    </row>
    <row r="495" spans="1:10" x14ac:dyDescent="0.25">
      <c r="A495">
        <v>494</v>
      </c>
      <c r="B495" t="s">
        <v>622</v>
      </c>
      <c r="C495" t="s">
        <v>618</v>
      </c>
      <c r="D495" t="s">
        <v>33</v>
      </c>
      <c r="E495" s="3">
        <v>44748</v>
      </c>
      <c r="F495" t="s">
        <v>47</v>
      </c>
      <c r="G495" t="s">
        <v>49</v>
      </c>
      <c r="H495" t="s">
        <v>1372</v>
      </c>
      <c r="I495" t="s">
        <v>104</v>
      </c>
      <c r="J495">
        <v>8</v>
      </c>
    </row>
    <row r="496" spans="1:10" x14ac:dyDescent="0.25">
      <c r="A496">
        <v>495</v>
      </c>
      <c r="B496" t="s">
        <v>623</v>
      </c>
      <c r="C496" t="s">
        <v>619</v>
      </c>
      <c r="D496" t="s">
        <v>6</v>
      </c>
      <c r="E496" s="3">
        <v>44731</v>
      </c>
      <c r="F496" t="s">
        <v>48</v>
      </c>
      <c r="G496" t="s">
        <v>49</v>
      </c>
      <c r="H496" t="s">
        <v>1373</v>
      </c>
      <c r="I496" t="s">
        <v>105</v>
      </c>
      <c r="J496">
        <v>9</v>
      </c>
    </row>
    <row r="497" spans="1:10" x14ac:dyDescent="0.25">
      <c r="A497">
        <v>496</v>
      </c>
      <c r="B497" t="s">
        <v>624</v>
      </c>
      <c r="C497" t="s">
        <v>620</v>
      </c>
      <c r="D497" t="s">
        <v>7</v>
      </c>
      <c r="E497" s="3">
        <v>44763</v>
      </c>
      <c r="F497" t="s">
        <v>47</v>
      </c>
      <c r="G497" t="s">
        <v>49</v>
      </c>
      <c r="H497" t="s">
        <v>1374</v>
      </c>
      <c r="I497" t="s">
        <v>103</v>
      </c>
      <c r="J497">
        <v>9</v>
      </c>
    </row>
    <row r="498" spans="1:10" x14ac:dyDescent="0.25">
      <c r="A498">
        <v>497</v>
      </c>
      <c r="B498" t="s">
        <v>625</v>
      </c>
      <c r="C498" t="s">
        <v>621</v>
      </c>
      <c r="D498" t="s">
        <v>8</v>
      </c>
      <c r="E498" s="3">
        <v>44733</v>
      </c>
      <c r="F498" t="s">
        <v>48</v>
      </c>
      <c r="G498" t="s">
        <v>49</v>
      </c>
      <c r="H498" t="s">
        <v>1375</v>
      </c>
      <c r="I498" t="s">
        <v>104</v>
      </c>
      <c r="J498">
        <v>9</v>
      </c>
    </row>
    <row r="499" spans="1:10" x14ac:dyDescent="0.25">
      <c r="A499">
        <v>498</v>
      </c>
      <c r="B499" t="s">
        <v>626</v>
      </c>
      <c r="C499" t="s">
        <v>622</v>
      </c>
      <c r="D499" t="s">
        <v>9</v>
      </c>
      <c r="E499" s="3">
        <v>44746</v>
      </c>
      <c r="F499" t="s">
        <v>48</v>
      </c>
      <c r="G499" t="s">
        <v>49</v>
      </c>
      <c r="H499" t="s">
        <v>1376</v>
      </c>
      <c r="I499" t="s">
        <v>105</v>
      </c>
      <c r="J499">
        <v>9</v>
      </c>
    </row>
    <row r="500" spans="1:10" x14ac:dyDescent="0.25">
      <c r="A500">
        <v>499</v>
      </c>
      <c r="B500" t="s">
        <v>627</v>
      </c>
      <c r="C500" t="s">
        <v>623</v>
      </c>
      <c r="D500" t="s">
        <v>10</v>
      </c>
      <c r="E500" s="3">
        <v>44755</v>
      </c>
      <c r="F500" t="s">
        <v>47</v>
      </c>
      <c r="G500" t="s">
        <v>49</v>
      </c>
      <c r="H500" t="s">
        <v>1377</v>
      </c>
      <c r="I500" t="s">
        <v>103</v>
      </c>
      <c r="J500">
        <v>9</v>
      </c>
    </row>
    <row r="501" spans="1:10" x14ac:dyDescent="0.25">
      <c r="A501">
        <v>500</v>
      </c>
      <c r="B501" t="s">
        <v>628</v>
      </c>
      <c r="C501" t="s">
        <v>624</v>
      </c>
      <c r="D501" t="s">
        <v>11</v>
      </c>
      <c r="E501" s="3">
        <v>44787</v>
      </c>
      <c r="F501" t="s">
        <v>48</v>
      </c>
      <c r="G501" t="s">
        <v>49</v>
      </c>
      <c r="H501" t="s">
        <v>1378</v>
      </c>
      <c r="I501" t="s">
        <v>103</v>
      </c>
      <c r="J501">
        <v>7</v>
      </c>
    </row>
    <row r="502" spans="1:10" x14ac:dyDescent="0.25">
      <c r="A502">
        <v>501</v>
      </c>
      <c r="B502" t="s">
        <v>629</v>
      </c>
      <c r="C502" t="s">
        <v>625</v>
      </c>
      <c r="D502" t="s">
        <v>6</v>
      </c>
      <c r="E502" s="3">
        <v>44799</v>
      </c>
      <c r="F502" t="s">
        <v>47</v>
      </c>
      <c r="G502" t="s">
        <v>49</v>
      </c>
      <c r="H502" t="s">
        <v>1379</v>
      </c>
      <c r="I502" t="s">
        <v>103</v>
      </c>
      <c r="J502">
        <v>9</v>
      </c>
    </row>
    <row r="503" spans="1:10" x14ac:dyDescent="0.25">
      <c r="A503">
        <v>502</v>
      </c>
      <c r="B503" t="s">
        <v>630</v>
      </c>
      <c r="C503" t="s">
        <v>626</v>
      </c>
      <c r="D503" t="s">
        <v>7</v>
      </c>
      <c r="E503" s="3">
        <v>44802</v>
      </c>
      <c r="F503" t="s">
        <v>48</v>
      </c>
      <c r="G503" t="s">
        <v>49</v>
      </c>
      <c r="H503" t="s">
        <v>1380</v>
      </c>
      <c r="I503" t="s">
        <v>104</v>
      </c>
      <c r="J503">
        <v>7</v>
      </c>
    </row>
    <row r="504" spans="1:10" x14ac:dyDescent="0.25">
      <c r="A504">
        <v>503</v>
      </c>
      <c r="B504" t="s">
        <v>631</v>
      </c>
      <c r="C504" t="s">
        <v>627</v>
      </c>
      <c r="D504" t="s">
        <v>8</v>
      </c>
      <c r="E504" s="3">
        <v>44774</v>
      </c>
      <c r="F504" t="s">
        <v>50</v>
      </c>
      <c r="G504" t="s">
        <v>51</v>
      </c>
      <c r="H504" t="s">
        <v>1381</v>
      </c>
      <c r="I504" t="s">
        <v>105</v>
      </c>
      <c r="J504">
        <v>8</v>
      </c>
    </row>
    <row r="505" spans="1:10" x14ac:dyDescent="0.25">
      <c r="A505">
        <v>504</v>
      </c>
      <c r="B505" t="s">
        <v>632</v>
      </c>
      <c r="C505" t="s">
        <v>628</v>
      </c>
      <c r="D505" t="s">
        <v>9</v>
      </c>
      <c r="E505" s="3">
        <v>44800</v>
      </c>
      <c r="F505" t="s">
        <v>47</v>
      </c>
      <c r="G505" t="s">
        <v>49</v>
      </c>
      <c r="H505" t="s">
        <v>1382</v>
      </c>
      <c r="I505" t="s">
        <v>103</v>
      </c>
      <c r="J505">
        <v>6</v>
      </c>
    </row>
    <row r="506" spans="1:10" x14ac:dyDescent="0.25">
      <c r="A506">
        <v>505</v>
      </c>
      <c r="B506" t="s">
        <v>633</v>
      </c>
      <c r="C506" t="s">
        <v>629</v>
      </c>
      <c r="D506" t="s">
        <v>10</v>
      </c>
      <c r="E506" s="3">
        <v>44797</v>
      </c>
      <c r="F506" t="s">
        <v>48</v>
      </c>
      <c r="G506" t="s">
        <v>49</v>
      </c>
      <c r="H506" t="s">
        <v>1383</v>
      </c>
      <c r="I506" t="s">
        <v>104</v>
      </c>
      <c r="J506">
        <v>2</v>
      </c>
    </row>
    <row r="507" spans="1:10" x14ac:dyDescent="0.25">
      <c r="A507">
        <v>506</v>
      </c>
      <c r="B507" t="s">
        <v>634</v>
      </c>
      <c r="C507" t="s">
        <v>630</v>
      </c>
      <c r="D507" t="s">
        <v>11</v>
      </c>
      <c r="E507" s="3">
        <v>44766</v>
      </c>
      <c r="F507" t="s">
        <v>48</v>
      </c>
      <c r="G507" t="s">
        <v>49</v>
      </c>
      <c r="H507" t="s">
        <v>1384</v>
      </c>
      <c r="I507" t="s">
        <v>105</v>
      </c>
      <c r="J507">
        <v>4</v>
      </c>
    </row>
    <row r="508" spans="1:10" x14ac:dyDescent="0.25">
      <c r="A508">
        <v>507</v>
      </c>
      <c r="B508" t="s">
        <v>635</v>
      </c>
      <c r="C508" t="s">
        <v>631</v>
      </c>
      <c r="D508" t="s">
        <v>12</v>
      </c>
      <c r="E508" s="3">
        <v>44782</v>
      </c>
      <c r="F508" t="s">
        <v>47</v>
      </c>
      <c r="G508" t="s">
        <v>49</v>
      </c>
      <c r="H508" t="s">
        <v>1385</v>
      </c>
      <c r="I508" t="s">
        <v>103</v>
      </c>
      <c r="J508">
        <v>1</v>
      </c>
    </row>
    <row r="509" spans="1:10" x14ac:dyDescent="0.25">
      <c r="A509">
        <v>508</v>
      </c>
      <c r="B509" t="s">
        <v>636</v>
      </c>
      <c r="C509" t="s">
        <v>632</v>
      </c>
      <c r="D509" t="s">
        <v>12</v>
      </c>
      <c r="E509" s="3">
        <v>44790</v>
      </c>
      <c r="F509" t="s">
        <v>48</v>
      </c>
      <c r="G509" t="s">
        <v>49</v>
      </c>
      <c r="H509" t="s">
        <v>1386</v>
      </c>
      <c r="I509" t="s">
        <v>104</v>
      </c>
      <c r="J509">
        <v>9</v>
      </c>
    </row>
    <row r="510" spans="1:10" x14ac:dyDescent="0.25">
      <c r="A510">
        <v>509</v>
      </c>
      <c r="B510" t="s">
        <v>637</v>
      </c>
      <c r="C510" t="s">
        <v>633</v>
      </c>
      <c r="D510" t="s">
        <v>13</v>
      </c>
      <c r="E510" s="3">
        <v>44770</v>
      </c>
      <c r="F510" t="s">
        <v>48</v>
      </c>
      <c r="G510" t="s">
        <v>51</v>
      </c>
      <c r="H510" t="s">
        <v>1387</v>
      </c>
      <c r="I510" t="s">
        <v>105</v>
      </c>
      <c r="J510">
        <v>6</v>
      </c>
    </row>
    <row r="511" spans="1:10" x14ac:dyDescent="0.25">
      <c r="A511">
        <v>510</v>
      </c>
      <c r="B511" t="s">
        <v>638</v>
      </c>
      <c r="C511" t="s">
        <v>634</v>
      </c>
      <c r="D511" t="s">
        <v>11</v>
      </c>
      <c r="E511" s="3">
        <v>44759</v>
      </c>
      <c r="F511" t="s">
        <v>47</v>
      </c>
      <c r="G511" t="s">
        <v>49</v>
      </c>
      <c r="H511" t="s">
        <v>1388</v>
      </c>
      <c r="I511" t="s">
        <v>103</v>
      </c>
      <c r="J511">
        <v>9</v>
      </c>
    </row>
    <row r="512" spans="1:10" x14ac:dyDescent="0.25">
      <c r="A512">
        <v>511</v>
      </c>
      <c r="B512" t="s">
        <v>639</v>
      </c>
      <c r="C512" t="s">
        <v>635</v>
      </c>
      <c r="D512" t="s">
        <v>15</v>
      </c>
      <c r="E512" s="3">
        <v>44776</v>
      </c>
      <c r="F512" t="s">
        <v>48</v>
      </c>
      <c r="G512" t="s">
        <v>49</v>
      </c>
      <c r="H512" t="s">
        <v>1389</v>
      </c>
      <c r="I512" t="s">
        <v>104</v>
      </c>
      <c r="J512">
        <v>9</v>
      </c>
    </row>
    <row r="513" spans="1:10" x14ac:dyDescent="0.25">
      <c r="A513">
        <v>512</v>
      </c>
      <c r="B513" t="s">
        <v>640</v>
      </c>
      <c r="C513" t="s">
        <v>636</v>
      </c>
      <c r="D513" t="s">
        <v>16</v>
      </c>
      <c r="E513" s="3">
        <v>44757</v>
      </c>
      <c r="F513" t="s">
        <v>50</v>
      </c>
      <c r="G513" t="s">
        <v>49</v>
      </c>
      <c r="H513" t="s">
        <v>1390</v>
      </c>
      <c r="I513" t="s">
        <v>105</v>
      </c>
      <c r="J513">
        <v>3</v>
      </c>
    </row>
    <row r="514" spans="1:10" x14ac:dyDescent="0.25">
      <c r="A514">
        <v>513</v>
      </c>
      <c r="B514" t="s">
        <v>641</v>
      </c>
      <c r="C514" t="s">
        <v>637</v>
      </c>
      <c r="D514" t="s">
        <v>17</v>
      </c>
      <c r="E514" s="3">
        <v>44771</v>
      </c>
      <c r="F514" t="s">
        <v>47</v>
      </c>
      <c r="G514" t="s">
        <v>49</v>
      </c>
      <c r="H514" t="s">
        <v>1391</v>
      </c>
      <c r="I514" t="s">
        <v>103</v>
      </c>
      <c r="J514">
        <v>2</v>
      </c>
    </row>
    <row r="515" spans="1:10" x14ac:dyDescent="0.25">
      <c r="A515">
        <v>514</v>
      </c>
      <c r="B515" t="s">
        <v>642</v>
      </c>
      <c r="C515" t="s">
        <v>638</v>
      </c>
      <c r="D515" t="s">
        <v>18</v>
      </c>
      <c r="E515" s="3">
        <v>44788</v>
      </c>
      <c r="F515" t="s">
        <v>48</v>
      </c>
      <c r="G515" t="s">
        <v>49</v>
      </c>
      <c r="H515" t="s">
        <v>1392</v>
      </c>
      <c r="I515" t="s">
        <v>104</v>
      </c>
      <c r="J515">
        <v>3</v>
      </c>
    </row>
    <row r="516" spans="1:10" x14ac:dyDescent="0.25">
      <c r="A516">
        <v>515</v>
      </c>
      <c r="B516" t="s">
        <v>643</v>
      </c>
      <c r="C516" t="s">
        <v>639</v>
      </c>
      <c r="D516" t="s">
        <v>11</v>
      </c>
      <c r="E516" s="3">
        <v>44762</v>
      </c>
      <c r="F516" t="s">
        <v>50</v>
      </c>
      <c r="G516" t="s">
        <v>51</v>
      </c>
      <c r="H516" t="s">
        <v>1393</v>
      </c>
      <c r="I516" t="s">
        <v>105</v>
      </c>
      <c r="J516">
        <v>10</v>
      </c>
    </row>
    <row r="517" spans="1:10" x14ac:dyDescent="0.25">
      <c r="A517">
        <v>516</v>
      </c>
      <c r="B517" t="s">
        <v>644</v>
      </c>
      <c r="C517" t="s">
        <v>640</v>
      </c>
      <c r="D517" t="s">
        <v>20</v>
      </c>
      <c r="E517" s="3">
        <v>44789</v>
      </c>
      <c r="F517" t="s">
        <v>47</v>
      </c>
      <c r="G517" t="s">
        <v>49</v>
      </c>
      <c r="H517" t="s">
        <v>1394</v>
      </c>
      <c r="I517" t="s">
        <v>103</v>
      </c>
      <c r="J517">
        <v>3</v>
      </c>
    </row>
    <row r="518" spans="1:10" x14ac:dyDescent="0.25">
      <c r="A518">
        <v>517</v>
      </c>
      <c r="B518" t="s">
        <v>645</v>
      </c>
      <c r="C518" t="s">
        <v>641</v>
      </c>
      <c r="D518" t="s">
        <v>16</v>
      </c>
      <c r="E518" s="3">
        <v>44761</v>
      </c>
      <c r="F518" t="s">
        <v>48</v>
      </c>
      <c r="G518" t="s">
        <v>49</v>
      </c>
      <c r="H518" t="s">
        <v>1395</v>
      </c>
      <c r="I518" t="s">
        <v>104</v>
      </c>
      <c r="J518">
        <v>1</v>
      </c>
    </row>
    <row r="519" spans="1:10" x14ac:dyDescent="0.25">
      <c r="A519">
        <v>518</v>
      </c>
      <c r="B519" t="s">
        <v>646</v>
      </c>
      <c r="C519" t="s">
        <v>642</v>
      </c>
      <c r="D519" t="s">
        <v>10</v>
      </c>
      <c r="E519" s="3">
        <v>44790</v>
      </c>
      <c r="F519" t="s">
        <v>50</v>
      </c>
      <c r="G519" t="s">
        <v>49</v>
      </c>
      <c r="H519" t="s">
        <v>1396</v>
      </c>
      <c r="I519" t="s">
        <v>105</v>
      </c>
      <c r="J519">
        <v>5</v>
      </c>
    </row>
    <row r="520" spans="1:10" x14ac:dyDescent="0.25">
      <c r="A520">
        <v>519</v>
      </c>
      <c r="B520" t="s">
        <v>647</v>
      </c>
      <c r="C520" t="s">
        <v>643</v>
      </c>
      <c r="D520" t="s">
        <v>21</v>
      </c>
      <c r="E520" s="3">
        <v>44782</v>
      </c>
      <c r="F520" t="s">
        <v>47</v>
      </c>
      <c r="G520" t="s">
        <v>49</v>
      </c>
      <c r="H520" t="s">
        <v>1397</v>
      </c>
      <c r="I520" t="s">
        <v>103</v>
      </c>
      <c r="J520">
        <v>1</v>
      </c>
    </row>
    <row r="521" spans="1:10" x14ac:dyDescent="0.25">
      <c r="A521">
        <v>520</v>
      </c>
      <c r="B521" t="s">
        <v>648</v>
      </c>
      <c r="C521" t="s">
        <v>644</v>
      </c>
      <c r="D521" t="s">
        <v>22</v>
      </c>
      <c r="E521" s="3">
        <v>44802</v>
      </c>
      <c r="F521" t="s">
        <v>48</v>
      </c>
      <c r="G521" t="s">
        <v>49</v>
      </c>
      <c r="H521" t="s">
        <v>1398</v>
      </c>
      <c r="I521" t="s">
        <v>104</v>
      </c>
      <c r="J521">
        <v>5</v>
      </c>
    </row>
    <row r="522" spans="1:10" x14ac:dyDescent="0.25">
      <c r="A522">
        <v>521</v>
      </c>
      <c r="B522" t="s">
        <v>649</v>
      </c>
      <c r="C522" t="s">
        <v>645</v>
      </c>
      <c r="D522" t="s">
        <v>23</v>
      </c>
      <c r="E522" s="3">
        <v>44791</v>
      </c>
      <c r="F522" t="s">
        <v>48</v>
      </c>
      <c r="G522" t="s">
        <v>51</v>
      </c>
      <c r="H522" t="s">
        <v>1399</v>
      </c>
      <c r="I522" t="s">
        <v>105</v>
      </c>
      <c r="J522">
        <v>5</v>
      </c>
    </row>
    <row r="523" spans="1:10" x14ac:dyDescent="0.25">
      <c r="A523">
        <v>522</v>
      </c>
      <c r="B523" t="s">
        <v>650</v>
      </c>
      <c r="C523" t="s">
        <v>646</v>
      </c>
      <c r="D523" t="s">
        <v>24</v>
      </c>
      <c r="E523" s="3">
        <v>44795</v>
      </c>
      <c r="F523" t="s">
        <v>47</v>
      </c>
      <c r="G523" t="s">
        <v>49</v>
      </c>
      <c r="H523" t="s">
        <v>1400</v>
      </c>
      <c r="I523" t="s">
        <v>103</v>
      </c>
      <c r="J523">
        <v>3</v>
      </c>
    </row>
    <row r="524" spans="1:10" x14ac:dyDescent="0.25">
      <c r="A524">
        <v>523</v>
      </c>
      <c r="B524" t="s">
        <v>651</v>
      </c>
      <c r="C524" t="s">
        <v>647</v>
      </c>
      <c r="D524" t="s">
        <v>25</v>
      </c>
      <c r="E524" s="3">
        <v>44759</v>
      </c>
      <c r="F524" t="s">
        <v>48</v>
      </c>
      <c r="G524" t="s">
        <v>49</v>
      </c>
      <c r="H524" t="s">
        <v>1401</v>
      </c>
      <c r="I524" t="s">
        <v>104</v>
      </c>
      <c r="J524">
        <v>3</v>
      </c>
    </row>
    <row r="525" spans="1:10" x14ac:dyDescent="0.25">
      <c r="A525">
        <v>524</v>
      </c>
      <c r="B525" t="s">
        <v>652</v>
      </c>
      <c r="C525" t="s">
        <v>648</v>
      </c>
      <c r="D525" t="s">
        <v>26</v>
      </c>
      <c r="E525" s="3">
        <v>44756</v>
      </c>
      <c r="F525" t="s">
        <v>50</v>
      </c>
      <c r="G525" t="s">
        <v>49</v>
      </c>
      <c r="H525" t="s">
        <v>1402</v>
      </c>
      <c r="I525" t="s">
        <v>105</v>
      </c>
      <c r="J525">
        <v>7</v>
      </c>
    </row>
    <row r="526" spans="1:10" x14ac:dyDescent="0.25">
      <c r="A526">
        <v>525</v>
      </c>
      <c r="B526" t="s">
        <v>653</v>
      </c>
      <c r="C526" t="s">
        <v>649</v>
      </c>
      <c r="D526" t="s">
        <v>27</v>
      </c>
      <c r="E526" s="3">
        <v>44786</v>
      </c>
      <c r="F526" t="s">
        <v>47</v>
      </c>
      <c r="G526" t="s">
        <v>49</v>
      </c>
      <c r="H526" t="s">
        <v>1403</v>
      </c>
      <c r="I526" t="s">
        <v>103</v>
      </c>
      <c r="J526">
        <v>4</v>
      </c>
    </row>
    <row r="527" spans="1:10" x14ac:dyDescent="0.25">
      <c r="A527">
        <v>526</v>
      </c>
      <c r="B527" t="s">
        <v>654</v>
      </c>
      <c r="C527" t="s">
        <v>650</v>
      </c>
      <c r="D527" t="s">
        <v>28</v>
      </c>
      <c r="E527" s="3">
        <v>44757</v>
      </c>
      <c r="F527" t="s">
        <v>48</v>
      </c>
      <c r="G527" t="s">
        <v>49</v>
      </c>
      <c r="H527" t="s">
        <v>1404</v>
      </c>
      <c r="I527" t="s">
        <v>104</v>
      </c>
      <c r="J527">
        <v>3</v>
      </c>
    </row>
    <row r="528" spans="1:10" x14ac:dyDescent="0.25">
      <c r="A528">
        <v>527</v>
      </c>
      <c r="B528" t="s">
        <v>655</v>
      </c>
      <c r="C528" t="s">
        <v>651</v>
      </c>
      <c r="D528" t="s">
        <v>29</v>
      </c>
      <c r="E528" s="3">
        <v>44787</v>
      </c>
      <c r="F528" t="s">
        <v>50</v>
      </c>
      <c r="G528" t="s">
        <v>51</v>
      </c>
      <c r="H528" t="s">
        <v>1405</v>
      </c>
      <c r="I528" t="s">
        <v>105</v>
      </c>
      <c r="J528">
        <v>8</v>
      </c>
    </row>
    <row r="529" spans="1:10" x14ac:dyDescent="0.25">
      <c r="A529">
        <v>528</v>
      </c>
      <c r="B529" t="s">
        <v>656</v>
      </c>
      <c r="C529" t="s">
        <v>652</v>
      </c>
      <c r="D529" t="s">
        <v>30</v>
      </c>
      <c r="E529" s="3">
        <v>44763</v>
      </c>
      <c r="F529" t="s">
        <v>47</v>
      </c>
      <c r="G529" t="s">
        <v>49</v>
      </c>
      <c r="H529" t="s">
        <v>1406</v>
      </c>
      <c r="I529" t="s">
        <v>103</v>
      </c>
      <c r="J529">
        <v>2</v>
      </c>
    </row>
    <row r="530" spans="1:10" x14ac:dyDescent="0.25">
      <c r="A530">
        <v>529</v>
      </c>
      <c r="B530" t="s">
        <v>657</v>
      </c>
      <c r="C530" t="s">
        <v>653</v>
      </c>
      <c r="D530" t="s">
        <v>31</v>
      </c>
      <c r="E530" s="3">
        <v>44799</v>
      </c>
      <c r="F530" t="s">
        <v>48</v>
      </c>
      <c r="G530" t="s">
        <v>49</v>
      </c>
      <c r="H530" t="s">
        <v>1407</v>
      </c>
      <c r="I530" t="s">
        <v>104</v>
      </c>
      <c r="J530">
        <v>9</v>
      </c>
    </row>
    <row r="531" spans="1:10" x14ac:dyDescent="0.25">
      <c r="A531">
        <v>530</v>
      </c>
      <c r="B531" t="s">
        <v>658</v>
      </c>
      <c r="C531" t="s">
        <v>654</v>
      </c>
      <c r="D531" t="s">
        <v>32</v>
      </c>
      <c r="E531" s="3">
        <v>44798</v>
      </c>
      <c r="F531" t="s">
        <v>50</v>
      </c>
      <c r="G531" t="s">
        <v>49</v>
      </c>
      <c r="H531" t="s">
        <v>1408</v>
      </c>
      <c r="I531" t="s">
        <v>105</v>
      </c>
      <c r="J531">
        <v>6</v>
      </c>
    </row>
    <row r="532" spans="1:10" x14ac:dyDescent="0.25">
      <c r="A532">
        <v>531</v>
      </c>
      <c r="B532" t="s">
        <v>659</v>
      </c>
      <c r="C532" t="s">
        <v>655</v>
      </c>
      <c r="D532" t="s">
        <v>33</v>
      </c>
      <c r="E532" s="3">
        <v>44807</v>
      </c>
      <c r="F532" t="s">
        <v>47</v>
      </c>
      <c r="G532" t="s">
        <v>49</v>
      </c>
      <c r="H532" t="s">
        <v>1409</v>
      </c>
      <c r="I532" t="s">
        <v>103</v>
      </c>
      <c r="J532">
        <v>7</v>
      </c>
    </row>
    <row r="533" spans="1:10" x14ac:dyDescent="0.25">
      <c r="A533">
        <v>532</v>
      </c>
      <c r="B533" t="s">
        <v>660</v>
      </c>
      <c r="C533" t="s">
        <v>656</v>
      </c>
      <c r="D533" t="s">
        <v>34</v>
      </c>
      <c r="E533" s="3">
        <v>44769</v>
      </c>
      <c r="F533" t="s">
        <v>48</v>
      </c>
      <c r="G533" t="s">
        <v>49</v>
      </c>
      <c r="H533" t="s">
        <v>1410</v>
      </c>
      <c r="I533" t="s">
        <v>104</v>
      </c>
      <c r="J533">
        <v>9</v>
      </c>
    </row>
    <row r="534" spans="1:10" x14ac:dyDescent="0.25">
      <c r="A534">
        <v>533</v>
      </c>
      <c r="B534" t="s">
        <v>661</v>
      </c>
      <c r="C534" t="s">
        <v>657</v>
      </c>
      <c r="D534" t="s">
        <v>18</v>
      </c>
      <c r="E534" s="3">
        <v>44779</v>
      </c>
      <c r="F534" t="s">
        <v>48</v>
      </c>
      <c r="G534" t="s">
        <v>51</v>
      </c>
      <c r="H534" t="s">
        <v>1411</v>
      </c>
      <c r="I534" t="s">
        <v>105</v>
      </c>
      <c r="J534">
        <v>2</v>
      </c>
    </row>
    <row r="535" spans="1:10" x14ac:dyDescent="0.25">
      <c r="A535">
        <v>534</v>
      </c>
      <c r="B535" t="s">
        <v>662</v>
      </c>
      <c r="C535" t="s">
        <v>658</v>
      </c>
      <c r="D535" t="s">
        <v>25</v>
      </c>
      <c r="E535" s="3">
        <v>44769</v>
      </c>
      <c r="F535" t="s">
        <v>47</v>
      </c>
      <c r="G535" t="s">
        <v>49</v>
      </c>
      <c r="H535" t="s">
        <v>1412</v>
      </c>
      <c r="I535" t="s">
        <v>103</v>
      </c>
      <c r="J535">
        <v>9</v>
      </c>
    </row>
    <row r="536" spans="1:10" x14ac:dyDescent="0.25">
      <c r="A536">
        <v>535</v>
      </c>
      <c r="B536" t="s">
        <v>663</v>
      </c>
      <c r="C536" t="s">
        <v>659</v>
      </c>
      <c r="D536" t="s">
        <v>30</v>
      </c>
      <c r="E536" s="3">
        <v>44756</v>
      </c>
      <c r="F536" t="s">
        <v>48</v>
      </c>
      <c r="G536" t="s">
        <v>49</v>
      </c>
      <c r="H536" t="s">
        <v>1413</v>
      </c>
      <c r="I536" t="s">
        <v>104</v>
      </c>
      <c r="J536">
        <v>10</v>
      </c>
    </row>
    <row r="537" spans="1:10" x14ac:dyDescent="0.25">
      <c r="A537">
        <v>536</v>
      </c>
      <c r="B537" t="s">
        <v>664</v>
      </c>
      <c r="C537" t="s">
        <v>660</v>
      </c>
      <c r="D537" t="s">
        <v>10</v>
      </c>
      <c r="E537" s="3">
        <v>44799</v>
      </c>
      <c r="F537" t="s">
        <v>50</v>
      </c>
      <c r="G537" t="s">
        <v>49</v>
      </c>
      <c r="H537" t="s">
        <v>1414</v>
      </c>
      <c r="I537" t="s">
        <v>105</v>
      </c>
      <c r="J537">
        <v>1</v>
      </c>
    </row>
    <row r="538" spans="1:10" x14ac:dyDescent="0.25">
      <c r="A538">
        <v>537</v>
      </c>
      <c r="B538" t="s">
        <v>665</v>
      </c>
      <c r="C538" t="s">
        <v>661</v>
      </c>
      <c r="D538" t="s">
        <v>20</v>
      </c>
      <c r="E538" s="3">
        <v>44807</v>
      </c>
      <c r="F538" t="s">
        <v>47</v>
      </c>
      <c r="G538" t="s">
        <v>49</v>
      </c>
      <c r="H538" t="s">
        <v>1415</v>
      </c>
      <c r="I538" t="s">
        <v>103</v>
      </c>
      <c r="J538">
        <v>1</v>
      </c>
    </row>
    <row r="539" spans="1:10" x14ac:dyDescent="0.25">
      <c r="A539">
        <v>538</v>
      </c>
      <c r="B539" t="s">
        <v>666</v>
      </c>
      <c r="C539" t="s">
        <v>662</v>
      </c>
      <c r="D539" t="s">
        <v>32</v>
      </c>
      <c r="E539" s="3">
        <v>44769</v>
      </c>
      <c r="F539" t="s">
        <v>48</v>
      </c>
      <c r="G539" t="s">
        <v>49</v>
      </c>
      <c r="H539" t="s">
        <v>1416</v>
      </c>
      <c r="I539" t="s">
        <v>104</v>
      </c>
      <c r="J539">
        <v>10</v>
      </c>
    </row>
    <row r="540" spans="1:10" x14ac:dyDescent="0.25">
      <c r="A540">
        <v>539</v>
      </c>
      <c r="B540" t="s">
        <v>667</v>
      </c>
      <c r="C540" t="s">
        <v>663</v>
      </c>
      <c r="D540" t="s">
        <v>33</v>
      </c>
      <c r="E540" s="3">
        <v>44805</v>
      </c>
      <c r="F540" t="s">
        <v>48</v>
      </c>
      <c r="G540" t="s">
        <v>51</v>
      </c>
      <c r="H540" t="s">
        <v>1417</v>
      </c>
      <c r="I540" t="s">
        <v>105</v>
      </c>
      <c r="J540">
        <v>4</v>
      </c>
    </row>
    <row r="541" spans="1:10" x14ac:dyDescent="0.25">
      <c r="A541">
        <v>540</v>
      </c>
      <c r="B541" t="s">
        <v>668</v>
      </c>
      <c r="C541" t="s">
        <v>664</v>
      </c>
      <c r="D541" t="s">
        <v>35</v>
      </c>
      <c r="E541" s="3">
        <v>44796</v>
      </c>
      <c r="F541" t="s">
        <v>47</v>
      </c>
      <c r="G541" t="s">
        <v>49</v>
      </c>
      <c r="H541" t="s">
        <v>1418</v>
      </c>
      <c r="I541" t="s">
        <v>103</v>
      </c>
      <c r="J541">
        <v>7</v>
      </c>
    </row>
    <row r="542" spans="1:10" x14ac:dyDescent="0.25">
      <c r="A542">
        <v>541</v>
      </c>
      <c r="B542" t="s">
        <v>669</v>
      </c>
      <c r="C542" t="s">
        <v>665</v>
      </c>
      <c r="D542" t="s">
        <v>15</v>
      </c>
      <c r="E542" s="3">
        <v>44798</v>
      </c>
      <c r="F542" t="s">
        <v>48</v>
      </c>
      <c r="G542" t="s">
        <v>49</v>
      </c>
      <c r="H542" t="s">
        <v>1419</v>
      </c>
      <c r="I542" t="s">
        <v>104</v>
      </c>
      <c r="J542">
        <v>3</v>
      </c>
    </row>
    <row r="543" spans="1:10" x14ac:dyDescent="0.25">
      <c r="A543">
        <v>542</v>
      </c>
      <c r="B543" t="s">
        <v>670</v>
      </c>
      <c r="C543" t="s">
        <v>666</v>
      </c>
      <c r="D543" t="s">
        <v>37</v>
      </c>
      <c r="E543" s="3">
        <v>44756</v>
      </c>
      <c r="F543" t="s">
        <v>50</v>
      </c>
      <c r="G543" t="s">
        <v>49</v>
      </c>
      <c r="H543" t="s">
        <v>1420</v>
      </c>
      <c r="I543" t="s">
        <v>105</v>
      </c>
      <c r="J543">
        <v>6</v>
      </c>
    </row>
    <row r="544" spans="1:10" x14ac:dyDescent="0.25">
      <c r="A544">
        <v>543</v>
      </c>
      <c r="B544" t="s">
        <v>671</v>
      </c>
      <c r="C544" t="s">
        <v>667</v>
      </c>
      <c r="D544" t="s">
        <v>38</v>
      </c>
      <c r="E544" s="3">
        <v>44800</v>
      </c>
      <c r="F544" t="s">
        <v>47</v>
      </c>
      <c r="G544" t="s">
        <v>49</v>
      </c>
      <c r="H544" t="s">
        <v>1421</v>
      </c>
      <c r="I544" t="s">
        <v>103</v>
      </c>
      <c r="J544">
        <v>6</v>
      </c>
    </row>
    <row r="545" spans="1:10" x14ac:dyDescent="0.25">
      <c r="A545">
        <v>544</v>
      </c>
      <c r="B545" t="s">
        <v>672</v>
      </c>
      <c r="C545" t="s">
        <v>668</v>
      </c>
      <c r="D545" t="s">
        <v>39</v>
      </c>
      <c r="E545" s="3">
        <v>44758</v>
      </c>
      <c r="F545" t="s">
        <v>48</v>
      </c>
      <c r="G545" t="s">
        <v>49</v>
      </c>
      <c r="H545" t="s">
        <v>1422</v>
      </c>
      <c r="I545" t="s">
        <v>104</v>
      </c>
      <c r="J545">
        <v>5</v>
      </c>
    </row>
    <row r="546" spans="1:10" x14ac:dyDescent="0.25">
      <c r="A546">
        <v>545</v>
      </c>
      <c r="B546" t="s">
        <v>673</v>
      </c>
      <c r="C546" t="s">
        <v>669</v>
      </c>
      <c r="D546" t="s">
        <v>40</v>
      </c>
      <c r="E546" s="3">
        <v>44788</v>
      </c>
      <c r="F546" t="s">
        <v>50</v>
      </c>
      <c r="G546" t="s">
        <v>51</v>
      </c>
      <c r="H546" t="s">
        <v>1423</v>
      </c>
      <c r="I546" t="s">
        <v>105</v>
      </c>
      <c r="J546">
        <v>1</v>
      </c>
    </row>
    <row r="547" spans="1:10" x14ac:dyDescent="0.25">
      <c r="A547">
        <v>546</v>
      </c>
      <c r="B547" t="s">
        <v>674</v>
      </c>
      <c r="C547" t="s">
        <v>670</v>
      </c>
      <c r="D547" t="s">
        <v>41</v>
      </c>
      <c r="E547" s="3">
        <v>44793</v>
      </c>
      <c r="F547" t="s">
        <v>47</v>
      </c>
      <c r="G547" t="s">
        <v>49</v>
      </c>
      <c r="H547" t="s">
        <v>1424</v>
      </c>
      <c r="I547" t="s">
        <v>103</v>
      </c>
      <c r="J547">
        <v>9</v>
      </c>
    </row>
    <row r="548" spans="1:10" x14ac:dyDescent="0.25">
      <c r="A548">
        <v>547</v>
      </c>
      <c r="B548" t="s">
        <v>675</v>
      </c>
      <c r="C548" t="s">
        <v>671</v>
      </c>
      <c r="D548" t="s">
        <v>42</v>
      </c>
      <c r="E548" s="3">
        <v>44784</v>
      </c>
      <c r="F548" t="s">
        <v>48</v>
      </c>
      <c r="G548" t="s">
        <v>49</v>
      </c>
      <c r="H548" t="s">
        <v>1425</v>
      </c>
      <c r="I548" t="s">
        <v>104</v>
      </c>
      <c r="J548">
        <v>3</v>
      </c>
    </row>
    <row r="549" spans="1:10" x14ac:dyDescent="0.25">
      <c r="A549">
        <v>548</v>
      </c>
      <c r="B549" t="s">
        <v>676</v>
      </c>
      <c r="C549" t="s">
        <v>672</v>
      </c>
      <c r="D549" t="s">
        <v>43</v>
      </c>
      <c r="E549" s="3">
        <v>44793</v>
      </c>
      <c r="F549" t="s">
        <v>48</v>
      </c>
      <c r="G549" t="s">
        <v>49</v>
      </c>
      <c r="H549" t="s">
        <v>1426</v>
      </c>
      <c r="I549" t="s">
        <v>105</v>
      </c>
      <c r="J549">
        <v>4</v>
      </c>
    </row>
    <row r="550" spans="1:10" x14ac:dyDescent="0.25">
      <c r="A550">
        <v>549</v>
      </c>
      <c r="B550" t="s">
        <v>677</v>
      </c>
      <c r="C550" t="s">
        <v>673</v>
      </c>
      <c r="D550" t="s">
        <v>44</v>
      </c>
      <c r="E550" s="3">
        <v>44796</v>
      </c>
      <c r="F550" t="s">
        <v>47</v>
      </c>
      <c r="G550" t="s">
        <v>49</v>
      </c>
      <c r="H550" t="s">
        <v>1427</v>
      </c>
      <c r="I550" t="s">
        <v>103</v>
      </c>
      <c r="J550">
        <v>8</v>
      </c>
    </row>
    <row r="551" spans="1:10" x14ac:dyDescent="0.25">
      <c r="A551">
        <v>550</v>
      </c>
      <c r="B551" t="s">
        <v>678</v>
      </c>
      <c r="C551" t="s">
        <v>674</v>
      </c>
      <c r="D551" t="s">
        <v>19</v>
      </c>
      <c r="E551" s="3">
        <v>44758</v>
      </c>
      <c r="F551" t="s">
        <v>48</v>
      </c>
      <c r="G551" t="s">
        <v>49</v>
      </c>
      <c r="H551" t="s">
        <v>1428</v>
      </c>
      <c r="I551" t="s">
        <v>103</v>
      </c>
      <c r="J551">
        <v>6</v>
      </c>
    </row>
    <row r="552" spans="1:10" x14ac:dyDescent="0.25">
      <c r="A552">
        <v>551</v>
      </c>
      <c r="B552" t="s">
        <v>679</v>
      </c>
      <c r="C552" t="s">
        <v>675</v>
      </c>
      <c r="D552" t="s">
        <v>6</v>
      </c>
      <c r="E552" s="3">
        <v>44757</v>
      </c>
      <c r="F552" t="s">
        <v>47</v>
      </c>
      <c r="G552" t="s">
        <v>49</v>
      </c>
      <c r="H552" t="s">
        <v>1429</v>
      </c>
      <c r="I552" t="s">
        <v>103</v>
      </c>
      <c r="J552">
        <v>9</v>
      </c>
    </row>
    <row r="553" spans="1:10" x14ac:dyDescent="0.25">
      <c r="A553">
        <v>552</v>
      </c>
      <c r="B553" t="s">
        <v>680</v>
      </c>
      <c r="C553" t="s">
        <v>676</v>
      </c>
      <c r="D553" t="s">
        <v>7</v>
      </c>
      <c r="E553" s="3">
        <v>44758</v>
      </c>
      <c r="F553" t="s">
        <v>48</v>
      </c>
      <c r="G553" t="s">
        <v>49</v>
      </c>
      <c r="H553" t="s">
        <v>1430</v>
      </c>
      <c r="I553" t="s">
        <v>104</v>
      </c>
      <c r="J553">
        <v>7</v>
      </c>
    </row>
    <row r="554" spans="1:10" x14ac:dyDescent="0.25">
      <c r="A554">
        <v>553</v>
      </c>
      <c r="B554" t="s">
        <v>681</v>
      </c>
      <c r="C554" t="s">
        <v>677</v>
      </c>
      <c r="D554" t="s">
        <v>8</v>
      </c>
      <c r="E554" s="3">
        <v>44800</v>
      </c>
      <c r="F554" t="s">
        <v>50</v>
      </c>
      <c r="G554" t="s">
        <v>51</v>
      </c>
      <c r="H554" t="s">
        <v>1431</v>
      </c>
      <c r="I554" t="s">
        <v>105</v>
      </c>
      <c r="J554">
        <v>8</v>
      </c>
    </row>
    <row r="555" spans="1:10" x14ac:dyDescent="0.25">
      <c r="A555">
        <v>554</v>
      </c>
      <c r="B555" t="s">
        <v>682</v>
      </c>
      <c r="C555" t="s">
        <v>678</v>
      </c>
      <c r="D555" t="s">
        <v>9</v>
      </c>
      <c r="E555" s="3">
        <v>44780</v>
      </c>
      <c r="F555" t="s">
        <v>47</v>
      </c>
      <c r="G555" t="s">
        <v>49</v>
      </c>
      <c r="H555" t="s">
        <v>1432</v>
      </c>
      <c r="I555" t="s">
        <v>103</v>
      </c>
      <c r="J555">
        <v>6</v>
      </c>
    </row>
    <row r="556" spans="1:10" x14ac:dyDescent="0.25">
      <c r="A556">
        <v>555</v>
      </c>
      <c r="B556" t="s">
        <v>683</v>
      </c>
      <c r="C556" t="s">
        <v>679</v>
      </c>
      <c r="D556" t="s">
        <v>10</v>
      </c>
      <c r="E556" s="3">
        <v>44807</v>
      </c>
      <c r="F556" t="s">
        <v>48</v>
      </c>
      <c r="G556" t="s">
        <v>49</v>
      </c>
      <c r="H556" t="s">
        <v>1433</v>
      </c>
      <c r="I556" t="s">
        <v>104</v>
      </c>
      <c r="J556">
        <v>2</v>
      </c>
    </row>
    <row r="557" spans="1:10" x14ac:dyDescent="0.25">
      <c r="A557">
        <v>556</v>
      </c>
      <c r="B557" t="s">
        <v>684</v>
      </c>
      <c r="C557" t="s">
        <v>680</v>
      </c>
      <c r="D557" t="s">
        <v>11</v>
      </c>
      <c r="E557" s="3">
        <v>44798</v>
      </c>
      <c r="F557" t="s">
        <v>48</v>
      </c>
      <c r="G557" t="s">
        <v>49</v>
      </c>
      <c r="H557" t="s">
        <v>1434</v>
      </c>
      <c r="I557" t="s">
        <v>105</v>
      </c>
      <c r="J557">
        <v>4</v>
      </c>
    </row>
    <row r="558" spans="1:10" x14ac:dyDescent="0.25">
      <c r="A558">
        <v>557</v>
      </c>
      <c r="B558" t="s">
        <v>685</v>
      </c>
      <c r="C558" t="s">
        <v>681</v>
      </c>
      <c r="D558" t="s">
        <v>12</v>
      </c>
      <c r="E558" s="3">
        <v>44810</v>
      </c>
      <c r="F558" t="s">
        <v>47</v>
      </c>
      <c r="G558" t="s">
        <v>49</v>
      </c>
      <c r="H558" t="s">
        <v>1435</v>
      </c>
      <c r="I558" t="s">
        <v>103</v>
      </c>
      <c r="J558">
        <v>1</v>
      </c>
    </row>
    <row r="559" spans="1:10" x14ac:dyDescent="0.25">
      <c r="A559">
        <v>558</v>
      </c>
      <c r="B559" t="s">
        <v>686</v>
      </c>
      <c r="C559" t="s">
        <v>682</v>
      </c>
      <c r="D559" t="s">
        <v>12</v>
      </c>
      <c r="E559" s="3">
        <v>44764</v>
      </c>
      <c r="F559" t="s">
        <v>48</v>
      </c>
      <c r="G559" t="s">
        <v>49</v>
      </c>
      <c r="H559" t="s">
        <v>1436</v>
      </c>
      <c r="I559" t="s">
        <v>104</v>
      </c>
      <c r="J559">
        <v>9</v>
      </c>
    </row>
    <row r="560" spans="1:10" x14ac:dyDescent="0.25">
      <c r="A560">
        <v>559</v>
      </c>
      <c r="B560" t="s">
        <v>687</v>
      </c>
      <c r="C560" t="s">
        <v>683</v>
      </c>
      <c r="D560" t="s">
        <v>13</v>
      </c>
      <c r="E560" s="3">
        <v>44766</v>
      </c>
      <c r="F560" t="s">
        <v>47</v>
      </c>
      <c r="G560" t="s">
        <v>51</v>
      </c>
      <c r="H560" t="s">
        <v>1437</v>
      </c>
      <c r="I560" t="s">
        <v>105</v>
      </c>
      <c r="J560">
        <v>6</v>
      </c>
    </row>
    <row r="561" spans="1:10" x14ac:dyDescent="0.25">
      <c r="A561">
        <v>560</v>
      </c>
      <c r="B561" t="s">
        <v>688</v>
      </c>
      <c r="C561" t="s">
        <v>684</v>
      </c>
      <c r="D561" t="s">
        <v>14</v>
      </c>
      <c r="E561" s="3">
        <v>44794</v>
      </c>
      <c r="F561" t="s">
        <v>48</v>
      </c>
      <c r="G561" t="s">
        <v>49</v>
      </c>
      <c r="H561" t="s">
        <v>1438</v>
      </c>
      <c r="I561" t="s">
        <v>103</v>
      </c>
      <c r="J561">
        <v>9</v>
      </c>
    </row>
    <row r="562" spans="1:10" x14ac:dyDescent="0.25">
      <c r="A562">
        <v>561</v>
      </c>
      <c r="B562" t="s">
        <v>689</v>
      </c>
      <c r="C562" t="s">
        <v>685</v>
      </c>
      <c r="D562" t="s">
        <v>15</v>
      </c>
      <c r="E562" s="3">
        <v>44800</v>
      </c>
      <c r="F562" t="s">
        <v>48</v>
      </c>
      <c r="G562" t="s">
        <v>49</v>
      </c>
      <c r="H562" t="s">
        <v>1439</v>
      </c>
      <c r="I562" t="s">
        <v>104</v>
      </c>
      <c r="J562">
        <v>9</v>
      </c>
    </row>
    <row r="563" spans="1:10" x14ac:dyDescent="0.25">
      <c r="A563">
        <v>562</v>
      </c>
      <c r="B563" t="s">
        <v>690</v>
      </c>
      <c r="C563" t="s">
        <v>686</v>
      </c>
      <c r="D563" t="s">
        <v>16</v>
      </c>
      <c r="E563" s="3">
        <v>44792</v>
      </c>
      <c r="F563" t="s">
        <v>47</v>
      </c>
      <c r="G563" t="s">
        <v>49</v>
      </c>
      <c r="H563" t="s">
        <v>1440</v>
      </c>
      <c r="I563" t="s">
        <v>105</v>
      </c>
      <c r="J563">
        <v>3</v>
      </c>
    </row>
    <row r="564" spans="1:10" x14ac:dyDescent="0.25">
      <c r="A564">
        <v>563</v>
      </c>
      <c r="B564" t="s">
        <v>691</v>
      </c>
      <c r="C564" t="s">
        <v>687</v>
      </c>
      <c r="D564" t="s">
        <v>17</v>
      </c>
      <c r="E564" s="3">
        <v>44809</v>
      </c>
      <c r="F564" t="s">
        <v>48</v>
      </c>
      <c r="G564" t="s">
        <v>49</v>
      </c>
      <c r="H564" t="s">
        <v>1441</v>
      </c>
      <c r="I564" t="s">
        <v>103</v>
      </c>
      <c r="J564">
        <v>2</v>
      </c>
    </row>
    <row r="565" spans="1:10" x14ac:dyDescent="0.25">
      <c r="A565">
        <v>564</v>
      </c>
      <c r="B565" t="s">
        <v>692</v>
      </c>
      <c r="C565" t="s">
        <v>688</v>
      </c>
      <c r="D565" t="s">
        <v>18</v>
      </c>
      <c r="E565" s="3">
        <v>44789</v>
      </c>
      <c r="F565" t="s">
        <v>48</v>
      </c>
      <c r="G565" t="s">
        <v>49</v>
      </c>
      <c r="H565" t="s">
        <v>1442</v>
      </c>
      <c r="I565" t="s">
        <v>104</v>
      </c>
      <c r="J565">
        <v>3</v>
      </c>
    </row>
    <row r="566" spans="1:10" x14ac:dyDescent="0.25">
      <c r="A566">
        <v>565</v>
      </c>
      <c r="B566" t="s">
        <v>693</v>
      </c>
      <c r="C566" t="s">
        <v>689</v>
      </c>
      <c r="D566" t="s">
        <v>19</v>
      </c>
      <c r="E566" s="3">
        <v>44757</v>
      </c>
      <c r="F566" t="s">
        <v>47</v>
      </c>
      <c r="G566" t="s">
        <v>51</v>
      </c>
      <c r="H566" t="s">
        <v>1443</v>
      </c>
      <c r="I566" t="s">
        <v>105</v>
      </c>
      <c r="J566">
        <v>10</v>
      </c>
    </row>
    <row r="567" spans="1:10" x14ac:dyDescent="0.25">
      <c r="A567">
        <v>566</v>
      </c>
      <c r="B567" t="s">
        <v>694</v>
      </c>
      <c r="C567" t="s">
        <v>690</v>
      </c>
      <c r="D567" t="s">
        <v>6</v>
      </c>
      <c r="E567" s="3">
        <v>44790</v>
      </c>
      <c r="F567" t="s">
        <v>48</v>
      </c>
      <c r="G567" t="s">
        <v>49</v>
      </c>
      <c r="H567" t="s">
        <v>1444</v>
      </c>
      <c r="I567" t="s">
        <v>103</v>
      </c>
      <c r="J567">
        <v>3</v>
      </c>
    </row>
    <row r="568" spans="1:10" x14ac:dyDescent="0.25">
      <c r="A568">
        <v>567</v>
      </c>
      <c r="B568" t="s">
        <v>695</v>
      </c>
      <c r="C568" t="s">
        <v>691</v>
      </c>
      <c r="D568" t="s">
        <v>7</v>
      </c>
      <c r="E568" s="3">
        <v>44808</v>
      </c>
      <c r="F568" t="s">
        <v>47</v>
      </c>
      <c r="G568" t="s">
        <v>49</v>
      </c>
      <c r="H568" t="s">
        <v>1445</v>
      </c>
      <c r="I568" t="s">
        <v>104</v>
      </c>
      <c r="J568">
        <v>1</v>
      </c>
    </row>
    <row r="569" spans="1:10" x14ac:dyDescent="0.25">
      <c r="A569">
        <v>568</v>
      </c>
      <c r="B569" t="s">
        <v>696</v>
      </c>
      <c r="C569" t="s">
        <v>692</v>
      </c>
      <c r="D569" t="s">
        <v>8</v>
      </c>
      <c r="E569" s="3">
        <v>44801</v>
      </c>
      <c r="F569" t="s">
        <v>48</v>
      </c>
      <c r="G569" t="s">
        <v>49</v>
      </c>
      <c r="H569" t="s">
        <v>1446</v>
      </c>
      <c r="I569" t="s">
        <v>105</v>
      </c>
      <c r="J569">
        <v>5</v>
      </c>
    </row>
    <row r="570" spans="1:10" x14ac:dyDescent="0.25">
      <c r="A570">
        <v>569</v>
      </c>
      <c r="B570" t="s">
        <v>697</v>
      </c>
      <c r="C570" t="s">
        <v>693</v>
      </c>
      <c r="D570" t="s">
        <v>9</v>
      </c>
      <c r="E570" s="3">
        <v>44769</v>
      </c>
      <c r="F570" t="s">
        <v>47</v>
      </c>
      <c r="G570" t="s">
        <v>49</v>
      </c>
      <c r="H570" t="s">
        <v>1447</v>
      </c>
      <c r="I570" t="s">
        <v>103</v>
      </c>
      <c r="J570">
        <v>1</v>
      </c>
    </row>
    <row r="571" spans="1:10" x14ac:dyDescent="0.25">
      <c r="A571">
        <v>570</v>
      </c>
      <c r="B571" t="s">
        <v>698</v>
      </c>
      <c r="C571" t="s">
        <v>694</v>
      </c>
      <c r="D571" t="s">
        <v>10</v>
      </c>
      <c r="E571" s="3">
        <v>44757</v>
      </c>
      <c r="F571" t="s">
        <v>48</v>
      </c>
      <c r="G571" t="s">
        <v>49</v>
      </c>
      <c r="H571" t="s">
        <v>1448</v>
      </c>
      <c r="I571" t="s">
        <v>104</v>
      </c>
      <c r="J571">
        <v>5</v>
      </c>
    </row>
    <row r="572" spans="1:10" x14ac:dyDescent="0.25">
      <c r="A572">
        <v>571</v>
      </c>
      <c r="B572" t="s">
        <v>699</v>
      </c>
      <c r="C572" t="s">
        <v>695</v>
      </c>
      <c r="D572" t="s">
        <v>11</v>
      </c>
      <c r="E572" s="3">
        <v>44759</v>
      </c>
      <c r="F572" t="s">
        <v>50</v>
      </c>
      <c r="G572" t="s">
        <v>51</v>
      </c>
      <c r="H572" t="s">
        <v>1449</v>
      </c>
      <c r="I572" t="s">
        <v>105</v>
      </c>
      <c r="J572">
        <v>5</v>
      </c>
    </row>
    <row r="573" spans="1:10" x14ac:dyDescent="0.25">
      <c r="A573">
        <v>572</v>
      </c>
      <c r="B573" t="s">
        <v>700</v>
      </c>
      <c r="C573" t="s">
        <v>696</v>
      </c>
      <c r="D573" t="s">
        <v>12</v>
      </c>
      <c r="E573" s="3">
        <v>44805</v>
      </c>
      <c r="F573" t="s">
        <v>47</v>
      </c>
      <c r="G573" t="s">
        <v>49</v>
      </c>
      <c r="H573" t="s">
        <v>1450</v>
      </c>
      <c r="I573" t="s">
        <v>103</v>
      </c>
      <c r="J573">
        <v>3</v>
      </c>
    </row>
    <row r="574" spans="1:10" x14ac:dyDescent="0.25">
      <c r="A574">
        <v>573</v>
      </c>
      <c r="B574" t="s">
        <v>701</v>
      </c>
      <c r="C574" t="s">
        <v>697</v>
      </c>
      <c r="D574" t="s">
        <v>12</v>
      </c>
      <c r="E574" s="3">
        <v>44760</v>
      </c>
      <c r="F574" t="s">
        <v>48</v>
      </c>
      <c r="G574" t="s">
        <v>49</v>
      </c>
      <c r="H574" t="s">
        <v>1451</v>
      </c>
      <c r="I574" t="s">
        <v>104</v>
      </c>
      <c r="J574">
        <v>3</v>
      </c>
    </row>
    <row r="575" spans="1:10" x14ac:dyDescent="0.25">
      <c r="A575">
        <v>574</v>
      </c>
      <c r="B575" t="s">
        <v>702</v>
      </c>
      <c r="C575" t="s">
        <v>698</v>
      </c>
      <c r="D575" t="s">
        <v>13</v>
      </c>
      <c r="E575" s="3">
        <v>44791</v>
      </c>
      <c r="F575" t="s">
        <v>48</v>
      </c>
      <c r="G575" t="s">
        <v>49</v>
      </c>
      <c r="H575" t="s">
        <v>1452</v>
      </c>
      <c r="I575" t="s">
        <v>105</v>
      </c>
      <c r="J575">
        <v>7</v>
      </c>
    </row>
    <row r="576" spans="1:10" x14ac:dyDescent="0.25">
      <c r="A576">
        <v>575</v>
      </c>
      <c r="B576" t="s">
        <v>703</v>
      </c>
      <c r="C576" t="s">
        <v>699</v>
      </c>
      <c r="D576" t="s">
        <v>11</v>
      </c>
      <c r="E576" s="3">
        <v>44768</v>
      </c>
      <c r="F576" t="s">
        <v>47</v>
      </c>
      <c r="G576" t="s">
        <v>49</v>
      </c>
      <c r="H576" t="s">
        <v>1453</v>
      </c>
      <c r="I576" t="s">
        <v>103</v>
      </c>
      <c r="J576">
        <v>4</v>
      </c>
    </row>
    <row r="577" spans="1:10" x14ac:dyDescent="0.25">
      <c r="A577">
        <v>576</v>
      </c>
      <c r="B577" t="s">
        <v>704</v>
      </c>
      <c r="C577" t="s">
        <v>700</v>
      </c>
      <c r="D577" t="s">
        <v>15</v>
      </c>
      <c r="E577" s="3">
        <v>44759</v>
      </c>
      <c r="F577" t="s">
        <v>48</v>
      </c>
      <c r="G577" t="s">
        <v>49</v>
      </c>
      <c r="H577" t="s">
        <v>1454</v>
      </c>
      <c r="I577" t="s">
        <v>104</v>
      </c>
      <c r="J577">
        <v>3</v>
      </c>
    </row>
    <row r="578" spans="1:10" x14ac:dyDescent="0.25">
      <c r="A578">
        <v>577</v>
      </c>
      <c r="B578" t="s">
        <v>705</v>
      </c>
      <c r="C578" t="s">
        <v>701</v>
      </c>
      <c r="D578" t="s">
        <v>16</v>
      </c>
      <c r="E578" s="3">
        <v>44781</v>
      </c>
      <c r="F578" t="s">
        <v>47</v>
      </c>
      <c r="G578" t="s">
        <v>51</v>
      </c>
      <c r="H578" t="s">
        <v>1455</v>
      </c>
      <c r="I578" t="s">
        <v>105</v>
      </c>
      <c r="J578">
        <v>8</v>
      </c>
    </row>
    <row r="579" spans="1:10" x14ac:dyDescent="0.25">
      <c r="A579">
        <v>578</v>
      </c>
      <c r="B579" t="s">
        <v>706</v>
      </c>
      <c r="C579" t="s">
        <v>702</v>
      </c>
      <c r="D579" t="s">
        <v>17</v>
      </c>
      <c r="E579" s="3">
        <v>44785</v>
      </c>
      <c r="F579" t="s">
        <v>48</v>
      </c>
      <c r="G579" t="s">
        <v>49</v>
      </c>
      <c r="H579" t="s">
        <v>1456</v>
      </c>
      <c r="I579" t="s">
        <v>103</v>
      </c>
      <c r="J579">
        <v>2</v>
      </c>
    </row>
    <row r="580" spans="1:10" x14ac:dyDescent="0.25">
      <c r="A580">
        <v>579</v>
      </c>
      <c r="B580" t="s">
        <v>707</v>
      </c>
      <c r="C580" t="s">
        <v>703</v>
      </c>
      <c r="D580" t="s">
        <v>18</v>
      </c>
      <c r="E580" s="3">
        <v>44775</v>
      </c>
      <c r="F580" t="s">
        <v>48</v>
      </c>
      <c r="G580" t="s">
        <v>49</v>
      </c>
      <c r="H580" t="s">
        <v>1457</v>
      </c>
      <c r="I580" t="s">
        <v>104</v>
      </c>
      <c r="J580">
        <v>9</v>
      </c>
    </row>
    <row r="581" spans="1:10" x14ac:dyDescent="0.25">
      <c r="A581">
        <v>580</v>
      </c>
      <c r="B581" t="s">
        <v>708</v>
      </c>
      <c r="C581" t="s">
        <v>704</v>
      </c>
      <c r="D581" t="s">
        <v>11</v>
      </c>
      <c r="E581" s="3">
        <v>44773</v>
      </c>
      <c r="F581" t="s">
        <v>47</v>
      </c>
      <c r="G581" t="s">
        <v>49</v>
      </c>
      <c r="H581" t="s">
        <v>1458</v>
      </c>
      <c r="I581" t="s">
        <v>105</v>
      </c>
      <c r="J581">
        <v>6</v>
      </c>
    </row>
    <row r="582" spans="1:10" x14ac:dyDescent="0.25">
      <c r="A582">
        <v>581</v>
      </c>
      <c r="B582" t="s">
        <v>709</v>
      </c>
      <c r="C582" t="s">
        <v>705</v>
      </c>
      <c r="D582" t="s">
        <v>20</v>
      </c>
      <c r="E582" s="3">
        <v>44796</v>
      </c>
      <c r="F582" t="s">
        <v>48</v>
      </c>
      <c r="G582" t="s">
        <v>49</v>
      </c>
      <c r="H582" t="s">
        <v>1459</v>
      </c>
      <c r="I582" t="s">
        <v>103</v>
      </c>
      <c r="J582">
        <v>7</v>
      </c>
    </row>
    <row r="583" spans="1:10" x14ac:dyDescent="0.25">
      <c r="A583">
        <v>582</v>
      </c>
      <c r="B583" t="s">
        <v>710</v>
      </c>
      <c r="C583" t="s">
        <v>706</v>
      </c>
      <c r="D583" t="s">
        <v>16</v>
      </c>
      <c r="E583" s="3">
        <v>44801</v>
      </c>
      <c r="F583" t="s">
        <v>48</v>
      </c>
      <c r="G583" t="s">
        <v>49</v>
      </c>
      <c r="H583" t="s">
        <v>1460</v>
      </c>
      <c r="I583" t="s">
        <v>104</v>
      </c>
      <c r="J583">
        <v>9</v>
      </c>
    </row>
    <row r="584" spans="1:10" x14ac:dyDescent="0.25">
      <c r="A584">
        <v>583</v>
      </c>
      <c r="B584" t="s">
        <v>711</v>
      </c>
      <c r="C584" t="s">
        <v>707</v>
      </c>
      <c r="D584" t="s">
        <v>10</v>
      </c>
      <c r="E584" s="3">
        <v>44779</v>
      </c>
      <c r="F584" t="s">
        <v>47</v>
      </c>
      <c r="G584" t="s">
        <v>51</v>
      </c>
      <c r="H584" t="s">
        <v>1461</v>
      </c>
      <c r="I584" t="s">
        <v>105</v>
      </c>
      <c r="J584">
        <v>2</v>
      </c>
    </row>
    <row r="585" spans="1:10" x14ac:dyDescent="0.25">
      <c r="A585">
        <v>584</v>
      </c>
      <c r="B585" t="s">
        <v>712</v>
      </c>
      <c r="C585" t="s">
        <v>708</v>
      </c>
      <c r="D585" t="s">
        <v>15</v>
      </c>
      <c r="E585" s="3">
        <v>44772</v>
      </c>
      <c r="F585" t="s">
        <v>48</v>
      </c>
      <c r="G585" t="s">
        <v>49</v>
      </c>
      <c r="H585" t="s">
        <v>1462</v>
      </c>
      <c r="I585" t="s">
        <v>103</v>
      </c>
      <c r="J585">
        <v>9</v>
      </c>
    </row>
    <row r="586" spans="1:10" x14ac:dyDescent="0.25">
      <c r="A586">
        <v>585</v>
      </c>
      <c r="B586" t="s">
        <v>713</v>
      </c>
      <c r="C586" t="s">
        <v>709</v>
      </c>
      <c r="D586" t="s">
        <v>22</v>
      </c>
      <c r="E586" s="3">
        <v>44757</v>
      </c>
      <c r="F586" t="s">
        <v>47</v>
      </c>
      <c r="G586" t="s">
        <v>49</v>
      </c>
      <c r="H586" t="s">
        <v>1463</v>
      </c>
      <c r="I586" t="s">
        <v>104</v>
      </c>
      <c r="J586">
        <v>10</v>
      </c>
    </row>
    <row r="587" spans="1:10" x14ac:dyDescent="0.25">
      <c r="A587">
        <v>586</v>
      </c>
      <c r="B587" t="s">
        <v>714</v>
      </c>
      <c r="C587" t="s">
        <v>710</v>
      </c>
      <c r="D587" t="s">
        <v>23</v>
      </c>
      <c r="E587" s="3">
        <v>44808</v>
      </c>
      <c r="F587" t="s">
        <v>48</v>
      </c>
      <c r="G587" t="s">
        <v>49</v>
      </c>
      <c r="H587" t="s">
        <v>1464</v>
      </c>
      <c r="I587" t="s">
        <v>105</v>
      </c>
      <c r="J587">
        <v>1</v>
      </c>
    </row>
    <row r="588" spans="1:10" x14ac:dyDescent="0.25">
      <c r="A588">
        <v>587</v>
      </c>
      <c r="B588" t="s">
        <v>715</v>
      </c>
      <c r="C588" t="s">
        <v>711</v>
      </c>
      <c r="D588" t="s">
        <v>24</v>
      </c>
      <c r="E588" s="3">
        <v>44782</v>
      </c>
      <c r="F588" t="s">
        <v>47</v>
      </c>
      <c r="G588" t="s">
        <v>49</v>
      </c>
      <c r="H588" t="s">
        <v>1465</v>
      </c>
      <c r="I588" t="s">
        <v>103</v>
      </c>
      <c r="J588">
        <v>1</v>
      </c>
    </row>
    <row r="589" spans="1:10" x14ac:dyDescent="0.25">
      <c r="A589">
        <v>588</v>
      </c>
      <c r="B589" t="s">
        <v>716</v>
      </c>
      <c r="C589" t="s">
        <v>712</v>
      </c>
      <c r="D589" t="s">
        <v>25</v>
      </c>
      <c r="E589" s="3">
        <v>44787</v>
      </c>
      <c r="F589" t="s">
        <v>48</v>
      </c>
      <c r="G589" t="s">
        <v>49</v>
      </c>
      <c r="H589" t="s">
        <v>1466</v>
      </c>
      <c r="I589" t="s">
        <v>104</v>
      </c>
      <c r="J589">
        <v>10</v>
      </c>
    </row>
    <row r="590" spans="1:10" x14ac:dyDescent="0.25">
      <c r="A590">
        <v>589</v>
      </c>
      <c r="B590" t="s">
        <v>717</v>
      </c>
      <c r="C590" t="s">
        <v>713</v>
      </c>
      <c r="D590" t="s">
        <v>26</v>
      </c>
      <c r="E590" s="3">
        <v>44787</v>
      </c>
      <c r="F590" t="s">
        <v>50</v>
      </c>
      <c r="G590" t="s">
        <v>51</v>
      </c>
      <c r="H590" t="s">
        <v>1467</v>
      </c>
      <c r="I590" t="s">
        <v>105</v>
      </c>
      <c r="J590">
        <v>4</v>
      </c>
    </row>
    <row r="591" spans="1:10" x14ac:dyDescent="0.25">
      <c r="A591">
        <v>590</v>
      </c>
      <c r="B591" t="s">
        <v>718</v>
      </c>
      <c r="C591" t="s">
        <v>714</v>
      </c>
      <c r="D591" t="s">
        <v>27</v>
      </c>
      <c r="E591" s="3">
        <v>44757</v>
      </c>
      <c r="F591" t="s">
        <v>47</v>
      </c>
      <c r="G591" t="s">
        <v>49</v>
      </c>
      <c r="H591" t="s">
        <v>1468</v>
      </c>
      <c r="I591" t="s">
        <v>103</v>
      </c>
      <c r="J591">
        <v>7</v>
      </c>
    </row>
    <row r="592" spans="1:10" x14ac:dyDescent="0.25">
      <c r="A592">
        <v>591</v>
      </c>
      <c r="B592" t="s">
        <v>719</v>
      </c>
      <c r="C592" t="s">
        <v>715</v>
      </c>
      <c r="D592" t="s">
        <v>28</v>
      </c>
      <c r="E592" s="3">
        <v>44761</v>
      </c>
      <c r="F592" t="s">
        <v>48</v>
      </c>
      <c r="G592" t="s">
        <v>49</v>
      </c>
      <c r="H592" t="s">
        <v>1469</v>
      </c>
      <c r="I592" t="s">
        <v>104</v>
      </c>
      <c r="J592">
        <v>3</v>
      </c>
    </row>
    <row r="593" spans="1:10" x14ac:dyDescent="0.25">
      <c r="A593">
        <v>592</v>
      </c>
      <c r="B593" t="s">
        <v>720</v>
      </c>
      <c r="C593" t="s">
        <v>716</v>
      </c>
      <c r="D593" t="s">
        <v>29</v>
      </c>
      <c r="E593" s="3">
        <v>44788</v>
      </c>
      <c r="F593" t="s">
        <v>48</v>
      </c>
      <c r="G593" t="s">
        <v>49</v>
      </c>
      <c r="H593" t="s">
        <v>1470</v>
      </c>
      <c r="I593" t="s">
        <v>105</v>
      </c>
      <c r="J593">
        <v>6</v>
      </c>
    </row>
    <row r="594" spans="1:10" x14ac:dyDescent="0.25">
      <c r="A594">
        <v>593</v>
      </c>
      <c r="B594" t="s">
        <v>721</v>
      </c>
      <c r="C594" t="s">
        <v>717</v>
      </c>
      <c r="D594" t="s">
        <v>30</v>
      </c>
      <c r="E594" s="3">
        <v>44788</v>
      </c>
      <c r="F594" t="s">
        <v>47</v>
      </c>
      <c r="G594" t="s">
        <v>49</v>
      </c>
      <c r="H594" t="s">
        <v>1471</v>
      </c>
      <c r="I594" t="s">
        <v>103</v>
      </c>
      <c r="J594">
        <v>6</v>
      </c>
    </row>
    <row r="595" spans="1:10" x14ac:dyDescent="0.25">
      <c r="A595">
        <v>594</v>
      </c>
      <c r="B595" t="s">
        <v>722</v>
      </c>
      <c r="C595" t="s">
        <v>718</v>
      </c>
      <c r="D595" t="s">
        <v>31</v>
      </c>
      <c r="E595" s="3">
        <v>44758</v>
      </c>
      <c r="F595" t="s">
        <v>48</v>
      </c>
      <c r="G595" t="s">
        <v>49</v>
      </c>
      <c r="H595" t="s">
        <v>1472</v>
      </c>
      <c r="I595" t="s">
        <v>104</v>
      </c>
      <c r="J595">
        <v>5</v>
      </c>
    </row>
    <row r="596" spans="1:10" x14ac:dyDescent="0.25">
      <c r="A596">
        <v>595</v>
      </c>
      <c r="B596" t="s">
        <v>723</v>
      </c>
      <c r="C596" t="s">
        <v>719</v>
      </c>
      <c r="D596" t="s">
        <v>32</v>
      </c>
      <c r="E596" s="3">
        <v>44795</v>
      </c>
      <c r="F596" t="s">
        <v>47</v>
      </c>
      <c r="G596" t="s">
        <v>51</v>
      </c>
      <c r="H596" t="s">
        <v>1473</v>
      </c>
      <c r="I596" t="s">
        <v>105</v>
      </c>
      <c r="J596">
        <v>1</v>
      </c>
    </row>
    <row r="597" spans="1:10" x14ac:dyDescent="0.25">
      <c r="A597">
        <v>596</v>
      </c>
      <c r="B597" t="s">
        <v>724</v>
      </c>
      <c r="C597" t="s">
        <v>720</v>
      </c>
      <c r="D597" t="s">
        <v>33</v>
      </c>
      <c r="E597" s="3">
        <v>44791</v>
      </c>
      <c r="F597" t="s">
        <v>48</v>
      </c>
      <c r="G597" t="s">
        <v>49</v>
      </c>
      <c r="H597" t="s">
        <v>1474</v>
      </c>
      <c r="I597" t="s">
        <v>103</v>
      </c>
      <c r="J597">
        <v>9</v>
      </c>
    </row>
    <row r="598" spans="1:10" x14ac:dyDescent="0.25">
      <c r="A598">
        <v>597</v>
      </c>
      <c r="B598" t="s">
        <v>725</v>
      </c>
      <c r="C598" t="s">
        <v>721</v>
      </c>
      <c r="D598" t="s">
        <v>34</v>
      </c>
      <c r="E598" s="3">
        <v>44791</v>
      </c>
      <c r="F598" t="s">
        <v>48</v>
      </c>
      <c r="G598" t="s">
        <v>49</v>
      </c>
      <c r="H598" t="s">
        <v>1475</v>
      </c>
      <c r="I598" t="s">
        <v>104</v>
      </c>
      <c r="J598">
        <v>3</v>
      </c>
    </row>
    <row r="599" spans="1:10" x14ac:dyDescent="0.25">
      <c r="A599">
        <v>598</v>
      </c>
      <c r="B599" t="s">
        <v>726</v>
      </c>
      <c r="C599" t="s">
        <v>722</v>
      </c>
      <c r="D599" t="s">
        <v>18</v>
      </c>
      <c r="E599" s="3">
        <v>44794</v>
      </c>
      <c r="F599" t="s">
        <v>47</v>
      </c>
      <c r="G599" t="s">
        <v>49</v>
      </c>
      <c r="H599" t="s">
        <v>1476</v>
      </c>
      <c r="I599" t="s">
        <v>105</v>
      </c>
      <c r="J599">
        <v>4</v>
      </c>
    </row>
    <row r="600" spans="1:10" x14ac:dyDescent="0.25">
      <c r="A600">
        <v>599</v>
      </c>
      <c r="B600" t="s">
        <v>727</v>
      </c>
      <c r="C600" t="s">
        <v>723</v>
      </c>
      <c r="D600" t="s">
        <v>25</v>
      </c>
      <c r="E600" s="3">
        <v>44756</v>
      </c>
      <c r="F600" t="s">
        <v>48</v>
      </c>
      <c r="G600" t="s">
        <v>49</v>
      </c>
      <c r="H600" t="s">
        <v>1477</v>
      </c>
      <c r="I600" t="s">
        <v>103</v>
      </c>
      <c r="J600">
        <v>8</v>
      </c>
    </row>
    <row r="601" spans="1:10" x14ac:dyDescent="0.25">
      <c r="A601">
        <v>600</v>
      </c>
      <c r="B601" t="s">
        <v>728</v>
      </c>
      <c r="C601" t="s">
        <v>724</v>
      </c>
      <c r="D601" t="s">
        <v>30</v>
      </c>
      <c r="E601" s="3">
        <v>44789</v>
      </c>
      <c r="F601" t="s">
        <v>48</v>
      </c>
      <c r="G601" t="s">
        <v>49</v>
      </c>
      <c r="H601" t="s">
        <v>1478</v>
      </c>
      <c r="I601" t="s">
        <v>103</v>
      </c>
      <c r="J601">
        <v>6</v>
      </c>
    </row>
    <row r="602" spans="1:10" x14ac:dyDescent="0.25">
      <c r="A602">
        <v>601</v>
      </c>
      <c r="B602" t="s">
        <v>729</v>
      </c>
      <c r="C602" t="s">
        <v>725</v>
      </c>
      <c r="D602" t="s">
        <v>10</v>
      </c>
      <c r="E602" s="3">
        <v>44810</v>
      </c>
      <c r="F602" t="s">
        <v>47</v>
      </c>
      <c r="G602" t="s">
        <v>49</v>
      </c>
      <c r="H602" t="s">
        <v>1479</v>
      </c>
      <c r="I602" t="s">
        <v>103</v>
      </c>
      <c r="J602">
        <v>10</v>
      </c>
    </row>
    <row r="603" spans="1:10" x14ac:dyDescent="0.25">
      <c r="A603">
        <v>602</v>
      </c>
      <c r="B603" t="s">
        <v>730</v>
      </c>
      <c r="C603" t="s">
        <v>726</v>
      </c>
      <c r="D603" t="s">
        <v>20</v>
      </c>
      <c r="E603" s="3">
        <v>44798</v>
      </c>
      <c r="F603" t="s">
        <v>48</v>
      </c>
      <c r="G603" t="s">
        <v>49</v>
      </c>
      <c r="H603" t="s">
        <v>1480</v>
      </c>
      <c r="I603" t="s">
        <v>104</v>
      </c>
      <c r="J603">
        <v>9</v>
      </c>
    </row>
    <row r="604" spans="1:10" x14ac:dyDescent="0.25">
      <c r="A604">
        <v>603</v>
      </c>
      <c r="B604" t="s">
        <v>731</v>
      </c>
      <c r="C604" t="s">
        <v>727</v>
      </c>
      <c r="D604" t="s">
        <v>32</v>
      </c>
      <c r="E604" s="3">
        <v>44791</v>
      </c>
      <c r="F604" t="s">
        <v>47</v>
      </c>
      <c r="G604" t="s">
        <v>49</v>
      </c>
      <c r="H604" t="s">
        <v>1481</v>
      </c>
      <c r="I604" t="s">
        <v>105</v>
      </c>
      <c r="J604">
        <v>7</v>
      </c>
    </row>
    <row r="605" spans="1:10" x14ac:dyDescent="0.25">
      <c r="A605">
        <v>604</v>
      </c>
      <c r="B605" t="s">
        <v>732</v>
      </c>
      <c r="C605" t="s">
        <v>728</v>
      </c>
      <c r="D605" t="s">
        <v>33</v>
      </c>
      <c r="E605" s="3">
        <v>44796</v>
      </c>
      <c r="F605" t="s">
        <v>48</v>
      </c>
      <c r="G605" t="s">
        <v>49</v>
      </c>
      <c r="H605" t="s">
        <v>1482</v>
      </c>
      <c r="I605" t="s">
        <v>103</v>
      </c>
      <c r="J605">
        <v>7</v>
      </c>
    </row>
    <row r="606" spans="1:10" x14ac:dyDescent="0.25">
      <c r="A606">
        <v>605</v>
      </c>
      <c r="B606" t="s">
        <v>733</v>
      </c>
      <c r="C606" t="s">
        <v>729</v>
      </c>
      <c r="D606" t="s">
        <v>35</v>
      </c>
      <c r="E606" s="3">
        <v>44810</v>
      </c>
      <c r="F606" t="s">
        <v>47</v>
      </c>
      <c r="G606" t="s">
        <v>49</v>
      </c>
      <c r="H606" t="s">
        <v>1483</v>
      </c>
      <c r="I606" t="s">
        <v>104</v>
      </c>
      <c r="J606">
        <v>7</v>
      </c>
    </row>
    <row r="607" spans="1:10" x14ac:dyDescent="0.25">
      <c r="A607">
        <v>606</v>
      </c>
      <c r="B607" t="s">
        <v>734</v>
      </c>
      <c r="C607" t="s">
        <v>730</v>
      </c>
      <c r="D607" t="s">
        <v>36</v>
      </c>
      <c r="E607" s="3">
        <v>44791</v>
      </c>
      <c r="F607" t="s">
        <v>48</v>
      </c>
      <c r="G607" t="s">
        <v>49</v>
      </c>
      <c r="H607" t="s">
        <v>1484</v>
      </c>
      <c r="I607" t="s">
        <v>105</v>
      </c>
      <c r="J607">
        <v>7</v>
      </c>
    </row>
    <row r="608" spans="1:10" x14ac:dyDescent="0.25">
      <c r="A608">
        <v>607</v>
      </c>
      <c r="B608" t="s">
        <v>735</v>
      </c>
      <c r="C608" t="s">
        <v>731</v>
      </c>
      <c r="D608" t="s">
        <v>37</v>
      </c>
      <c r="E608" s="3">
        <v>44797</v>
      </c>
      <c r="F608" t="s">
        <v>50</v>
      </c>
      <c r="G608" t="s">
        <v>49</v>
      </c>
      <c r="H608" t="s">
        <v>1485</v>
      </c>
      <c r="I608" t="s">
        <v>103</v>
      </c>
      <c r="J608">
        <v>8</v>
      </c>
    </row>
    <row r="609" spans="1:10" x14ac:dyDescent="0.25">
      <c r="A609">
        <v>608</v>
      </c>
      <c r="B609" t="s">
        <v>736</v>
      </c>
      <c r="C609" t="s">
        <v>732</v>
      </c>
      <c r="D609" t="s">
        <v>38</v>
      </c>
      <c r="E609" s="3">
        <v>44777</v>
      </c>
      <c r="F609" t="s">
        <v>47</v>
      </c>
      <c r="G609" t="s">
        <v>49</v>
      </c>
      <c r="H609" t="s">
        <v>1486</v>
      </c>
      <c r="I609" t="s">
        <v>104</v>
      </c>
      <c r="J609">
        <v>10</v>
      </c>
    </row>
    <row r="610" spans="1:10" x14ac:dyDescent="0.25">
      <c r="A610">
        <v>609</v>
      </c>
      <c r="B610" t="s">
        <v>737</v>
      </c>
      <c r="C610" t="s">
        <v>733</v>
      </c>
      <c r="D610" t="s">
        <v>39</v>
      </c>
      <c r="E610" s="3">
        <v>44802</v>
      </c>
      <c r="F610" t="s">
        <v>48</v>
      </c>
      <c r="G610" t="s">
        <v>49</v>
      </c>
      <c r="H610" t="s">
        <v>1487</v>
      </c>
      <c r="I610" t="s">
        <v>105</v>
      </c>
      <c r="J610">
        <v>10</v>
      </c>
    </row>
    <row r="611" spans="1:10" x14ac:dyDescent="0.25">
      <c r="A611">
        <v>610</v>
      </c>
      <c r="B611" t="s">
        <v>738</v>
      </c>
      <c r="C611" t="s">
        <v>734</v>
      </c>
      <c r="D611" t="s">
        <v>40</v>
      </c>
      <c r="E611" s="3">
        <v>44758</v>
      </c>
      <c r="F611" t="s">
        <v>48</v>
      </c>
      <c r="G611" t="s">
        <v>49</v>
      </c>
      <c r="H611" t="s">
        <v>1488</v>
      </c>
      <c r="I611" t="s">
        <v>103</v>
      </c>
      <c r="J611">
        <v>10</v>
      </c>
    </row>
    <row r="612" spans="1:10" x14ac:dyDescent="0.25">
      <c r="A612">
        <v>611</v>
      </c>
      <c r="B612" t="s">
        <v>739</v>
      </c>
      <c r="C612" t="s">
        <v>735</v>
      </c>
      <c r="D612" t="s">
        <v>41</v>
      </c>
      <c r="E612" s="3">
        <v>44768</v>
      </c>
      <c r="F612" t="s">
        <v>47</v>
      </c>
      <c r="G612" t="s">
        <v>49</v>
      </c>
      <c r="H612" t="s">
        <v>1489</v>
      </c>
      <c r="I612" t="s">
        <v>104</v>
      </c>
      <c r="J612">
        <v>10</v>
      </c>
    </row>
    <row r="613" spans="1:10" x14ac:dyDescent="0.25">
      <c r="A613">
        <v>612</v>
      </c>
      <c r="B613" t="s">
        <v>740</v>
      </c>
      <c r="C613" t="s">
        <v>736</v>
      </c>
      <c r="D613" t="s">
        <v>42</v>
      </c>
      <c r="E613" s="3">
        <v>44756</v>
      </c>
      <c r="F613" t="s">
        <v>48</v>
      </c>
      <c r="G613" t="s">
        <v>49</v>
      </c>
      <c r="H613" t="s">
        <v>1490</v>
      </c>
      <c r="I613" t="s">
        <v>105</v>
      </c>
      <c r="J613">
        <v>8</v>
      </c>
    </row>
    <row r="614" spans="1:10" x14ac:dyDescent="0.25">
      <c r="A614">
        <v>613</v>
      </c>
      <c r="B614" t="s">
        <v>741</v>
      </c>
      <c r="C614" t="s">
        <v>737</v>
      </c>
      <c r="D614" t="s">
        <v>24</v>
      </c>
      <c r="E614" s="3">
        <v>44809</v>
      </c>
      <c r="F614" t="s">
        <v>47</v>
      </c>
      <c r="G614" t="s">
        <v>49</v>
      </c>
      <c r="H614" t="s">
        <v>1491</v>
      </c>
      <c r="I614" t="s">
        <v>103</v>
      </c>
      <c r="J614">
        <v>7</v>
      </c>
    </row>
    <row r="615" spans="1:10" x14ac:dyDescent="0.25">
      <c r="A615">
        <v>614</v>
      </c>
      <c r="B615" t="s">
        <v>742</v>
      </c>
      <c r="C615" t="s">
        <v>738</v>
      </c>
      <c r="D615" t="s">
        <v>25</v>
      </c>
      <c r="E615" s="3">
        <v>44801</v>
      </c>
      <c r="F615" t="s">
        <v>48</v>
      </c>
      <c r="G615" t="s">
        <v>49</v>
      </c>
      <c r="H615" t="s">
        <v>1492</v>
      </c>
      <c r="I615" t="s">
        <v>104</v>
      </c>
      <c r="J615">
        <v>7</v>
      </c>
    </row>
    <row r="616" spans="1:10" x14ac:dyDescent="0.25">
      <c r="A616">
        <v>615</v>
      </c>
      <c r="B616" t="s">
        <v>743</v>
      </c>
      <c r="C616" t="s">
        <v>739</v>
      </c>
      <c r="D616" t="s">
        <v>26</v>
      </c>
      <c r="E616" s="3">
        <v>44794</v>
      </c>
      <c r="F616" t="s">
        <v>48</v>
      </c>
      <c r="G616" t="s">
        <v>49</v>
      </c>
      <c r="H616" t="s">
        <v>1493</v>
      </c>
      <c r="I616" t="s">
        <v>105</v>
      </c>
      <c r="J616">
        <v>9</v>
      </c>
    </row>
    <row r="617" spans="1:10" x14ac:dyDescent="0.25">
      <c r="A617">
        <v>616</v>
      </c>
      <c r="B617" t="s">
        <v>744</v>
      </c>
      <c r="C617" t="s">
        <v>740</v>
      </c>
      <c r="D617" t="s">
        <v>15</v>
      </c>
      <c r="E617" s="3">
        <v>44792</v>
      </c>
      <c r="F617" t="s">
        <v>47</v>
      </c>
      <c r="G617" t="s">
        <v>49</v>
      </c>
      <c r="H617" t="s">
        <v>1494</v>
      </c>
      <c r="I617" t="s">
        <v>103</v>
      </c>
      <c r="J617">
        <v>8</v>
      </c>
    </row>
    <row r="618" spans="1:10" x14ac:dyDescent="0.25">
      <c r="A618">
        <v>617</v>
      </c>
      <c r="B618" t="s">
        <v>745</v>
      </c>
      <c r="C618" t="s">
        <v>741</v>
      </c>
      <c r="D618" t="s">
        <v>28</v>
      </c>
      <c r="E618" s="3">
        <v>44770</v>
      </c>
      <c r="F618" t="s">
        <v>48</v>
      </c>
      <c r="G618" t="s">
        <v>51</v>
      </c>
      <c r="H618" t="s">
        <v>1495</v>
      </c>
      <c r="I618" t="s">
        <v>104</v>
      </c>
      <c r="J618">
        <v>8</v>
      </c>
    </row>
    <row r="619" spans="1:10" x14ac:dyDescent="0.25">
      <c r="A619">
        <v>618</v>
      </c>
      <c r="B619" t="s">
        <v>746</v>
      </c>
      <c r="C619" t="s">
        <v>742</v>
      </c>
      <c r="D619" t="s">
        <v>29</v>
      </c>
      <c r="E619" s="3">
        <v>44761</v>
      </c>
      <c r="F619" t="s">
        <v>48</v>
      </c>
      <c r="G619" t="s">
        <v>49</v>
      </c>
      <c r="H619" t="s">
        <v>1496</v>
      </c>
      <c r="I619" t="s">
        <v>105</v>
      </c>
      <c r="J619">
        <v>7</v>
      </c>
    </row>
    <row r="620" spans="1:10" x14ac:dyDescent="0.25">
      <c r="A620">
        <v>619</v>
      </c>
      <c r="B620" t="s">
        <v>747</v>
      </c>
      <c r="C620" t="s">
        <v>743</v>
      </c>
      <c r="D620" t="s">
        <v>30</v>
      </c>
      <c r="E620" s="3">
        <v>44773</v>
      </c>
      <c r="F620" t="s">
        <v>47</v>
      </c>
      <c r="G620" t="s">
        <v>49</v>
      </c>
      <c r="H620" t="s">
        <v>1497</v>
      </c>
      <c r="I620" t="s">
        <v>103</v>
      </c>
      <c r="J620">
        <v>8</v>
      </c>
    </row>
    <row r="621" spans="1:10" x14ac:dyDescent="0.25">
      <c r="A621">
        <v>620</v>
      </c>
      <c r="B621" t="s">
        <v>748</v>
      </c>
      <c r="C621" t="s">
        <v>744</v>
      </c>
      <c r="D621" t="s">
        <v>31</v>
      </c>
      <c r="E621" s="3">
        <v>44766</v>
      </c>
      <c r="F621" t="s">
        <v>48</v>
      </c>
      <c r="G621" t="s">
        <v>49</v>
      </c>
      <c r="H621" t="s">
        <v>1498</v>
      </c>
      <c r="I621" t="s">
        <v>104</v>
      </c>
      <c r="J621">
        <v>8</v>
      </c>
    </row>
    <row r="622" spans="1:10" x14ac:dyDescent="0.25">
      <c r="A622">
        <v>621</v>
      </c>
      <c r="B622" t="s">
        <v>749</v>
      </c>
      <c r="C622" t="s">
        <v>745</v>
      </c>
      <c r="D622" t="s">
        <v>32</v>
      </c>
      <c r="E622" s="3">
        <v>44793</v>
      </c>
      <c r="F622" t="s">
        <v>47</v>
      </c>
      <c r="G622" t="s">
        <v>49</v>
      </c>
      <c r="H622" t="s">
        <v>1499</v>
      </c>
      <c r="I622" t="s">
        <v>105</v>
      </c>
      <c r="J622">
        <v>9</v>
      </c>
    </row>
    <row r="623" spans="1:10" x14ac:dyDescent="0.25">
      <c r="A623">
        <v>622</v>
      </c>
      <c r="B623" t="s">
        <v>750</v>
      </c>
      <c r="C623" t="s">
        <v>746</v>
      </c>
      <c r="D623" t="s">
        <v>33</v>
      </c>
      <c r="E623" s="3">
        <v>44769</v>
      </c>
      <c r="F623" t="s">
        <v>48</v>
      </c>
      <c r="G623" t="s">
        <v>49</v>
      </c>
      <c r="H623" t="s">
        <v>1500</v>
      </c>
      <c r="I623" t="s">
        <v>103</v>
      </c>
      <c r="J623">
        <v>9</v>
      </c>
    </row>
    <row r="624" spans="1:10" x14ac:dyDescent="0.25">
      <c r="A624">
        <v>623</v>
      </c>
      <c r="B624" t="s">
        <v>751</v>
      </c>
      <c r="C624" t="s">
        <v>747</v>
      </c>
      <c r="D624" t="s">
        <v>6</v>
      </c>
      <c r="E624" s="3">
        <v>44758</v>
      </c>
      <c r="F624" t="s">
        <v>47</v>
      </c>
      <c r="G624" t="s">
        <v>51</v>
      </c>
      <c r="H624" t="s">
        <v>1501</v>
      </c>
      <c r="I624" t="s">
        <v>104</v>
      </c>
      <c r="J624">
        <v>8</v>
      </c>
    </row>
    <row r="625" spans="1:10" x14ac:dyDescent="0.25">
      <c r="A625">
        <v>624</v>
      </c>
      <c r="B625" t="s">
        <v>752</v>
      </c>
      <c r="C625" t="s">
        <v>748</v>
      </c>
      <c r="D625" t="s">
        <v>7</v>
      </c>
      <c r="E625" s="3">
        <v>44803</v>
      </c>
      <c r="F625" t="s">
        <v>48</v>
      </c>
      <c r="G625" t="s">
        <v>49</v>
      </c>
      <c r="H625" t="s">
        <v>1502</v>
      </c>
      <c r="I625" t="s">
        <v>105</v>
      </c>
      <c r="J625">
        <v>8</v>
      </c>
    </row>
    <row r="626" spans="1:10" x14ac:dyDescent="0.25">
      <c r="A626">
        <v>625</v>
      </c>
      <c r="B626" t="s">
        <v>753</v>
      </c>
      <c r="C626" t="s">
        <v>749</v>
      </c>
      <c r="D626" t="s">
        <v>8</v>
      </c>
      <c r="E626" s="3">
        <v>44808</v>
      </c>
      <c r="F626" t="s">
        <v>50</v>
      </c>
      <c r="G626" t="s">
        <v>49</v>
      </c>
      <c r="H626" t="s">
        <v>1503</v>
      </c>
      <c r="I626" t="s">
        <v>103</v>
      </c>
      <c r="J626">
        <v>7</v>
      </c>
    </row>
    <row r="627" spans="1:10" x14ac:dyDescent="0.25">
      <c r="A627">
        <v>626</v>
      </c>
      <c r="B627" t="s">
        <v>754</v>
      </c>
      <c r="C627" t="s">
        <v>750</v>
      </c>
      <c r="D627" t="s">
        <v>9</v>
      </c>
      <c r="E627" s="3">
        <v>44784</v>
      </c>
      <c r="F627" t="s">
        <v>47</v>
      </c>
      <c r="G627" t="s">
        <v>49</v>
      </c>
      <c r="H627" t="s">
        <v>1504</v>
      </c>
      <c r="I627" t="s">
        <v>104</v>
      </c>
      <c r="J627">
        <v>8</v>
      </c>
    </row>
    <row r="628" spans="1:10" x14ac:dyDescent="0.25">
      <c r="A628">
        <v>627</v>
      </c>
      <c r="B628" t="s">
        <v>755</v>
      </c>
      <c r="C628" t="s">
        <v>751</v>
      </c>
      <c r="D628" t="s">
        <v>10</v>
      </c>
      <c r="E628" s="3">
        <v>44764</v>
      </c>
      <c r="F628" t="s">
        <v>48</v>
      </c>
      <c r="G628" t="s">
        <v>49</v>
      </c>
      <c r="H628" t="s">
        <v>1505</v>
      </c>
      <c r="I628" t="s">
        <v>105</v>
      </c>
      <c r="J628">
        <v>9</v>
      </c>
    </row>
    <row r="629" spans="1:10" x14ac:dyDescent="0.25">
      <c r="A629">
        <v>628</v>
      </c>
      <c r="B629" t="s">
        <v>756</v>
      </c>
      <c r="C629" t="s">
        <v>752</v>
      </c>
      <c r="D629" t="s">
        <v>11</v>
      </c>
      <c r="E629" s="3">
        <v>44795</v>
      </c>
      <c r="F629" t="s">
        <v>48</v>
      </c>
      <c r="G629" t="s">
        <v>49</v>
      </c>
      <c r="H629" t="s">
        <v>1506</v>
      </c>
      <c r="I629" t="s">
        <v>103</v>
      </c>
      <c r="J629">
        <v>7</v>
      </c>
    </row>
    <row r="630" spans="1:10" x14ac:dyDescent="0.25">
      <c r="A630">
        <v>629</v>
      </c>
      <c r="B630" t="s">
        <v>757</v>
      </c>
      <c r="C630" t="s">
        <v>753</v>
      </c>
      <c r="D630" t="s">
        <v>12</v>
      </c>
      <c r="E630" s="3">
        <v>44799</v>
      </c>
      <c r="F630" t="s">
        <v>47</v>
      </c>
      <c r="G630" t="s">
        <v>49</v>
      </c>
      <c r="H630" t="s">
        <v>1507</v>
      </c>
      <c r="I630" t="s">
        <v>104</v>
      </c>
      <c r="J630">
        <v>8</v>
      </c>
    </row>
    <row r="631" spans="1:10" x14ac:dyDescent="0.25">
      <c r="A631">
        <v>630</v>
      </c>
      <c r="B631" t="s">
        <v>758</v>
      </c>
      <c r="C631" t="s">
        <v>754</v>
      </c>
      <c r="D631" t="s">
        <v>12</v>
      </c>
      <c r="E631" s="3">
        <v>44800</v>
      </c>
      <c r="F631" t="s">
        <v>48</v>
      </c>
      <c r="G631" t="s">
        <v>49</v>
      </c>
      <c r="H631" t="s">
        <v>1508</v>
      </c>
      <c r="I631" t="s">
        <v>105</v>
      </c>
      <c r="J631">
        <v>9</v>
      </c>
    </row>
    <row r="632" spans="1:10" x14ac:dyDescent="0.25">
      <c r="A632">
        <v>631</v>
      </c>
      <c r="B632" t="s">
        <v>759</v>
      </c>
      <c r="C632" t="s">
        <v>755</v>
      </c>
      <c r="D632" t="s">
        <v>13</v>
      </c>
      <c r="E632" s="3">
        <v>44771</v>
      </c>
      <c r="F632" t="s">
        <v>47</v>
      </c>
      <c r="G632" t="s">
        <v>49</v>
      </c>
      <c r="H632" t="s">
        <v>1509</v>
      </c>
      <c r="I632" t="s">
        <v>103</v>
      </c>
      <c r="J632">
        <v>8</v>
      </c>
    </row>
    <row r="633" spans="1:10" x14ac:dyDescent="0.25">
      <c r="A633">
        <v>632</v>
      </c>
      <c r="B633" t="s">
        <v>760</v>
      </c>
      <c r="C633" t="s">
        <v>756</v>
      </c>
      <c r="D633" t="s">
        <v>11</v>
      </c>
      <c r="E633" s="3">
        <v>44760</v>
      </c>
      <c r="F633" t="s">
        <v>48</v>
      </c>
      <c r="G633" t="s">
        <v>49</v>
      </c>
      <c r="H633" t="s">
        <v>1510</v>
      </c>
      <c r="I633" t="s">
        <v>104</v>
      </c>
      <c r="J633">
        <v>7</v>
      </c>
    </row>
    <row r="634" spans="1:10" x14ac:dyDescent="0.25">
      <c r="A634">
        <v>633</v>
      </c>
      <c r="B634" t="s">
        <v>761</v>
      </c>
      <c r="C634" t="s">
        <v>757</v>
      </c>
      <c r="D634" t="s">
        <v>15</v>
      </c>
      <c r="E634" s="3">
        <v>44778</v>
      </c>
      <c r="F634" t="s">
        <v>48</v>
      </c>
      <c r="G634" t="s">
        <v>49</v>
      </c>
      <c r="H634" t="s">
        <v>1511</v>
      </c>
      <c r="I634" t="s">
        <v>105</v>
      </c>
      <c r="J634">
        <v>10</v>
      </c>
    </row>
    <row r="635" spans="1:10" x14ac:dyDescent="0.25">
      <c r="A635">
        <v>634</v>
      </c>
      <c r="B635" t="s">
        <v>762</v>
      </c>
      <c r="C635" t="s">
        <v>758</v>
      </c>
      <c r="D635" t="s">
        <v>16</v>
      </c>
      <c r="E635" s="3">
        <v>44755</v>
      </c>
      <c r="F635" t="s">
        <v>47</v>
      </c>
      <c r="G635" t="s">
        <v>49</v>
      </c>
      <c r="H635" t="s">
        <v>1512</v>
      </c>
      <c r="I635" t="s">
        <v>103</v>
      </c>
      <c r="J635">
        <v>7</v>
      </c>
    </row>
    <row r="636" spans="1:10" x14ac:dyDescent="0.25">
      <c r="A636">
        <v>635</v>
      </c>
      <c r="B636" t="s">
        <v>763</v>
      </c>
      <c r="C636" t="s">
        <v>759</v>
      </c>
      <c r="D636" t="s">
        <v>17</v>
      </c>
      <c r="E636" s="3">
        <v>44770</v>
      </c>
      <c r="F636" t="s">
        <v>48</v>
      </c>
      <c r="G636" t="s">
        <v>49</v>
      </c>
      <c r="H636" t="s">
        <v>1513</v>
      </c>
      <c r="I636" t="s">
        <v>104</v>
      </c>
      <c r="J636">
        <v>8</v>
      </c>
    </row>
    <row r="637" spans="1:10" x14ac:dyDescent="0.25">
      <c r="A637">
        <v>636</v>
      </c>
      <c r="B637" t="s">
        <v>764</v>
      </c>
      <c r="C637" t="s">
        <v>760</v>
      </c>
      <c r="D637" t="s">
        <v>18</v>
      </c>
      <c r="E637" s="3">
        <v>44772</v>
      </c>
      <c r="F637" t="s">
        <v>48</v>
      </c>
      <c r="G637" t="s">
        <v>49</v>
      </c>
      <c r="H637" t="s">
        <v>1514</v>
      </c>
      <c r="I637" t="s">
        <v>105</v>
      </c>
      <c r="J637">
        <v>7</v>
      </c>
    </row>
    <row r="638" spans="1:10" x14ac:dyDescent="0.25">
      <c r="A638">
        <v>637</v>
      </c>
      <c r="B638" t="s">
        <v>765</v>
      </c>
      <c r="C638" t="s">
        <v>761</v>
      </c>
      <c r="D638" t="s">
        <v>11</v>
      </c>
      <c r="E638" s="3">
        <v>44799</v>
      </c>
      <c r="F638" t="s">
        <v>47</v>
      </c>
      <c r="G638" t="s">
        <v>49</v>
      </c>
      <c r="H638" t="s">
        <v>1515</v>
      </c>
      <c r="I638" t="s">
        <v>103</v>
      </c>
      <c r="J638">
        <v>9</v>
      </c>
    </row>
    <row r="639" spans="1:10" x14ac:dyDescent="0.25">
      <c r="A639">
        <v>638</v>
      </c>
      <c r="B639" t="s">
        <v>766</v>
      </c>
      <c r="C639" t="s">
        <v>762</v>
      </c>
      <c r="D639" t="s">
        <v>20</v>
      </c>
      <c r="E639" s="3">
        <v>44782</v>
      </c>
      <c r="F639" t="s">
        <v>48</v>
      </c>
      <c r="G639" t="s">
        <v>49</v>
      </c>
      <c r="H639" t="s">
        <v>1516</v>
      </c>
      <c r="I639" t="s">
        <v>104</v>
      </c>
      <c r="J639">
        <v>8</v>
      </c>
    </row>
    <row r="640" spans="1:10" x14ac:dyDescent="0.25">
      <c r="A640">
        <v>639</v>
      </c>
      <c r="B640" t="s">
        <v>767</v>
      </c>
      <c r="C640" t="s">
        <v>763</v>
      </c>
      <c r="D640" t="s">
        <v>16</v>
      </c>
      <c r="E640" s="3">
        <v>44761</v>
      </c>
      <c r="F640" t="s">
        <v>47</v>
      </c>
      <c r="G640" t="s">
        <v>49</v>
      </c>
      <c r="H640" t="s">
        <v>1517</v>
      </c>
      <c r="I640" t="s">
        <v>105</v>
      </c>
      <c r="J640">
        <v>9</v>
      </c>
    </row>
    <row r="641" spans="1:10" x14ac:dyDescent="0.25">
      <c r="A641">
        <v>640</v>
      </c>
      <c r="B641" t="s">
        <v>768</v>
      </c>
      <c r="C641" t="s">
        <v>764</v>
      </c>
      <c r="D641" t="s">
        <v>10</v>
      </c>
      <c r="E641" s="3">
        <v>44794</v>
      </c>
      <c r="F641" t="s">
        <v>48</v>
      </c>
      <c r="G641" t="s">
        <v>49</v>
      </c>
      <c r="H641" t="s">
        <v>1518</v>
      </c>
      <c r="I641" t="s">
        <v>103</v>
      </c>
      <c r="J641">
        <v>9</v>
      </c>
    </row>
    <row r="642" spans="1:10" x14ac:dyDescent="0.25">
      <c r="A642">
        <v>641</v>
      </c>
      <c r="B642" t="s">
        <v>769</v>
      </c>
      <c r="C642" t="s">
        <v>765</v>
      </c>
      <c r="D642" t="s">
        <v>21</v>
      </c>
      <c r="E642" s="3">
        <v>44762</v>
      </c>
      <c r="F642" t="s">
        <v>47</v>
      </c>
      <c r="G642" t="s">
        <v>49</v>
      </c>
      <c r="H642" t="s">
        <v>1519</v>
      </c>
      <c r="I642" t="s">
        <v>104</v>
      </c>
      <c r="J642">
        <v>9</v>
      </c>
    </row>
    <row r="643" spans="1:10" x14ac:dyDescent="0.25">
      <c r="A643">
        <v>642</v>
      </c>
      <c r="B643" t="s">
        <v>770</v>
      </c>
      <c r="C643" t="s">
        <v>766</v>
      </c>
      <c r="D643" t="s">
        <v>22</v>
      </c>
      <c r="E643" s="3">
        <v>44769</v>
      </c>
      <c r="F643" t="s">
        <v>48</v>
      </c>
      <c r="G643" t="s">
        <v>49</v>
      </c>
      <c r="H643" t="s">
        <v>1520</v>
      </c>
      <c r="I643" t="s">
        <v>105</v>
      </c>
      <c r="J643">
        <v>9</v>
      </c>
    </row>
    <row r="644" spans="1:10" x14ac:dyDescent="0.25">
      <c r="A644">
        <v>643</v>
      </c>
      <c r="B644" t="s">
        <v>771</v>
      </c>
      <c r="C644" t="s">
        <v>767</v>
      </c>
      <c r="D644" t="s">
        <v>23</v>
      </c>
      <c r="E644" s="3">
        <v>44770</v>
      </c>
      <c r="F644" t="s">
        <v>50</v>
      </c>
      <c r="G644" t="s">
        <v>49</v>
      </c>
      <c r="H644" t="s">
        <v>1521</v>
      </c>
      <c r="I644" t="s">
        <v>103</v>
      </c>
      <c r="J644">
        <v>9</v>
      </c>
    </row>
    <row r="645" spans="1:10" x14ac:dyDescent="0.25">
      <c r="A645">
        <v>644</v>
      </c>
      <c r="B645" t="s">
        <v>772</v>
      </c>
      <c r="C645" t="s">
        <v>768</v>
      </c>
      <c r="D645" t="s">
        <v>15</v>
      </c>
      <c r="E645" s="3">
        <v>44797</v>
      </c>
      <c r="F645" t="s">
        <v>47</v>
      </c>
      <c r="G645" t="s">
        <v>49</v>
      </c>
      <c r="H645" t="s">
        <v>1522</v>
      </c>
      <c r="I645" t="s">
        <v>104</v>
      </c>
      <c r="J645">
        <v>8</v>
      </c>
    </row>
    <row r="646" spans="1:10" x14ac:dyDescent="0.25">
      <c r="A646">
        <v>645</v>
      </c>
      <c r="B646" t="s">
        <v>773</v>
      </c>
      <c r="C646" t="s">
        <v>769</v>
      </c>
      <c r="D646" t="s">
        <v>25</v>
      </c>
      <c r="E646" s="3">
        <v>44783</v>
      </c>
      <c r="F646" t="s">
        <v>48</v>
      </c>
      <c r="G646" t="s">
        <v>51</v>
      </c>
      <c r="H646" t="s">
        <v>1523</v>
      </c>
      <c r="I646" t="s">
        <v>105</v>
      </c>
      <c r="J646">
        <v>8</v>
      </c>
    </row>
    <row r="647" spans="1:10" x14ac:dyDescent="0.25">
      <c r="A647">
        <v>646</v>
      </c>
      <c r="B647" t="s">
        <v>774</v>
      </c>
      <c r="C647" t="s">
        <v>770</v>
      </c>
      <c r="D647" t="s">
        <v>26</v>
      </c>
      <c r="E647" s="3">
        <v>44801</v>
      </c>
      <c r="F647" t="s">
        <v>48</v>
      </c>
      <c r="G647" t="s">
        <v>49</v>
      </c>
      <c r="H647" t="s">
        <v>1524</v>
      </c>
      <c r="I647" t="s">
        <v>103</v>
      </c>
      <c r="J647">
        <v>7</v>
      </c>
    </row>
    <row r="648" spans="1:10" x14ac:dyDescent="0.25">
      <c r="A648">
        <v>647</v>
      </c>
      <c r="B648" t="s">
        <v>775</v>
      </c>
      <c r="C648" t="s">
        <v>771</v>
      </c>
      <c r="D648" t="s">
        <v>27</v>
      </c>
      <c r="E648" s="3">
        <v>44808</v>
      </c>
      <c r="F648" t="s">
        <v>47</v>
      </c>
      <c r="G648" t="s">
        <v>49</v>
      </c>
      <c r="H648" t="s">
        <v>1525</v>
      </c>
      <c r="I648" t="s">
        <v>104</v>
      </c>
      <c r="J648">
        <v>7</v>
      </c>
    </row>
    <row r="649" spans="1:10" x14ac:dyDescent="0.25">
      <c r="A649">
        <v>648</v>
      </c>
      <c r="B649" t="s">
        <v>776</v>
      </c>
      <c r="C649" t="s">
        <v>772</v>
      </c>
      <c r="D649" t="s">
        <v>28</v>
      </c>
      <c r="E649" s="3">
        <v>44808</v>
      </c>
      <c r="F649" t="s">
        <v>48</v>
      </c>
      <c r="G649" t="s">
        <v>49</v>
      </c>
      <c r="H649" t="s">
        <v>1526</v>
      </c>
      <c r="I649" t="s">
        <v>105</v>
      </c>
      <c r="J649">
        <v>9</v>
      </c>
    </row>
    <row r="650" spans="1:10" x14ac:dyDescent="0.25">
      <c r="A650">
        <v>649</v>
      </c>
      <c r="B650" t="s">
        <v>777</v>
      </c>
      <c r="C650" t="s">
        <v>773</v>
      </c>
      <c r="D650" t="s">
        <v>29</v>
      </c>
      <c r="E650" s="3">
        <v>44781</v>
      </c>
      <c r="F650" t="s">
        <v>47</v>
      </c>
      <c r="G650" t="s">
        <v>49</v>
      </c>
      <c r="H650" t="s">
        <v>1527</v>
      </c>
      <c r="I650" t="s">
        <v>103</v>
      </c>
      <c r="J650">
        <v>8</v>
      </c>
    </row>
    <row r="651" spans="1:10" x14ac:dyDescent="0.25">
      <c r="A651">
        <v>650</v>
      </c>
      <c r="B651" t="s">
        <v>778</v>
      </c>
      <c r="C651" t="s">
        <v>774</v>
      </c>
      <c r="D651" t="s">
        <v>30</v>
      </c>
      <c r="E651" s="3">
        <v>44783</v>
      </c>
      <c r="F651" t="s">
        <v>48</v>
      </c>
      <c r="G651" t="s">
        <v>49</v>
      </c>
      <c r="H651" t="s">
        <v>1528</v>
      </c>
      <c r="I651" t="s">
        <v>103</v>
      </c>
      <c r="J651">
        <v>8</v>
      </c>
    </row>
    <row r="652" spans="1:10" x14ac:dyDescent="0.25">
      <c r="A652">
        <v>651</v>
      </c>
      <c r="B652" t="s">
        <v>779</v>
      </c>
      <c r="C652" t="s">
        <v>775</v>
      </c>
      <c r="D652" t="s">
        <v>31</v>
      </c>
      <c r="E652" s="3">
        <v>44762</v>
      </c>
      <c r="F652" t="s">
        <v>48</v>
      </c>
      <c r="G652" t="s">
        <v>51</v>
      </c>
      <c r="H652" t="s">
        <v>1529</v>
      </c>
      <c r="I652" t="s">
        <v>103</v>
      </c>
      <c r="J652">
        <v>10</v>
      </c>
    </row>
    <row r="653" spans="1:10" x14ac:dyDescent="0.25">
      <c r="A653">
        <v>652</v>
      </c>
      <c r="B653" t="s">
        <v>780</v>
      </c>
      <c r="C653" t="s">
        <v>776</v>
      </c>
      <c r="D653" t="s">
        <v>32</v>
      </c>
      <c r="E653" s="3">
        <v>44800</v>
      </c>
      <c r="F653" t="s">
        <v>47</v>
      </c>
      <c r="G653" t="s">
        <v>49</v>
      </c>
      <c r="H653" t="s">
        <v>1530</v>
      </c>
      <c r="I653" t="s">
        <v>104</v>
      </c>
      <c r="J653">
        <v>8</v>
      </c>
    </row>
    <row r="654" spans="1:10" x14ac:dyDescent="0.25">
      <c r="A654">
        <v>653</v>
      </c>
      <c r="B654" t="s">
        <v>781</v>
      </c>
      <c r="C654" t="s">
        <v>777</v>
      </c>
      <c r="D654" t="s">
        <v>33</v>
      </c>
      <c r="E654" s="3">
        <v>44799</v>
      </c>
      <c r="F654" t="s">
        <v>48</v>
      </c>
      <c r="G654" t="s">
        <v>49</v>
      </c>
      <c r="H654" t="s">
        <v>1531</v>
      </c>
      <c r="I654" t="s">
        <v>105</v>
      </c>
      <c r="J654">
        <v>8</v>
      </c>
    </row>
    <row r="655" spans="1:10" x14ac:dyDescent="0.25">
      <c r="A655">
        <v>654</v>
      </c>
      <c r="B655" t="s">
        <v>782</v>
      </c>
      <c r="C655" t="s">
        <v>778</v>
      </c>
      <c r="D655" t="s">
        <v>34</v>
      </c>
      <c r="E655" s="3">
        <v>44777</v>
      </c>
      <c r="F655" t="s">
        <v>48</v>
      </c>
      <c r="G655" t="s">
        <v>49</v>
      </c>
      <c r="H655" t="s">
        <v>1532</v>
      </c>
      <c r="I655" t="s">
        <v>103</v>
      </c>
      <c r="J655">
        <v>8</v>
      </c>
    </row>
    <row r="656" spans="1:10" x14ac:dyDescent="0.25">
      <c r="A656">
        <v>655</v>
      </c>
      <c r="B656" t="s">
        <v>783</v>
      </c>
      <c r="C656" t="s">
        <v>779</v>
      </c>
      <c r="D656" t="s">
        <v>18</v>
      </c>
      <c r="E656" s="3">
        <v>44800</v>
      </c>
      <c r="F656" t="s">
        <v>47</v>
      </c>
      <c r="G656" t="s">
        <v>49</v>
      </c>
      <c r="H656" t="s">
        <v>1533</v>
      </c>
      <c r="I656" t="s">
        <v>104</v>
      </c>
      <c r="J656">
        <v>8</v>
      </c>
    </row>
    <row r="657" spans="1:10" x14ac:dyDescent="0.25">
      <c r="A657">
        <v>656</v>
      </c>
      <c r="B657" t="s">
        <v>784</v>
      </c>
      <c r="C657" t="s">
        <v>780</v>
      </c>
      <c r="D657" t="s">
        <v>25</v>
      </c>
      <c r="E657" s="3">
        <v>44770</v>
      </c>
      <c r="F657" t="s">
        <v>48</v>
      </c>
      <c r="G657" t="s">
        <v>49</v>
      </c>
      <c r="H657" t="s">
        <v>1534</v>
      </c>
      <c r="I657" t="s">
        <v>105</v>
      </c>
      <c r="J657">
        <v>7</v>
      </c>
    </row>
    <row r="658" spans="1:10" x14ac:dyDescent="0.25">
      <c r="A658">
        <v>657</v>
      </c>
      <c r="B658" t="s">
        <v>785</v>
      </c>
      <c r="C658" t="s">
        <v>781</v>
      </c>
      <c r="D658" t="s">
        <v>30</v>
      </c>
      <c r="E658" s="3">
        <v>44774</v>
      </c>
      <c r="F658" t="s">
        <v>47</v>
      </c>
      <c r="G658" t="s">
        <v>49</v>
      </c>
      <c r="H658" t="s">
        <v>1535</v>
      </c>
      <c r="I658" t="s">
        <v>103</v>
      </c>
      <c r="J658">
        <v>7</v>
      </c>
    </row>
    <row r="659" spans="1:10" x14ac:dyDescent="0.25">
      <c r="A659">
        <v>658</v>
      </c>
      <c r="B659" t="s">
        <v>786</v>
      </c>
      <c r="C659" t="s">
        <v>782</v>
      </c>
      <c r="D659" t="s">
        <v>10</v>
      </c>
      <c r="E659" s="3">
        <v>44779</v>
      </c>
      <c r="F659" t="s">
        <v>48</v>
      </c>
      <c r="G659" t="s">
        <v>49</v>
      </c>
      <c r="H659" t="s">
        <v>1536</v>
      </c>
      <c r="I659" t="s">
        <v>104</v>
      </c>
      <c r="J659">
        <v>9</v>
      </c>
    </row>
    <row r="660" spans="1:10" x14ac:dyDescent="0.25">
      <c r="A660">
        <v>659</v>
      </c>
      <c r="B660" t="s">
        <v>787</v>
      </c>
      <c r="C660" t="s">
        <v>783</v>
      </c>
      <c r="D660" t="s">
        <v>20</v>
      </c>
      <c r="E660" s="3">
        <v>44796</v>
      </c>
      <c r="F660" t="s">
        <v>47</v>
      </c>
      <c r="G660" t="s">
        <v>49</v>
      </c>
      <c r="H660" t="s">
        <v>1537</v>
      </c>
      <c r="I660" t="s">
        <v>105</v>
      </c>
      <c r="J660">
        <v>7</v>
      </c>
    </row>
    <row r="661" spans="1:10" x14ac:dyDescent="0.25">
      <c r="A661">
        <v>660</v>
      </c>
      <c r="B661" t="s">
        <v>788</v>
      </c>
      <c r="C661" t="s">
        <v>784</v>
      </c>
      <c r="D661" t="s">
        <v>32</v>
      </c>
      <c r="E661" s="3">
        <v>44772</v>
      </c>
      <c r="F661" t="s">
        <v>48</v>
      </c>
      <c r="G661" t="s">
        <v>49</v>
      </c>
      <c r="H661" t="s">
        <v>1538</v>
      </c>
      <c r="I661" t="s">
        <v>103</v>
      </c>
      <c r="J661">
        <v>9</v>
      </c>
    </row>
    <row r="662" spans="1:10" x14ac:dyDescent="0.25">
      <c r="A662">
        <v>661</v>
      </c>
      <c r="B662" t="s">
        <v>789</v>
      </c>
      <c r="C662" t="s">
        <v>785</v>
      </c>
      <c r="D662" t="s">
        <v>33</v>
      </c>
      <c r="E662" s="3">
        <v>44809</v>
      </c>
      <c r="F662" t="s">
        <v>50</v>
      </c>
      <c r="G662" t="s">
        <v>49</v>
      </c>
      <c r="H662" t="s">
        <v>1539</v>
      </c>
      <c r="I662" t="s">
        <v>104</v>
      </c>
      <c r="J662">
        <v>10</v>
      </c>
    </row>
    <row r="663" spans="1:10" x14ac:dyDescent="0.25">
      <c r="A663">
        <v>662</v>
      </c>
      <c r="B663" t="s">
        <v>790</v>
      </c>
      <c r="C663" t="s">
        <v>786</v>
      </c>
      <c r="D663" t="s">
        <v>35</v>
      </c>
      <c r="E663" s="3">
        <v>44757</v>
      </c>
      <c r="F663" t="s">
        <v>47</v>
      </c>
      <c r="G663" t="s">
        <v>49</v>
      </c>
      <c r="H663" t="s">
        <v>1540</v>
      </c>
      <c r="I663" t="s">
        <v>105</v>
      </c>
      <c r="J663">
        <v>7</v>
      </c>
    </row>
    <row r="664" spans="1:10" x14ac:dyDescent="0.25">
      <c r="A664">
        <v>663</v>
      </c>
      <c r="B664" t="s">
        <v>791</v>
      </c>
      <c r="C664" t="s">
        <v>787</v>
      </c>
      <c r="D664" t="s">
        <v>36</v>
      </c>
      <c r="E664" s="3">
        <v>44782</v>
      </c>
      <c r="F664" t="s">
        <v>48</v>
      </c>
      <c r="G664" t="s">
        <v>49</v>
      </c>
      <c r="H664" t="s">
        <v>1541</v>
      </c>
      <c r="I664" t="s">
        <v>103</v>
      </c>
      <c r="J664">
        <v>10</v>
      </c>
    </row>
    <row r="665" spans="1:10" x14ac:dyDescent="0.25">
      <c r="A665">
        <v>664</v>
      </c>
      <c r="B665" t="s">
        <v>792</v>
      </c>
      <c r="C665" t="s">
        <v>788</v>
      </c>
      <c r="D665" t="s">
        <v>37</v>
      </c>
      <c r="E665" s="3">
        <v>44809</v>
      </c>
      <c r="F665" t="s">
        <v>48</v>
      </c>
      <c r="G665" t="s">
        <v>49</v>
      </c>
      <c r="H665" t="s">
        <v>1542</v>
      </c>
      <c r="I665" t="s">
        <v>104</v>
      </c>
      <c r="J665">
        <v>9</v>
      </c>
    </row>
    <row r="666" spans="1:10" x14ac:dyDescent="0.25">
      <c r="A666">
        <v>665</v>
      </c>
      <c r="B666" t="s">
        <v>793</v>
      </c>
      <c r="C666" t="s">
        <v>789</v>
      </c>
      <c r="D666" t="s">
        <v>38</v>
      </c>
      <c r="E666" s="3">
        <v>44795</v>
      </c>
      <c r="F666" t="s">
        <v>47</v>
      </c>
      <c r="G666" t="s">
        <v>49</v>
      </c>
      <c r="H666" t="s">
        <v>1543</v>
      </c>
      <c r="I666" t="s">
        <v>105</v>
      </c>
      <c r="J666">
        <v>8</v>
      </c>
    </row>
    <row r="667" spans="1:10" x14ac:dyDescent="0.25">
      <c r="A667">
        <v>666</v>
      </c>
      <c r="B667" t="s">
        <v>794</v>
      </c>
      <c r="C667" t="s">
        <v>790</v>
      </c>
      <c r="D667" t="s">
        <v>39</v>
      </c>
      <c r="E667" s="3">
        <v>44801</v>
      </c>
      <c r="F667" t="s">
        <v>48</v>
      </c>
      <c r="G667" t="s">
        <v>49</v>
      </c>
      <c r="H667" t="s">
        <v>1544</v>
      </c>
      <c r="I667" t="s">
        <v>103</v>
      </c>
      <c r="J667">
        <v>7</v>
      </c>
    </row>
    <row r="668" spans="1:10" x14ac:dyDescent="0.25">
      <c r="A668">
        <v>667</v>
      </c>
      <c r="B668" t="s">
        <v>795</v>
      </c>
      <c r="C668" t="s">
        <v>791</v>
      </c>
      <c r="D668" t="s">
        <v>15</v>
      </c>
      <c r="E668" s="3">
        <v>44770</v>
      </c>
      <c r="F668" t="s">
        <v>47</v>
      </c>
      <c r="G668" t="s">
        <v>49</v>
      </c>
      <c r="H668" t="s">
        <v>1545</v>
      </c>
      <c r="I668" t="s">
        <v>104</v>
      </c>
      <c r="J668">
        <v>7</v>
      </c>
    </row>
    <row r="669" spans="1:10" x14ac:dyDescent="0.25">
      <c r="A669">
        <v>668</v>
      </c>
      <c r="B669" t="s">
        <v>796</v>
      </c>
      <c r="C669" t="s">
        <v>792</v>
      </c>
      <c r="D669" t="s">
        <v>41</v>
      </c>
      <c r="E669" s="3">
        <v>44764</v>
      </c>
      <c r="F669" t="s">
        <v>48</v>
      </c>
      <c r="G669" t="s">
        <v>49</v>
      </c>
      <c r="H669" t="s">
        <v>1546</v>
      </c>
      <c r="I669" t="s">
        <v>105</v>
      </c>
      <c r="J669">
        <v>7</v>
      </c>
    </row>
    <row r="670" spans="1:10" x14ac:dyDescent="0.25">
      <c r="A670">
        <v>669</v>
      </c>
      <c r="B670" t="s">
        <v>797</v>
      </c>
      <c r="C670" t="s">
        <v>793</v>
      </c>
      <c r="D670" t="s">
        <v>42</v>
      </c>
      <c r="E670" s="3">
        <v>44776</v>
      </c>
      <c r="F670" t="s">
        <v>48</v>
      </c>
      <c r="G670" t="s">
        <v>49</v>
      </c>
      <c r="H670" t="s">
        <v>1547</v>
      </c>
      <c r="I670" t="s">
        <v>103</v>
      </c>
      <c r="J670">
        <v>10</v>
      </c>
    </row>
    <row r="671" spans="1:10" x14ac:dyDescent="0.25">
      <c r="A671">
        <v>670</v>
      </c>
      <c r="B671" t="s">
        <v>798</v>
      </c>
      <c r="C671" t="s">
        <v>794</v>
      </c>
      <c r="D671" t="s">
        <v>43</v>
      </c>
      <c r="E671" s="3">
        <v>44771</v>
      </c>
      <c r="F671" t="s">
        <v>47</v>
      </c>
      <c r="G671" t="s">
        <v>49</v>
      </c>
      <c r="H671" t="s">
        <v>1548</v>
      </c>
      <c r="I671" t="s">
        <v>104</v>
      </c>
      <c r="J671">
        <v>7</v>
      </c>
    </row>
    <row r="672" spans="1:10" x14ac:dyDescent="0.25">
      <c r="A672">
        <v>671</v>
      </c>
      <c r="B672" t="s">
        <v>799</v>
      </c>
      <c r="C672" t="s">
        <v>795</v>
      </c>
      <c r="D672" t="s">
        <v>44</v>
      </c>
      <c r="E672" s="3">
        <v>44794</v>
      </c>
      <c r="F672" t="s">
        <v>48</v>
      </c>
      <c r="G672" t="s">
        <v>49</v>
      </c>
      <c r="H672" t="s">
        <v>1549</v>
      </c>
      <c r="I672" t="s">
        <v>105</v>
      </c>
      <c r="J672">
        <v>10</v>
      </c>
    </row>
    <row r="673" spans="1:10" x14ac:dyDescent="0.25">
      <c r="A673">
        <v>672</v>
      </c>
      <c r="B673" t="s">
        <v>800</v>
      </c>
      <c r="C673" t="s">
        <v>796</v>
      </c>
      <c r="D673" t="s">
        <v>19</v>
      </c>
      <c r="E673" s="3">
        <v>44792</v>
      </c>
      <c r="F673" t="s">
        <v>48</v>
      </c>
      <c r="G673" t="s">
        <v>49</v>
      </c>
      <c r="H673" t="s">
        <v>1550</v>
      </c>
      <c r="I673" t="s">
        <v>103</v>
      </c>
      <c r="J673">
        <v>9</v>
      </c>
    </row>
    <row r="674" spans="1:10" x14ac:dyDescent="0.25">
      <c r="A674">
        <v>673</v>
      </c>
      <c r="B674" t="s">
        <v>801</v>
      </c>
      <c r="C674" t="s">
        <v>797</v>
      </c>
      <c r="D674" t="s">
        <v>6</v>
      </c>
      <c r="E674" s="3">
        <v>44792</v>
      </c>
      <c r="F674" t="s">
        <v>47</v>
      </c>
      <c r="G674" t="s">
        <v>51</v>
      </c>
      <c r="H674" t="s">
        <v>1551</v>
      </c>
      <c r="I674" t="s">
        <v>104</v>
      </c>
      <c r="J674">
        <v>10</v>
      </c>
    </row>
    <row r="675" spans="1:10" x14ac:dyDescent="0.25">
      <c r="A675">
        <v>674</v>
      </c>
      <c r="B675" t="s">
        <v>802</v>
      </c>
      <c r="C675" t="s">
        <v>798</v>
      </c>
      <c r="D675" t="s">
        <v>7</v>
      </c>
      <c r="E675" s="3">
        <v>44790</v>
      </c>
      <c r="F675" t="s">
        <v>48</v>
      </c>
      <c r="G675" t="s">
        <v>49</v>
      </c>
      <c r="H675" t="s">
        <v>1552</v>
      </c>
      <c r="I675" t="s">
        <v>105</v>
      </c>
      <c r="J675">
        <v>8</v>
      </c>
    </row>
    <row r="676" spans="1:10" x14ac:dyDescent="0.25">
      <c r="A676">
        <v>675</v>
      </c>
      <c r="B676" t="s">
        <v>803</v>
      </c>
      <c r="C676" t="s">
        <v>799</v>
      </c>
      <c r="D676" t="s">
        <v>8</v>
      </c>
      <c r="E676" s="3">
        <v>44809</v>
      </c>
      <c r="F676" t="s">
        <v>47</v>
      </c>
      <c r="G676" t="s">
        <v>49</v>
      </c>
      <c r="H676" t="s">
        <v>1553</v>
      </c>
      <c r="I676" t="s">
        <v>103</v>
      </c>
      <c r="J676">
        <v>9</v>
      </c>
    </row>
    <row r="677" spans="1:10" x14ac:dyDescent="0.25">
      <c r="A677">
        <v>676</v>
      </c>
      <c r="B677" t="s">
        <v>804</v>
      </c>
      <c r="C677" t="s">
        <v>800</v>
      </c>
      <c r="D677" t="s">
        <v>9</v>
      </c>
      <c r="E677" s="3">
        <v>44772</v>
      </c>
      <c r="F677" t="s">
        <v>48</v>
      </c>
      <c r="G677" t="s">
        <v>49</v>
      </c>
      <c r="H677" t="s">
        <v>1554</v>
      </c>
      <c r="I677" t="s">
        <v>104</v>
      </c>
      <c r="J677">
        <v>9</v>
      </c>
    </row>
    <row r="678" spans="1:10" x14ac:dyDescent="0.25">
      <c r="A678">
        <v>677</v>
      </c>
      <c r="B678" t="s">
        <v>805</v>
      </c>
      <c r="C678" t="s">
        <v>801</v>
      </c>
      <c r="D678" t="s">
        <v>10</v>
      </c>
      <c r="E678" s="3">
        <v>44802</v>
      </c>
      <c r="F678" t="s">
        <v>47</v>
      </c>
      <c r="G678" t="s">
        <v>49</v>
      </c>
      <c r="H678" t="s">
        <v>1555</v>
      </c>
      <c r="I678" t="s">
        <v>105</v>
      </c>
      <c r="J678">
        <v>8</v>
      </c>
    </row>
    <row r="679" spans="1:10" x14ac:dyDescent="0.25">
      <c r="A679">
        <v>678</v>
      </c>
      <c r="B679" t="s">
        <v>806</v>
      </c>
      <c r="C679" t="s">
        <v>802</v>
      </c>
      <c r="D679" t="s">
        <v>11</v>
      </c>
      <c r="E679" s="3">
        <v>44809</v>
      </c>
      <c r="F679" t="s">
        <v>48</v>
      </c>
      <c r="G679" t="s">
        <v>49</v>
      </c>
      <c r="H679" t="s">
        <v>1556</v>
      </c>
      <c r="I679" t="s">
        <v>103</v>
      </c>
      <c r="J679">
        <v>7</v>
      </c>
    </row>
    <row r="680" spans="1:10" x14ac:dyDescent="0.25">
      <c r="A680">
        <v>679</v>
      </c>
      <c r="B680" t="s">
        <v>807</v>
      </c>
      <c r="C680" t="s">
        <v>803</v>
      </c>
      <c r="D680" t="s">
        <v>12</v>
      </c>
      <c r="E680" s="3">
        <v>44793</v>
      </c>
      <c r="F680" t="s">
        <v>50</v>
      </c>
      <c r="G680" t="s">
        <v>51</v>
      </c>
      <c r="H680" t="s">
        <v>1557</v>
      </c>
      <c r="I680" t="s">
        <v>104</v>
      </c>
      <c r="J680">
        <v>10</v>
      </c>
    </row>
    <row r="681" spans="1:10" x14ac:dyDescent="0.25">
      <c r="A681">
        <v>680</v>
      </c>
      <c r="B681" t="s">
        <v>808</v>
      </c>
      <c r="C681" t="s">
        <v>804</v>
      </c>
      <c r="D681" t="s">
        <v>12</v>
      </c>
      <c r="E681" s="3">
        <v>44802</v>
      </c>
      <c r="F681" t="s">
        <v>47</v>
      </c>
      <c r="G681" t="s">
        <v>49</v>
      </c>
      <c r="H681" t="s">
        <v>1558</v>
      </c>
      <c r="I681" t="s">
        <v>105</v>
      </c>
      <c r="J681">
        <v>8</v>
      </c>
    </row>
    <row r="682" spans="1:10" x14ac:dyDescent="0.25">
      <c r="A682">
        <v>681</v>
      </c>
      <c r="B682" t="s">
        <v>809</v>
      </c>
      <c r="C682" t="s">
        <v>805</v>
      </c>
      <c r="D682" t="s">
        <v>13</v>
      </c>
      <c r="E682" s="3">
        <v>44766</v>
      </c>
      <c r="F682" t="s">
        <v>48</v>
      </c>
      <c r="G682" t="s">
        <v>49</v>
      </c>
      <c r="H682" t="s">
        <v>1559</v>
      </c>
      <c r="I682" t="s">
        <v>103</v>
      </c>
      <c r="J682">
        <v>10</v>
      </c>
    </row>
    <row r="683" spans="1:10" x14ac:dyDescent="0.25">
      <c r="A683">
        <v>682</v>
      </c>
      <c r="B683" t="s">
        <v>810</v>
      </c>
      <c r="C683" t="s">
        <v>806</v>
      </c>
      <c r="D683" t="s">
        <v>14</v>
      </c>
      <c r="E683" s="3">
        <v>44807</v>
      </c>
      <c r="F683" t="s">
        <v>48</v>
      </c>
      <c r="G683" t="s">
        <v>49</v>
      </c>
      <c r="H683" t="s">
        <v>1560</v>
      </c>
      <c r="I683" t="s">
        <v>104</v>
      </c>
      <c r="J683">
        <v>7</v>
      </c>
    </row>
    <row r="684" spans="1:10" x14ac:dyDescent="0.25">
      <c r="A684">
        <v>683</v>
      </c>
      <c r="B684" t="s">
        <v>811</v>
      </c>
      <c r="C684" t="s">
        <v>807</v>
      </c>
      <c r="D684" t="s">
        <v>15</v>
      </c>
      <c r="E684" s="3">
        <v>44784</v>
      </c>
      <c r="F684" t="s">
        <v>47</v>
      </c>
      <c r="G684" t="s">
        <v>49</v>
      </c>
      <c r="H684" t="s">
        <v>1561</v>
      </c>
      <c r="I684" t="s">
        <v>105</v>
      </c>
      <c r="J684">
        <v>7</v>
      </c>
    </row>
    <row r="685" spans="1:10" x14ac:dyDescent="0.25">
      <c r="A685">
        <v>684</v>
      </c>
      <c r="B685" t="s">
        <v>812</v>
      </c>
      <c r="C685" t="s">
        <v>808</v>
      </c>
      <c r="D685" t="s">
        <v>16</v>
      </c>
      <c r="E685" s="3">
        <v>44763</v>
      </c>
      <c r="F685" t="s">
        <v>48</v>
      </c>
      <c r="G685" t="s">
        <v>49</v>
      </c>
      <c r="H685" t="s">
        <v>1562</v>
      </c>
      <c r="I685" t="s">
        <v>103</v>
      </c>
      <c r="J685">
        <v>10</v>
      </c>
    </row>
    <row r="686" spans="1:10" x14ac:dyDescent="0.25">
      <c r="A686">
        <v>685</v>
      </c>
      <c r="B686" t="s">
        <v>813</v>
      </c>
      <c r="C686" t="s">
        <v>809</v>
      </c>
      <c r="D686" t="s">
        <v>17</v>
      </c>
      <c r="E686" s="3">
        <v>44799</v>
      </c>
      <c r="F686" t="s">
        <v>47</v>
      </c>
      <c r="G686" t="s">
        <v>49</v>
      </c>
      <c r="H686" t="s">
        <v>1563</v>
      </c>
      <c r="I686" t="s">
        <v>104</v>
      </c>
      <c r="J686">
        <v>9</v>
      </c>
    </row>
    <row r="687" spans="1:10" x14ac:dyDescent="0.25">
      <c r="A687">
        <v>686</v>
      </c>
      <c r="B687" t="s">
        <v>814</v>
      </c>
      <c r="C687" t="s">
        <v>810</v>
      </c>
      <c r="D687" t="s">
        <v>18</v>
      </c>
      <c r="E687" s="3">
        <v>44808</v>
      </c>
      <c r="F687" t="s">
        <v>48</v>
      </c>
      <c r="G687" t="s">
        <v>49</v>
      </c>
      <c r="H687" t="s">
        <v>1564</v>
      </c>
      <c r="I687" t="s">
        <v>105</v>
      </c>
      <c r="J687">
        <v>9</v>
      </c>
    </row>
    <row r="688" spans="1:10" x14ac:dyDescent="0.25">
      <c r="A688">
        <v>687</v>
      </c>
      <c r="B688" t="s">
        <v>815</v>
      </c>
      <c r="C688" t="s">
        <v>811</v>
      </c>
      <c r="D688" t="s">
        <v>19</v>
      </c>
      <c r="E688" s="3">
        <v>44786</v>
      </c>
      <c r="F688" t="s">
        <v>48</v>
      </c>
      <c r="G688" t="s">
        <v>49</v>
      </c>
      <c r="H688" t="s">
        <v>1565</v>
      </c>
      <c r="I688" t="s">
        <v>103</v>
      </c>
      <c r="J688">
        <v>7</v>
      </c>
    </row>
    <row r="689" spans="1:10" x14ac:dyDescent="0.25">
      <c r="A689">
        <v>688</v>
      </c>
      <c r="B689" t="s">
        <v>816</v>
      </c>
      <c r="C689" t="s">
        <v>812</v>
      </c>
      <c r="D689" t="s">
        <v>6</v>
      </c>
      <c r="E689" s="3">
        <v>44770</v>
      </c>
      <c r="F689" t="s">
        <v>47</v>
      </c>
      <c r="G689" t="s">
        <v>49</v>
      </c>
      <c r="H689" t="s">
        <v>1566</v>
      </c>
      <c r="I689" t="s">
        <v>104</v>
      </c>
      <c r="J689">
        <v>10</v>
      </c>
    </row>
    <row r="690" spans="1:10" x14ac:dyDescent="0.25">
      <c r="A690">
        <v>689</v>
      </c>
      <c r="B690" t="s">
        <v>817</v>
      </c>
      <c r="C690" t="s">
        <v>813</v>
      </c>
      <c r="D690" t="s">
        <v>7</v>
      </c>
      <c r="E690" s="3">
        <v>44777</v>
      </c>
      <c r="F690" t="s">
        <v>48</v>
      </c>
      <c r="G690" t="s">
        <v>49</v>
      </c>
      <c r="H690" t="s">
        <v>1567</v>
      </c>
      <c r="I690" t="s">
        <v>105</v>
      </c>
      <c r="J690">
        <v>7</v>
      </c>
    </row>
    <row r="691" spans="1:10" x14ac:dyDescent="0.25">
      <c r="A691">
        <v>690</v>
      </c>
      <c r="B691" t="s">
        <v>818</v>
      </c>
      <c r="C691" t="s">
        <v>814</v>
      </c>
      <c r="D691" t="s">
        <v>8</v>
      </c>
      <c r="E691" s="3">
        <v>44780</v>
      </c>
      <c r="F691" t="s">
        <v>48</v>
      </c>
      <c r="G691" t="s">
        <v>49</v>
      </c>
      <c r="H691" t="s">
        <v>1568</v>
      </c>
      <c r="I691" t="s">
        <v>103</v>
      </c>
      <c r="J691">
        <v>7</v>
      </c>
    </row>
    <row r="692" spans="1:10" x14ac:dyDescent="0.25">
      <c r="A692">
        <v>691</v>
      </c>
      <c r="B692" t="s">
        <v>819</v>
      </c>
      <c r="C692" t="s">
        <v>815</v>
      </c>
      <c r="D692" t="s">
        <v>9</v>
      </c>
      <c r="E692" s="3">
        <v>44778</v>
      </c>
      <c r="F692" t="s">
        <v>47</v>
      </c>
      <c r="G692" t="s">
        <v>49</v>
      </c>
      <c r="H692" t="s">
        <v>1569</v>
      </c>
      <c r="I692" t="s">
        <v>104</v>
      </c>
      <c r="J692">
        <v>8</v>
      </c>
    </row>
    <row r="693" spans="1:10" x14ac:dyDescent="0.25">
      <c r="A693">
        <v>692</v>
      </c>
      <c r="B693" t="s">
        <v>820</v>
      </c>
      <c r="C693" t="s">
        <v>816</v>
      </c>
      <c r="D693" t="s">
        <v>10</v>
      </c>
      <c r="E693" s="3">
        <v>44774</v>
      </c>
      <c r="F693" t="s">
        <v>48</v>
      </c>
      <c r="G693" t="s">
        <v>49</v>
      </c>
      <c r="H693" t="s">
        <v>1570</v>
      </c>
      <c r="I693" t="s">
        <v>105</v>
      </c>
      <c r="J693">
        <v>7</v>
      </c>
    </row>
    <row r="694" spans="1:10" x14ac:dyDescent="0.25">
      <c r="A694">
        <v>693</v>
      </c>
      <c r="B694" t="s">
        <v>821</v>
      </c>
      <c r="C694" t="s">
        <v>817</v>
      </c>
      <c r="D694" t="s">
        <v>11</v>
      </c>
      <c r="E694" s="3">
        <v>44760</v>
      </c>
      <c r="F694" t="s">
        <v>47</v>
      </c>
      <c r="G694" t="s">
        <v>49</v>
      </c>
      <c r="H694" t="s">
        <v>1571</v>
      </c>
      <c r="I694" t="s">
        <v>103</v>
      </c>
      <c r="J694">
        <v>10</v>
      </c>
    </row>
    <row r="695" spans="1:10" x14ac:dyDescent="0.25">
      <c r="A695">
        <v>694</v>
      </c>
      <c r="B695" t="s">
        <v>822</v>
      </c>
      <c r="C695" t="s">
        <v>818</v>
      </c>
      <c r="D695" t="s">
        <v>12</v>
      </c>
      <c r="E695" s="3">
        <v>44756</v>
      </c>
      <c r="F695" t="s">
        <v>48</v>
      </c>
      <c r="G695" t="s">
        <v>49</v>
      </c>
      <c r="H695" t="s">
        <v>1572</v>
      </c>
      <c r="I695" t="s">
        <v>104</v>
      </c>
      <c r="J695">
        <v>7</v>
      </c>
    </row>
    <row r="696" spans="1:10" x14ac:dyDescent="0.25">
      <c r="A696">
        <v>695</v>
      </c>
      <c r="B696" t="s">
        <v>823</v>
      </c>
      <c r="C696" t="s">
        <v>819</v>
      </c>
      <c r="D696" t="s">
        <v>12</v>
      </c>
      <c r="E696" s="3">
        <v>44755</v>
      </c>
      <c r="F696" t="s">
        <v>47</v>
      </c>
      <c r="G696" t="s">
        <v>49</v>
      </c>
      <c r="H696" t="s">
        <v>1573</v>
      </c>
      <c r="I696" t="s">
        <v>105</v>
      </c>
      <c r="J696">
        <v>10</v>
      </c>
    </row>
    <row r="697" spans="1:10" x14ac:dyDescent="0.25">
      <c r="A697">
        <v>696</v>
      </c>
      <c r="B697" t="s">
        <v>824</v>
      </c>
      <c r="C697" t="s">
        <v>820</v>
      </c>
      <c r="D697" t="s">
        <v>13</v>
      </c>
      <c r="E697" s="3">
        <v>44770</v>
      </c>
      <c r="F697" t="s">
        <v>48</v>
      </c>
      <c r="G697" t="s">
        <v>49</v>
      </c>
      <c r="H697" t="s">
        <v>1574</v>
      </c>
      <c r="I697" t="s">
        <v>103</v>
      </c>
      <c r="J697">
        <v>7</v>
      </c>
    </row>
    <row r="698" spans="1:10" x14ac:dyDescent="0.25">
      <c r="A698">
        <v>697</v>
      </c>
      <c r="B698" t="s">
        <v>825</v>
      </c>
      <c r="C698" t="s">
        <v>821</v>
      </c>
      <c r="D698" t="s">
        <v>11</v>
      </c>
      <c r="E698" s="3">
        <v>44755</v>
      </c>
      <c r="F698" t="s">
        <v>50</v>
      </c>
      <c r="G698" t="s">
        <v>49</v>
      </c>
      <c r="H698" t="s">
        <v>1575</v>
      </c>
      <c r="I698" t="s">
        <v>104</v>
      </c>
      <c r="J698">
        <v>9</v>
      </c>
    </row>
    <row r="699" spans="1:10" x14ac:dyDescent="0.25">
      <c r="A699">
        <v>698</v>
      </c>
      <c r="B699" t="s">
        <v>826</v>
      </c>
      <c r="C699" t="s">
        <v>822</v>
      </c>
      <c r="D699" t="s">
        <v>15</v>
      </c>
      <c r="E699" s="3">
        <v>44775</v>
      </c>
      <c r="F699" t="s">
        <v>47</v>
      </c>
      <c r="G699" t="s">
        <v>49</v>
      </c>
      <c r="H699" t="s">
        <v>1576</v>
      </c>
      <c r="I699" t="s">
        <v>105</v>
      </c>
      <c r="J699">
        <v>7</v>
      </c>
    </row>
    <row r="700" spans="1:10" x14ac:dyDescent="0.25">
      <c r="A700">
        <v>699</v>
      </c>
      <c r="B700" t="s">
        <v>827</v>
      </c>
      <c r="C700" t="s">
        <v>823</v>
      </c>
      <c r="D700" t="s">
        <v>16</v>
      </c>
      <c r="E700" s="3">
        <v>44797</v>
      </c>
      <c r="F700" t="s">
        <v>48</v>
      </c>
      <c r="G700" t="s">
        <v>49</v>
      </c>
      <c r="H700" t="s">
        <v>1577</v>
      </c>
      <c r="I700" t="s">
        <v>103</v>
      </c>
      <c r="J700">
        <v>8</v>
      </c>
    </row>
    <row r="701" spans="1:10" x14ac:dyDescent="0.25">
      <c r="A701">
        <v>700</v>
      </c>
      <c r="B701" t="s">
        <v>828</v>
      </c>
      <c r="C701" t="s">
        <v>824</v>
      </c>
      <c r="D701" t="s">
        <v>17</v>
      </c>
      <c r="E701" s="3">
        <v>44802</v>
      </c>
      <c r="F701" t="s">
        <v>48</v>
      </c>
      <c r="G701" t="s">
        <v>49</v>
      </c>
      <c r="H701" t="s">
        <v>1578</v>
      </c>
      <c r="I701" t="s">
        <v>103</v>
      </c>
      <c r="J701">
        <v>10</v>
      </c>
    </row>
    <row r="702" spans="1:10" x14ac:dyDescent="0.25">
      <c r="A702">
        <v>701</v>
      </c>
      <c r="B702" t="s">
        <v>829</v>
      </c>
      <c r="C702" t="s">
        <v>825</v>
      </c>
      <c r="D702" t="s">
        <v>18</v>
      </c>
      <c r="E702" s="3">
        <v>44764</v>
      </c>
      <c r="F702" t="s">
        <v>47</v>
      </c>
      <c r="G702" t="s">
        <v>51</v>
      </c>
      <c r="H702" t="s">
        <v>1579</v>
      </c>
      <c r="I702" t="s">
        <v>103</v>
      </c>
      <c r="J702">
        <v>9</v>
      </c>
    </row>
    <row r="703" spans="1:10" x14ac:dyDescent="0.25">
      <c r="A703">
        <v>702</v>
      </c>
      <c r="B703" t="s">
        <v>830</v>
      </c>
      <c r="C703" t="s">
        <v>826</v>
      </c>
      <c r="D703" t="s">
        <v>11</v>
      </c>
      <c r="E703" s="3">
        <v>44780</v>
      </c>
      <c r="F703" t="s">
        <v>48</v>
      </c>
      <c r="G703" t="s">
        <v>49</v>
      </c>
      <c r="H703" t="s">
        <v>1580</v>
      </c>
      <c r="I703" t="s">
        <v>104</v>
      </c>
      <c r="J703">
        <v>7</v>
      </c>
    </row>
    <row r="704" spans="1:10" x14ac:dyDescent="0.25">
      <c r="A704">
        <v>703</v>
      </c>
      <c r="B704" t="s">
        <v>831</v>
      </c>
      <c r="C704" t="s">
        <v>827</v>
      </c>
      <c r="D704" t="s">
        <v>20</v>
      </c>
      <c r="E704" s="3">
        <v>44799</v>
      </c>
      <c r="F704" t="s">
        <v>47</v>
      </c>
      <c r="G704" t="s">
        <v>49</v>
      </c>
      <c r="H704" t="s">
        <v>1581</v>
      </c>
      <c r="I704" t="s">
        <v>105</v>
      </c>
      <c r="J704">
        <v>8</v>
      </c>
    </row>
    <row r="705" spans="1:10" x14ac:dyDescent="0.25">
      <c r="A705">
        <v>704</v>
      </c>
      <c r="B705" t="s">
        <v>832</v>
      </c>
      <c r="C705" t="s">
        <v>828</v>
      </c>
      <c r="D705" t="s">
        <v>16</v>
      </c>
      <c r="E705" s="3">
        <v>44761</v>
      </c>
      <c r="F705" t="s">
        <v>48</v>
      </c>
      <c r="G705" t="s">
        <v>49</v>
      </c>
      <c r="H705" t="s">
        <v>1582</v>
      </c>
      <c r="I705" t="s">
        <v>103</v>
      </c>
      <c r="J705">
        <v>7</v>
      </c>
    </row>
    <row r="706" spans="1:10" x14ac:dyDescent="0.25">
      <c r="A706">
        <v>705</v>
      </c>
      <c r="B706" t="s">
        <v>833</v>
      </c>
      <c r="C706" t="s">
        <v>829</v>
      </c>
      <c r="D706" t="s">
        <v>10</v>
      </c>
      <c r="E706" s="3">
        <v>44782</v>
      </c>
      <c r="F706" t="s">
        <v>48</v>
      </c>
      <c r="G706" t="s">
        <v>49</v>
      </c>
      <c r="H706" t="s">
        <v>1583</v>
      </c>
      <c r="I706" t="s">
        <v>104</v>
      </c>
      <c r="J706">
        <v>9</v>
      </c>
    </row>
    <row r="707" spans="1:10" x14ac:dyDescent="0.25">
      <c r="A707">
        <v>706</v>
      </c>
      <c r="B707" t="s">
        <v>834</v>
      </c>
      <c r="C707" t="s">
        <v>830</v>
      </c>
      <c r="D707" t="s">
        <v>21</v>
      </c>
      <c r="E707" s="3">
        <v>44806</v>
      </c>
      <c r="F707" t="s">
        <v>47</v>
      </c>
      <c r="G707" t="s">
        <v>49</v>
      </c>
      <c r="H707" t="s">
        <v>1584</v>
      </c>
      <c r="I707" t="s">
        <v>105</v>
      </c>
      <c r="J707">
        <v>10</v>
      </c>
    </row>
    <row r="708" spans="1:10" x14ac:dyDescent="0.25">
      <c r="A708">
        <v>707</v>
      </c>
      <c r="B708" t="s">
        <v>835</v>
      </c>
      <c r="C708" t="s">
        <v>831</v>
      </c>
      <c r="D708" t="s">
        <v>22</v>
      </c>
      <c r="E708" s="3">
        <v>44798</v>
      </c>
      <c r="F708" t="s">
        <v>48</v>
      </c>
      <c r="G708" t="s">
        <v>51</v>
      </c>
      <c r="H708" t="s">
        <v>1585</v>
      </c>
      <c r="I708" t="s">
        <v>103</v>
      </c>
      <c r="J708">
        <v>7</v>
      </c>
    </row>
    <row r="709" spans="1:10" x14ac:dyDescent="0.25">
      <c r="A709">
        <v>708</v>
      </c>
      <c r="B709" t="s">
        <v>836</v>
      </c>
      <c r="C709" t="s">
        <v>832</v>
      </c>
      <c r="D709" t="s">
        <v>23</v>
      </c>
      <c r="E709" s="3">
        <v>44758</v>
      </c>
      <c r="F709" t="s">
        <v>48</v>
      </c>
      <c r="G709" t="s">
        <v>49</v>
      </c>
      <c r="H709" t="s">
        <v>1586</v>
      </c>
      <c r="I709" t="s">
        <v>104</v>
      </c>
      <c r="J709">
        <v>7</v>
      </c>
    </row>
    <row r="710" spans="1:10" x14ac:dyDescent="0.25">
      <c r="A710">
        <v>709</v>
      </c>
      <c r="B710" t="s">
        <v>837</v>
      </c>
      <c r="C710" t="s">
        <v>833</v>
      </c>
      <c r="D710" t="s">
        <v>24</v>
      </c>
      <c r="E710" s="3">
        <v>44785</v>
      </c>
      <c r="F710" t="s">
        <v>47</v>
      </c>
      <c r="G710" t="s">
        <v>49</v>
      </c>
      <c r="H710" t="s">
        <v>1587</v>
      </c>
      <c r="I710" t="s">
        <v>105</v>
      </c>
      <c r="J710">
        <v>7</v>
      </c>
    </row>
    <row r="711" spans="1:10" x14ac:dyDescent="0.25">
      <c r="A711">
        <v>710</v>
      </c>
      <c r="B711" t="s">
        <v>838</v>
      </c>
      <c r="C711" t="s">
        <v>834</v>
      </c>
      <c r="D711" t="s">
        <v>25</v>
      </c>
      <c r="E711" s="3">
        <v>44761</v>
      </c>
      <c r="F711" t="s">
        <v>48</v>
      </c>
      <c r="G711" t="s">
        <v>49</v>
      </c>
      <c r="H711" t="s">
        <v>1588</v>
      </c>
      <c r="I711" t="s">
        <v>103</v>
      </c>
      <c r="J711">
        <v>9</v>
      </c>
    </row>
    <row r="712" spans="1:10" x14ac:dyDescent="0.25">
      <c r="A712">
        <v>711</v>
      </c>
      <c r="B712" t="s">
        <v>839</v>
      </c>
      <c r="C712" t="s">
        <v>835</v>
      </c>
      <c r="D712" t="s">
        <v>26</v>
      </c>
      <c r="E712" s="3">
        <v>44800</v>
      </c>
      <c r="F712" t="s">
        <v>47</v>
      </c>
      <c r="G712" t="s">
        <v>49</v>
      </c>
      <c r="H712" t="s">
        <v>1589</v>
      </c>
      <c r="I712" t="s">
        <v>104</v>
      </c>
      <c r="J712">
        <v>10</v>
      </c>
    </row>
    <row r="713" spans="1:10" x14ac:dyDescent="0.25">
      <c r="A713">
        <v>712</v>
      </c>
      <c r="B713" t="s">
        <v>840</v>
      </c>
      <c r="C713" t="s">
        <v>836</v>
      </c>
      <c r="D713" t="s">
        <v>27</v>
      </c>
      <c r="E713" s="3">
        <v>44807</v>
      </c>
      <c r="F713" t="s">
        <v>48</v>
      </c>
      <c r="G713" t="s">
        <v>49</v>
      </c>
      <c r="H713" t="s">
        <v>1590</v>
      </c>
      <c r="I713" t="s">
        <v>105</v>
      </c>
      <c r="J713">
        <v>7</v>
      </c>
    </row>
    <row r="714" spans="1:10" x14ac:dyDescent="0.25">
      <c r="A714">
        <v>713</v>
      </c>
      <c r="B714" t="s">
        <v>841</v>
      </c>
      <c r="C714" t="s">
        <v>837</v>
      </c>
      <c r="D714" t="s">
        <v>28</v>
      </c>
      <c r="E714" s="3">
        <v>44799</v>
      </c>
      <c r="F714" t="s">
        <v>47</v>
      </c>
      <c r="G714" t="s">
        <v>49</v>
      </c>
      <c r="H714" t="s">
        <v>1591</v>
      </c>
      <c r="I714" t="s">
        <v>103</v>
      </c>
      <c r="J714">
        <v>7</v>
      </c>
    </row>
    <row r="715" spans="1:10" x14ac:dyDescent="0.25">
      <c r="A715">
        <v>714</v>
      </c>
      <c r="B715" t="s">
        <v>842</v>
      </c>
      <c r="C715" t="s">
        <v>838</v>
      </c>
      <c r="D715" t="s">
        <v>29</v>
      </c>
      <c r="E715" s="3">
        <v>44759</v>
      </c>
      <c r="F715" t="s">
        <v>48</v>
      </c>
      <c r="G715" t="s">
        <v>49</v>
      </c>
      <c r="H715" t="s">
        <v>1592</v>
      </c>
      <c r="I715" t="s">
        <v>104</v>
      </c>
      <c r="J715">
        <v>8</v>
      </c>
    </row>
    <row r="716" spans="1:10" x14ac:dyDescent="0.25">
      <c r="A716">
        <v>715</v>
      </c>
      <c r="B716" t="s">
        <v>843</v>
      </c>
      <c r="C716" t="s">
        <v>839</v>
      </c>
      <c r="D716" t="s">
        <v>30</v>
      </c>
      <c r="E716" s="3">
        <v>44763</v>
      </c>
      <c r="F716" t="s">
        <v>50</v>
      </c>
      <c r="G716" t="s">
        <v>49</v>
      </c>
      <c r="H716" t="s">
        <v>1593</v>
      </c>
      <c r="I716" t="s">
        <v>105</v>
      </c>
      <c r="J716">
        <v>8</v>
      </c>
    </row>
    <row r="717" spans="1:10" x14ac:dyDescent="0.25">
      <c r="A717">
        <v>716</v>
      </c>
      <c r="B717" t="s">
        <v>844</v>
      </c>
      <c r="C717" t="s">
        <v>840</v>
      </c>
      <c r="D717" t="s">
        <v>31</v>
      </c>
      <c r="E717" s="3">
        <v>44776</v>
      </c>
      <c r="F717" t="s">
        <v>47</v>
      </c>
      <c r="G717" t="s">
        <v>49</v>
      </c>
      <c r="H717" t="s">
        <v>1594</v>
      </c>
      <c r="I717" t="s">
        <v>103</v>
      </c>
      <c r="J717">
        <v>10</v>
      </c>
    </row>
    <row r="718" spans="1:10" x14ac:dyDescent="0.25">
      <c r="A718">
        <v>717</v>
      </c>
      <c r="B718" t="s">
        <v>845</v>
      </c>
      <c r="C718" t="s">
        <v>841</v>
      </c>
      <c r="D718" t="s">
        <v>32</v>
      </c>
      <c r="E718" s="3">
        <v>44763</v>
      </c>
      <c r="F718" t="s">
        <v>48</v>
      </c>
      <c r="G718" t="s">
        <v>49</v>
      </c>
      <c r="H718" t="s">
        <v>1595</v>
      </c>
      <c r="I718" t="s">
        <v>104</v>
      </c>
      <c r="J718">
        <v>9</v>
      </c>
    </row>
    <row r="719" spans="1:10" x14ac:dyDescent="0.25">
      <c r="A719">
        <v>718</v>
      </c>
      <c r="B719" t="s">
        <v>846</v>
      </c>
      <c r="C719" t="s">
        <v>842</v>
      </c>
      <c r="D719" t="s">
        <v>33</v>
      </c>
      <c r="E719" s="3">
        <v>44803</v>
      </c>
      <c r="F719" t="s">
        <v>48</v>
      </c>
      <c r="G719" t="s">
        <v>49</v>
      </c>
      <c r="H719" t="s">
        <v>1596</v>
      </c>
      <c r="I719" t="s">
        <v>105</v>
      </c>
      <c r="J719">
        <v>9</v>
      </c>
    </row>
    <row r="720" spans="1:10" x14ac:dyDescent="0.25">
      <c r="A720">
        <v>719</v>
      </c>
      <c r="B720" t="s">
        <v>847</v>
      </c>
      <c r="C720" t="s">
        <v>843</v>
      </c>
      <c r="D720" t="s">
        <v>34</v>
      </c>
      <c r="E720" s="3">
        <v>44806</v>
      </c>
      <c r="F720" t="s">
        <v>47</v>
      </c>
      <c r="G720" t="s">
        <v>49</v>
      </c>
      <c r="H720" t="s">
        <v>1597</v>
      </c>
      <c r="I720" t="s">
        <v>103</v>
      </c>
      <c r="J720">
        <v>7</v>
      </c>
    </row>
    <row r="721" spans="1:10" x14ac:dyDescent="0.25">
      <c r="A721">
        <v>720</v>
      </c>
      <c r="B721" t="s">
        <v>848</v>
      </c>
      <c r="C721" t="s">
        <v>844</v>
      </c>
      <c r="D721" t="s">
        <v>18</v>
      </c>
      <c r="E721" s="3">
        <v>44774</v>
      </c>
      <c r="F721" t="s">
        <v>48</v>
      </c>
      <c r="G721" t="s">
        <v>49</v>
      </c>
      <c r="H721" t="s">
        <v>1598</v>
      </c>
      <c r="I721" t="s">
        <v>104</v>
      </c>
      <c r="J721">
        <v>10</v>
      </c>
    </row>
    <row r="722" spans="1:10" x14ac:dyDescent="0.25">
      <c r="A722">
        <v>721</v>
      </c>
      <c r="B722" t="s">
        <v>849</v>
      </c>
      <c r="C722" t="s">
        <v>845</v>
      </c>
      <c r="D722" t="s">
        <v>25</v>
      </c>
      <c r="E722" s="3">
        <v>44769</v>
      </c>
      <c r="F722" t="s">
        <v>47</v>
      </c>
      <c r="G722" t="s">
        <v>49</v>
      </c>
      <c r="H722" t="s">
        <v>1599</v>
      </c>
      <c r="I722" t="s">
        <v>105</v>
      </c>
      <c r="J722">
        <v>7</v>
      </c>
    </row>
    <row r="723" spans="1:10" x14ac:dyDescent="0.25">
      <c r="A723">
        <v>722</v>
      </c>
      <c r="B723" t="s">
        <v>850</v>
      </c>
      <c r="C723" t="s">
        <v>846</v>
      </c>
      <c r="D723" t="s">
        <v>30</v>
      </c>
      <c r="E723" s="3">
        <v>44793</v>
      </c>
      <c r="F723" t="s">
        <v>48</v>
      </c>
      <c r="G723" t="s">
        <v>49</v>
      </c>
      <c r="H723" t="s">
        <v>1600</v>
      </c>
      <c r="I723" t="s">
        <v>103</v>
      </c>
      <c r="J723">
        <v>7</v>
      </c>
    </row>
    <row r="724" spans="1:10" x14ac:dyDescent="0.25">
      <c r="A724">
        <v>723</v>
      </c>
      <c r="B724" t="s">
        <v>851</v>
      </c>
      <c r="C724" t="s">
        <v>847</v>
      </c>
      <c r="D724" t="s">
        <v>10</v>
      </c>
      <c r="E724" s="3">
        <v>44768</v>
      </c>
      <c r="F724" t="s">
        <v>48</v>
      </c>
      <c r="G724" t="s">
        <v>49</v>
      </c>
      <c r="H724" t="s">
        <v>1601</v>
      </c>
      <c r="I724" t="s">
        <v>104</v>
      </c>
      <c r="J724">
        <v>10</v>
      </c>
    </row>
    <row r="725" spans="1:10" x14ac:dyDescent="0.25">
      <c r="A725">
        <v>724</v>
      </c>
      <c r="B725" t="s">
        <v>852</v>
      </c>
      <c r="C725" t="s">
        <v>848</v>
      </c>
      <c r="D725" t="s">
        <v>20</v>
      </c>
      <c r="E725" s="3">
        <v>44803</v>
      </c>
      <c r="F725" t="s">
        <v>47</v>
      </c>
      <c r="G725" t="s">
        <v>49</v>
      </c>
      <c r="H725" t="s">
        <v>1602</v>
      </c>
      <c r="I725" t="s">
        <v>105</v>
      </c>
      <c r="J725">
        <v>7</v>
      </c>
    </row>
    <row r="726" spans="1:10" x14ac:dyDescent="0.25">
      <c r="A726">
        <v>725</v>
      </c>
      <c r="B726" t="s">
        <v>853</v>
      </c>
      <c r="C726" t="s">
        <v>849</v>
      </c>
      <c r="D726" t="s">
        <v>32</v>
      </c>
      <c r="E726" s="3">
        <v>44755</v>
      </c>
      <c r="F726" t="s">
        <v>48</v>
      </c>
      <c r="G726" t="s">
        <v>49</v>
      </c>
      <c r="H726" t="s">
        <v>1603</v>
      </c>
      <c r="I726" t="s">
        <v>103</v>
      </c>
      <c r="J726">
        <v>10</v>
      </c>
    </row>
    <row r="727" spans="1:10" x14ac:dyDescent="0.25">
      <c r="A727">
        <v>726</v>
      </c>
      <c r="B727" t="s">
        <v>854</v>
      </c>
      <c r="C727" t="s">
        <v>850</v>
      </c>
      <c r="D727" t="s">
        <v>33</v>
      </c>
      <c r="E727" s="3">
        <v>44789</v>
      </c>
      <c r="F727" t="s">
        <v>48</v>
      </c>
      <c r="G727" t="s">
        <v>49</v>
      </c>
      <c r="H727" t="s">
        <v>1604</v>
      </c>
      <c r="I727" t="s">
        <v>104</v>
      </c>
      <c r="J727">
        <v>9</v>
      </c>
    </row>
    <row r="728" spans="1:10" x14ac:dyDescent="0.25">
      <c r="A728">
        <v>727</v>
      </c>
      <c r="B728" t="s">
        <v>855</v>
      </c>
      <c r="C728" t="s">
        <v>851</v>
      </c>
      <c r="D728" t="s">
        <v>35</v>
      </c>
      <c r="E728" s="3">
        <v>44785</v>
      </c>
      <c r="F728" t="s">
        <v>47</v>
      </c>
      <c r="G728" t="s">
        <v>49</v>
      </c>
      <c r="H728" t="s">
        <v>1605</v>
      </c>
      <c r="I728" t="s">
        <v>105</v>
      </c>
      <c r="J728">
        <v>10</v>
      </c>
    </row>
    <row r="729" spans="1:10" x14ac:dyDescent="0.25">
      <c r="A729">
        <v>728</v>
      </c>
      <c r="B729" t="s">
        <v>856</v>
      </c>
      <c r="C729" t="s">
        <v>852</v>
      </c>
      <c r="D729" t="s">
        <v>36</v>
      </c>
      <c r="E729" s="3">
        <v>44775</v>
      </c>
      <c r="F729" t="s">
        <v>48</v>
      </c>
      <c r="G729" t="s">
        <v>49</v>
      </c>
      <c r="H729" t="s">
        <v>1606</v>
      </c>
      <c r="I729" t="s">
        <v>103</v>
      </c>
      <c r="J729">
        <v>7</v>
      </c>
    </row>
    <row r="730" spans="1:10" x14ac:dyDescent="0.25">
      <c r="A730">
        <v>729</v>
      </c>
      <c r="B730" t="s">
        <v>857</v>
      </c>
      <c r="C730" t="s">
        <v>853</v>
      </c>
      <c r="D730" t="s">
        <v>37</v>
      </c>
      <c r="E730" s="3">
        <v>44807</v>
      </c>
      <c r="F730" t="s">
        <v>47</v>
      </c>
      <c r="G730" t="s">
        <v>51</v>
      </c>
      <c r="H730" t="s">
        <v>1607</v>
      </c>
      <c r="I730" t="s">
        <v>104</v>
      </c>
      <c r="J730">
        <v>10</v>
      </c>
    </row>
    <row r="731" spans="1:10" x14ac:dyDescent="0.25">
      <c r="A731">
        <v>730</v>
      </c>
      <c r="B731" t="s">
        <v>858</v>
      </c>
      <c r="C731" t="s">
        <v>854</v>
      </c>
      <c r="D731" t="s">
        <v>38</v>
      </c>
      <c r="E731" s="3">
        <v>44765</v>
      </c>
      <c r="F731" t="s">
        <v>48</v>
      </c>
      <c r="G731" t="s">
        <v>49</v>
      </c>
      <c r="H731" t="s">
        <v>1608</v>
      </c>
      <c r="I731" t="s">
        <v>105</v>
      </c>
      <c r="J731">
        <v>10</v>
      </c>
    </row>
    <row r="732" spans="1:10" x14ac:dyDescent="0.25">
      <c r="A732">
        <v>731</v>
      </c>
      <c r="B732" t="s">
        <v>859</v>
      </c>
      <c r="C732" t="s">
        <v>855</v>
      </c>
      <c r="D732" t="s">
        <v>39</v>
      </c>
      <c r="E732" s="3">
        <v>44791</v>
      </c>
      <c r="F732" t="s">
        <v>47</v>
      </c>
      <c r="G732" t="s">
        <v>49</v>
      </c>
      <c r="H732" t="s">
        <v>1609</v>
      </c>
      <c r="I732" t="s">
        <v>103</v>
      </c>
      <c r="J732">
        <v>8</v>
      </c>
    </row>
    <row r="733" spans="1:10" x14ac:dyDescent="0.25">
      <c r="A733">
        <v>732</v>
      </c>
      <c r="B733" t="s">
        <v>860</v>
      </c>
      <c r="C733" t="s">
        <v>856</v>
      </c>
      <c r="D733" t="s">
        <v>40</v>
      </c>
      <c r="E733" s="3">
        <v>44777</v>
      </c>
      <c r="F733" t="s">
        <v>48</v>
      </c>
      <c r="G733" t="s">
        <v>49</v>
      </c>
      <c r="H733" t="s">
        <v>1610</v>
      </c>
      <c r="I733" t="s">
        <v>104</v>
      </c>
      <c r="J733">
        <v>10</v>
      </c>
    </row>
    <row r="734" spans="1:10" x14ac:dyDescent="0.25">
      <c r="A734">
        <v>733</v>
      </c>
      <c r="B734" t="s">
        <v>861</v>
      </c>
      <c r="C734" t="s">
        <v>857</v>
      </c>
      <c r="D734" t="s">
        <v>41</v>
      </c>
      <c r="E734" s="3">
        <v>44806</v>
      </c>
      <c r="F734" t="s">
        <v>48</v>
      </c>
      <c r="G734" t="s">
        <v>49</v>
      </c>
      <c r="H734" t="s">
        <v>1611</v>
      </c>
      <c r="I734" t="s">
        <v>105</v>
      </c>
      <c r="J734">
        <v>9</v>
      </c>
    </row>
    <row r="735" spans="1:10" x14ac:dyDescent="0.25">
      <c r="A735">
        <v>734</v>
      </c>
      <c r="B735" t="s">
        <v>862</v>
      </c>
      <c r="C735" t="s">
        <v>858</v>
      </c>
      <c r="D735" t="s">
        <v>42</v>
      </c>
      <c r="E735" s="3">
        <v>44796</v>
      </c>
      <c r="F735" t="s">
        <v>47</v>
      </c>
      <c r="G735" t="s">
        <v>49</v>
      </c>
      <c r="H735" t="s">
        <v>1612</v>
      </c>
      <c r="I735" t="s">
        <v>103</v>
      </c>
      <c r="J735">
        <v>9</v>
      </c>
    </row>
    <row r="736" spans="1:10" x14ac:dyDescent="0.25">
      <c r="A736">
        <v>735</v>
      </c>
      <c r="B736" t="s">
        <v>863</v>
      </c>
      <c r="C736" t="s">
        <v>859</v>
      </c>
      <c r="D736" t="s">
        <v>24</v>
      </c>
      <c r="E736" s="3">
        <v>44760</v>
      </c>
      <c r="F736" t="s">
        <v>48</v>
      </c>
      <c r="G736" t="s">
        <v>51</v>
      </c>
      <c r="H736" t="s">
        <v>1613</v>
      </c>
      <c r="I736" t="s">
        <v>104</v>
      </c>
      <c r="J736">
        <v>9</v>
      </c>
    </row>
    <row r="737" spans="1:10" x14ac:dyDescent="0.25">
      <c r="A737">
        <v>736</v>
      </c>
      <c r="B737" t="s">
        <v>864</v>
      </c>
      <c r="C737" t="s">
        <v>860</v>
      </c>
      <c r="D737" t="s">
        <v>25</v>
      </c>
      <c r="E737" s="3">
        <v>44759</v>
      </c>
      <c r="F737" t="s">
        <v>47</v>
      </c>
      <c r="G737" t="s">
        <v>49</v>
      </c>
      <c r="H737" t="s">
        <v>1614</v>
      </c>
      <c r="I737" t="s">
        <v>105</v>
      </c>
      <c r="J737">
        <v>10</v>
      </c>
    </row>
    <row r="738" spans="1:10" x14ac:dyDescent="0.25">
      <c r="A738">
        <v>737</v>
      </c>
      <c r="B738" t="s">
        <v>865</v>
      </c>
      <c r="C738" t="s">
        <v>861</v>
      </c>
      <c r="D738" t="s">
        <v>26</v>
      </c>
      <c r="E738" s="3">
        <v>44795</v>
      </c>
      <c r="F738" t="s">
        <v>48</v>
      </c>
      <c r="G738" t="s">
        <v>49</v>
      </c>
      <c r="H738" t="s">
        <v>1615</v>
      </c>
      <c r="I738" t="s">
        <v>103</v>
      </c>
      <c r="J738">
        <v>9</v>
      </c>
    </row>
    <row r="739" spans="1:10" x14ac:dyDescent="0.25">
      <c r="A739">
        <v>738</v>
      </c>
      <c r="B739" t="s">
        <v>866</v>
      </c>
      <c r="C739" t="s">
        <v>862</v>
      </c>
      <c r="D739" t="s">
        <v>27</v>
      </c>
      <c r="E739" s="3">
        <v>44808</v>
      </c>
      <c r="F739" t="s">
        <v>47</v>
      </c>
      <c r="G739" t="s">
        <v>49</v>
      </c>
      <c r="H739" t="s">
        <v>1616</v>
      </c>
      <c r="I739" t="s">
        <v>104</v>
      </c>
      <c r="J739">
        <v>10</v>
      </c>
    </row>
    <row r="740" spans="1:10" x14ac:dyDescent="0.25">
      <c r="A740">
        <v>739</v>
      </c>
      <c r="B740" t="s">
        <v>867</v>
      </c>
      <c r="C740" t="s">
        <v>863</v>
      </c>
      <c r="D740" t="s">
        <v>28</v>
      </c>
      <c r="E740" s="3">
        <v>44756</v>
      </c>
      <c r="F740" t="s">
        <v>48</v>
      </c>
      <c r="G740" t="s">
        <v>49</v>
      </c>
      <c r="H740" t="s">
        <v>1617</v>
      </c>
      <c r="I740" t="s">
        <v>105</v>
      </c>
      <c r="J740">
        <v>9</v>
      </c>
    </row>
    <row r="741" spans="1:10" x14ac:dyDescent="0.25">
      <c r="A741">
        <v>740</v>
      </c>
      <c r="B741" t="s">
        <v>868</v>
      </c>
      <c r="C741" t="s">
        <v>864</v>
      </c>
      <c r="D741" t="s">
        <v>29</v>
      </c>
      <c r="E741" s="3">
        <v>44801</v>
      </c>
      <c r="F741" t="s">
        <v>50</v>
      </c>
      <c r="G741" t="s">
        <v>49</v>
      </c>
      <c r="H741" t="s">
        <v>1618</v>
      </c>
      <c r="I741" t="s">
        <v>103</v>
      </c>
      <c r="J741">
        <v>8</v>
      </c>
    </row>
    <row r="742" spans="1:10" x14ac:dyDescent="0.25">
      <c r="A742">
        <v>741</v>
      </c>
      <c r="B742" t="s">
        <v>869</v>
      </c>
      <c r="C742" t="s">
        <v>865</v>
      </c>
      <c r="D742" t="s">
        <v>30</v>
      </c>
      <c r="E742" s="3">
        <v>44806</v>
      </c>
      <c r="F742" t="s">
        <v>47</v>
      </c>
      <c r="G742" t="s">
        <v>49</v>
      </c>
      <c r="H742" t="s">
        <v>1619</v>
      </c>
      <c r="I742" t="s">
        <v>104</v>
      </c>
      <c r="J742">
        <v>7</v>
      </c>
    </row>
    <row r="743" spans="1:10" x14ac:dyDescent="0.25">
      <c r="A743">
        <v>742</v>
      </c>
      <c r="B743" t="s">
        <v>870</v>
      </c>
      <c r="C743" t="s">
        <v>866</v>
      </c>
      <c r="D743" t="s">
        <v>31</v>
      </c>
      <c r="E743" s="3">
        <v>44794</v>
      </c>
      <c r="F743" t="s">
        <v>48</v>
      </c>
      <c r="G743" t="s">
        <v>49</v>
      </c>
      <c r="H743" t="s">
        <v>1620</v>
      </c>
      <c r="I743" t="s">
        <v>105</v>
      </c>
      <c r="J743">
        <v>10</v>
      </c>
    </row>
    <row r="744" spans="1:10" x14ac:dyDescent="0.25">
      <c r="A744">
        <v>743</v>
      </c>
      <c r="B744" t="s">
        <v>871</v>
      </c>
      <c r="C744" t="s">
        <v>867</v>
      </c>
      <c r="D744" t="s">
        <v>32</v>
      </c>
      <c r="E744" s="3">
        <v>44800</v>
      </c>
      <c r="F744" t="s">
        <v>48</v>
      </c>
      <c r="G744" t="s">
        <v>49</v>
      </c>
      <c r="H744" t="s">
        <v>1621</v>
      </c>
      <c r="I744" t="s">
        <v>103</v>
      </c>
      <c r="J744">
        <v>7</v>
      </c>
    </row>
    <row r="745" spans="1:10" x14ac:dyDescent="0.25">
      <c r="A745">
        <v>744</v>
      </c>
      <c r="B745" t="s">
        <v>872</v>
      </c>
      <c r="C745" t="s">
        <v>868</v>
      </c>
      <c r="D745" t="s">
        <v>33</v>
      </c>
      <c r="E745" s="3">
        <v>44789</v>
      </c>
      <c r="F745" t="s">
        <v>47</v>
      </c>
      <c r="G745" t="s">
        <v>49</v>
      </c>
      <c r="H745" t="s">
        <v>1622</v>
      </c>
      <c r="I745" t="s">
        <v>104</v>
      </c>
      <c r="J745">
        <v>8</v>
      </c>
    </row>
    <row r="746" spans="1:10" x14ac:dyDescent="0.25">
      <c r="A746">
        <v>745</v>
      </c>
      <c r="B746" t="s">
        <v>873</v>
      </c>
      <c r="C746" t="s">
        <v>869</v>
      </c>
      <c r="D746" t="s">
        <v>6</v>
      </c>
      <c r="E746" s="3">
        <v>44802</v>
      </c>
      <c r="F746" t="s">
        <v>48</v>
      </c>
      <c r="G746" t="s">
        <v>49</v>
      </c>
      <c r="H746" t="s">
        <v>1623</v>
      </c>
      <c r="I746" t="s">
        <v>105</v>
      </c>
      <c r="J746">
        <v>9</v>
      </c>
    </row>
    <row r="747" spans="1:10" x14ac:dyDescent="0.25">
      <c r="A747">
        <v>746</v>
      </c>
      <c r="B747" t="s">
        <v>874</v>
      </c>
      <c r="C747" t="s">
        <v>870</v>
      </c>
      <c r="D747" t="s">
        <v>7</v>
      </c>
      <c r="E747" s="3">
        <v>44793</v>
      </c>
      <c r="F747" t="s">
        <v>47</v>
      </c>
      <c r="G747" t="s">
        <v>49</v>
      </c>
      <c r="H747" t="s">
        <v>1624</v>
      </c>
      <c r="I747" t="s">
        <v>103</v>
      </c>
      <c r="J747">
        <v>9</v>
      </c>
    </row>
    <row r="748" spans="1:10" x14ac:dyDescent="0.25">
      <c r="A748">
        <v>747</v>
      </c>
      <c r="B748" t="s">
        <v>875</v>
      </c>
      <c r="C748" t="s">
        <v>871</v>
      </c>
      <c r="D748" t="s">
        <v>8</v>
      </c>
      <c r="E748" s="3">
        <v>44793</v>
      </c>
      <c r="F748" t="s">
        <v>48</v>
      </c>
      <c r="G748" t="s">
        <v>49</v>
      </c>
      <c r="H748" t="s">
        <v>1625</v>
      </c>
      <c r="I748" t="s">
        <v>104</v>
      </c>
      <c r="J748">
        <v>9</v>
      </c>
    </row>
    <row r="749" spans="1:10" x14ac:dyDescent="0.25">
      <c r="A749">
        <v>748</v>
      </c>
      <c r="B749" t="s">
        <v>876</v>
      </c>
      <c r="C749" t="s">
        <v>872</v>
      </c>
      <c r="D749" t="s">
        <v>9</v>
      </c>
      <c r="E749" s="3">
        <v>44785</v>
      </c>
      <c r="F749" t="s">
        <v>48</v>
      </c>
      <c r="G749" t="s">
        <v>49</v>
      </c>
      <c r="H749" t="s">
        <v>1626</v>
      </c>
      <c r="I749" t="s">
        <v>105</v>
      </c>
      <c r="J749">
        <v>9</v>
      </c>
    </row>
    <row r="750" spans="1:10" x14ac:dyDescent="0.25">
      <c r="A750">
        <v>749</v>
      </c>
      <c r="B750" t="s">
        <v>877</v>
      </c>
      <c r="C750" t="s">
        <v>873</v>
      </c>
      <c r="D750" t="s">
        <v>10</v>
      </c>
      <c r="E750" s="3">
        <v>44778</v>
      </c>
      <c r="F750" t="s">
        <v>47</v>
      </c>
      <c r="G750" t="s">
        <v>49</v>
      </c>
      <c r="H750" t="s">
        <v>1627</v>
      </c>
      <c r="I750" t="s">
        <v>103</v>
      </c>
      <c r="J750">
        <v>9</v>
      </c>
    </row>
    <row r="751" spans="1:10" x14ac:dyDescent="0.25">
      <c r="A751">
        <v>750</v>
      </c>
      <c r="B751" t="s">
        <v>878</v>
      </c>
      <c r="C751" t="s">
        <v>874</v>
      </c>
      <c r="D751" t="s">
        <v>11</v>
      </c>
      <c r="E751" s="3">
        <v>44764</v>
      </c>
      <c r="F751" t="s">
        <v>48</v>
      </c>
      <c r="G751" t="s">
        <v>49</v>
      </c>
      <c r="H751" t="s">
        <v>1628</v>
      </c>
      <c r="I751" t="s">
        <v>103</v>
      </c>
      <c r="J751">
        <v>7</v>
      </c>
    </row>
    <row r="752" spans="1:10" x14ac:dyDescent="0.25">
      <c r="A752">
        <v>751</v>
      </c>
      <c r="B752" t="s">
        <v>879</v>
      </c>
      <c r="C752" t="s">
        <v>875</v>
      </c>
      <c r="D752" t="s">
        <v>6</v>
      </c>
      <c r="E752" s="3">
        <v>44769</v>
      </c>
      <c r="F752" t="s">
        <v>47</v>
      </c>
      <c r="G752" t="s">
        <v>49</v>
      </c>
      <c r="H752" t="s">
        <v>1629</v>
      </c>
      <c r="I752" t="s">
        <v>103</v>
      </c>
      <c r="J752">
        <v>9</v>
      </c>
    </row>
    <row r="753" spans="1:10" x14ac:dyDescent="0.25">
      <c r="A753">
        <v>752</v>
      </c>
      <c r="B753" t="s">
        <v>880</v>
      </c>
      <c r="C753" t="s">
        <v>876</v>
      </c>
      <c r="D753" t="s">
        <v>7</v>
      </c>
      <c r="E753" s="3">
        <v>44794</v>
      </c>
      <c r="F753" t="s">
        <v>48</v>
      </c>
      <c r="G753" t="s">
        <v>49</v>
      </c>
      <c r="H753" t="s">
        <v>1630</v>
      </c>
      <c r="I753" t="s">
        <v>104</v>
      </c>
      <c r="J753">
        <v>7</v>
      </c>
    </row>
    <row r="754" spans="1:10" x14ac:dyDescent="0.25">
      <c r="A754">
        <v>753</v>
      </c>
      <c r="B754" t="s">
        <v>881</v>
      </c>
      <c r="C754" t="s">
        <v>877</v>
      </c>
      <c r="D754" t="s">
        <v>8</v>
      </c>
      <c r="E754" s="3">
        <v>44766</v>
      </c>
      <c r="F754" t="s">
        <v>50</v>
      </c>
      <c r="G754" t="s">
        <v>51</v>
      </c>
      <c r="H754" t="s">
        <v>1631</v>
      </c>
      <c r="I754" t="s">
        <v>105</v>
      </c>
      <c r="J754">
        <v>8</v>
      </c>
    </row>
    <row r="755" spans="1:10" x14ac:dyDescent="0.25">
      <c r="A755">
        <v>754</v>
      </c>
      <c r="B755" t="s">
        <v>882</v>
      </c>
      <c r="C755" t="s">
        <v>878</v>
      </c>
      <c r="D755" t="s">
        <v>9</v>
      </c>
      <c r="E755" s="3">
        <v>44772</v>
      </c>
      <c r="F755" t="s">
        <v>47</v>
      </c>
      <c r="G755" t="s">
        <v>49</v>
      </c>
      <c r="H755" t="s">
        <v>1632</v>
      </c>
      <c r="I755" t="s">
        <v>103</v>
      </c>
      <c r="J755">
        <v>6</v>
      </c>
    </row>
    <row r="756" spans="1:10" x14ac:dyDescent="0.25">
      <c r="A756">
        <v>755</v>
      </c>
      <c r="B756" t="s">
        <v>883</v>
      </c>
      <c r="C756" t="s">
        <v>879</v>
      </c>
      <c r="D756" t="s">
        <v>10</v>
      </c>
      <c r="E756" s="3">
        <v>44787</v>
      </c>
      <c r="F756" t="s">
        <v>48</v>
      </c>
      <c r="G756" t="s">
        <v>49</v>
      </c>
      <c r="H756" t="s">
        <v>1633</v>
      </c>
      <c r="I756" t="s">
        <v>104</v>
      </c>
      <c r="J756">
        <v>2</v>
      </c>
    </row>
    <row r="757" spans="1:10" x14ac:dyDescent="0.25">
      <c r="A757">
        <v>756</v>
      </c>
      <c r="B757" t="s">
        <v>884</v>
      </c>
      <c r="C757" t="s">
        <v>880</v>
      </c>
      <c r="D757" t="s">
        <v>11</v>
      </c>
      <c r="E757" s="3">
        <v>44755</v>
      </c>
      <c r="F757" t="s">
        <v>48</v>
      </c>
      <c r="G757" t="s">
        <v>49</v>
      </c>
      <c r="H757" t="s">
        <v>1634</v>
      </c>
      <c r="I757" t="s">
        <v>105</v>
      </c>
      <c r="J757">
        <v>4</v>
      </c>
    </row>
    <row r="758" spans="1:10" x14ac:dyDescent="0.25">
      <c r="A758">
        <v>757</v>
      </c>
      <c r="B758" t="s">
        <v>885</v>
      </c>
      <c r="C758" t="s">
        <v>881</v>
      </c>
      <c r="D758" t="s">
        <v>12</v>
      </c>
      <c r="E758" s="3">
        <v>44785</v>
      </c>
      <c r="F758" t="s">
        <v>47</v>
      </c>
      <c r="G758" t="s">
        <v>49</v>
      </c>
      <c r="H758" t="s">
        <v>1635</v>
      </c>
      <c r="I758" t="s">
        <v>103</v>
      </c>
      <c r="J758">
        <v>1</v>
      </c>
    </row>
    <row r="759" spans="1:10" x14ac:dyDescent="0.25">
      <c r="A759">
        <v>758</v>
      </c>
      <c r="B759" t="s">
        <v>886</v>
      </c>
      <c r="C759" t="s">
        <v>882</v>
      </c>
      <c r="D759" t="s">
        <v>12</v>
      </c>
      <c r="E759" s="3">
        <v>44761</v>
      </c>
      <c r="F759" t="s">
        <v>48</v>
      </c>
      <c r="G759" t="s">
        <v>49</v>
      </c>
      <c r="H759" t="s">
        <v>1636</v>
      </c>
      <c r="I759" t="s">
        <v>104</v>
      </c>
      <c r="J759">
        <v>9</v>
      </c>
    </row>
    <row r="760" spans="1:10" x14ac:dyDescent="0.25">
      <c r="A760">
        <v>759</v>
      </c>
      <c r="B760" t="s">
        <v>887</v>
      </c>
      <c r="C760" t="s">
        <v>883</v>
      </c>
      <c r="D760" t="s">
        <v>13</v>
      </c>
      <c r="E760" s="3">
        <v>44770</v>
      </c>
      <c r="F760" t="s">
        <v>48</v>
      </c>
      <c r="G760" t="s">
        <v>51</v>
      </c>
      <c r="H760" t="s">
        <v>1637</v>
      </c>
      <c r="I760" t="s">
        <v>105</v>
      </c>
      <c r="J760">
        <v>6</v>
      </c>
    </row>
    <row r="761" spans="1:10" x14ac:dyDescent="0.25">
      <c r="A761">
        <v>760</v>
      </c>
      <c r="B761" t="s">
        <v>888</v>
      </c>
      <c r="C761" t="s">
        <v>884</v>
      </c>
      <c r="D761" t="s">
        <v>11</v>
      </c>
      <c r="E761" s="3">
        <v>44769</v>
      </c>
      <c r="F761" t="s">
        <v>47</v>
      </c>
      <c r="G761" t="s">
        <v>49</v>
      </c>
      <c r="H761" t="s">
        <v>1638</v>
      </c>
      <c r="I761" t="s">
        <v>103</v>
      </c>
      <c r="J761">
        <v>9</v>
      </c>
    </row>
    <row r="762" spans="1:10" x14ac:dyDescent="0.25">
      <c r="A762">
        <v>761</v>
      </c>
      <c r="B762" t="s">
        <v>889</v>
      </c>
      <c r="C762" t="s">
        <v>885</v>
      </c>
      <c r="D762" t="s">
        <v>15</v>
      </c>
      <c r="E762" s="3">
        <v>44785</v>
      </c>
      <c r="F762" t="s">
        <v>48</v>
      </c>
      <c r="G762" t="s">
        <v>49</v>
      </c>
      <c r="H762" t="s">
        <v>1639</v>
      </c>
      <c r="I762" t="s">
        <v>104</v>
      </c>
      <c r="J762">
        <v>9</v>
      </c>
    </row>
    <row r="763" spans="1:10" x14ac:dyDescent="0.25">
      <c r="A763">
        <v>762</v>
      </c>
      <c r="B763" t="s">
        <v>890</v>
      </c>
      <c r="C763" t="s">
        <v>886</v>
      </c>
      <c r="D763" t="s">
        <v>16</v>
      </c>
      <c r="E763" s="3">
        <v>44771</v>
      </c>
      <c r="F763" t="s">
        <v>50</v>
      </c>
      <c r="G763" t="s">
        <v>49</v>
      </c>
      <c r="H763" t="s">
        <v>1640</v>
      </c>
      <c r="I763" t="s">
        <v>105</v>
      </c>
      <c r="J763">
        <v>3</v>
      </c>
    </row>
    <row r="764" spans="1:10" x14ac:dyDescent="0.25">
      <c r="A764">
        <v>763</v>
      </c>
      <c r="B764" t="s">
        <v>891</v>
      </c>
      <c r="C764" t="s">
        <v>887</v>
      </c>
      <c r="D764" t="s">
        <v>17</v>
      </c>
      <c r="E764" s="3">
        <v>44776</v>
      </c>
      <c r="F764" t="s">
        <v>47</v>
      </c>
      <c r="G764" t="s">
        <v>49</v>
      </c>
      <c r="H764" t="s">
        <v>1641</v>
      </c>
      <c r="I764" t="s">
        <v>103</v>
      </c>
      <c r="J764">
        <v>2</v>
      </c>
    </row>
    <row r="765" spans="1:10" x14ac:dyDescent="0.25">
      <c r="A765">
        <v>764</v>
      </c>
      <c r="B765" t="s">
        <v>892</v>
      </c>
      <c r="C765" t="s">
        <v>888</v>
      </c>
      <c r="D765" t="s">
        <v>18</v>
      </c>
      <c r="E765" s="3">
        <v>44782</v>
      </c>
      <c r="F765" t="s">
        <v>48</v>
      </c>
      <c r="G765" t="s">
        <v>49</v>
      </c>
      <c r="H765" t="s">
        <v>1642</v>
      </c>
      <c r="I765" t="s">
        <v>104</v>
      </c>
      <c r="J765">
        <v>3</v>
      </c>
    </row>
    <row r="766" spans="1:10" x14ac:dyDescent="0.25">
      <c r="A766">
        <v>765</v>
      </c>
      <c r="B766" t="s">
        <v>893</v>
      </c>
      <c r="C766" t="s">
        <v>889</v>
      </c>
      <c r="D766" t="s">
        <v>11</v>
      </c>
      <c r="E766" s="3">
        <v>44765</v>
      </c>
      <c r="F766" t="s">
        <v>50</v>
      </c>
      <c r="G766" t="s">
        <v>51</v>
      </c>
      <c r="H766" t="s">
        <v>1643</v>
      </c>
      <c r="I766" t="s">
        <v>105</v>
      </c>
      <c r="J766">
        <v>10</v>
      </c>
    </row>
    <row r="767" spans="1:10" x14ac:dyDescent="0.25">
      <c r="A767">
        <v>766</v>
      </c>
      <c r="B767" t="s">
        <v>894</v>
      </c>
      <c r="C767" t="s">
        <v>890</v>
      </c>
      <c r="D767" t="s">
        <v>20</v>
      </c>
      <c r="E767" s="3">
        <v>44778</v>
      </c>
      <c r="F767" t="s">
        <v>47</v>
      </c>
      <c r="G767" t="s">
        <v>49</v>
      </c>
      <c r="H767" t="s">
        <v>1644</v>
      </c>
      <c r="I767" t="s">
        <v>103</v>
      </c>
      <c r="J767">
        <v>3</v>
      </c>
    </row>
    <row r="768" spans="1:10" x14ac:dyDescent="0.25">
      <c r="A768">
        <v>767</v>
      </c>
      <c r="B768" t="s">
        <v>895</v>
      </c>
      <c r="C768" t="s">
        <v>891</v>
      </c>
      <c r="D768" t="s">
        <v>16</v>
      </c>
      <c r="E768" s="3">
        <v>44774</v>
      </c>
      <c r="F768" t="s">
        <v>48</v>
      </c>
      <c r="G768" t="s">
        <v>49</v>
      </c>
      <c r="H768" t="s">
        <v>1645</v>
      </c>
      <c r="I768" t="s">
        <v>104</v>
      </c>
      <c r="J768">
        <v>1</v>
      </c>
    </row>
    <row r="769" spans="1:10" x14ac:dyDescent="0.25">
      <c r="A769">
        <v>768</v>
      </c>
      <c r="B769" t="s">
        <v>896</v>
      </c>
      <c r="C769" t="s">
        <v>892</v>
      </c>
      <c r="D769" t="s">
        <v>10</v>
      </c>
      <c r="E769" s="3">
        <v>44803</v>
      </c>
      <c r="F769" t="s">
        <v>50</v>
      </c>
      <c r="G769" t="s">
        <v>49</v>
      </c>
      <c r="H769" t="s">
        <v>1646</v>
      </c>
      <c r="I769" t="s">
        <v>105</v>
      </c>
      <c r="J769">
        <v>5</v>
      </c>
    </row>
    <row r="770" spans="1:10" x14ac:dyDescent="0.25">
      <c r="A770">
        <v>769</v>
      </c>
      <c r="B770" t="s">
        <v>897</v>
      </c>
      <c r="C770" t="s">
        <v>893</v>
      </c>
      <c r="D770" t="s">
        <v>21</v>
      </c>
      <c r="E770" s="3">
        <v>44782</v>
      </c>
      <c r="F770" t="s">
        <v>47</v>
      </c>
      <c r="G770" t="s">
        <v>49</v>
      </c>
      <c r="H770" t="s">
        <v>1647</v>
      </c>
      <c r="I770" t="s">
        <v>103</v>
      </c>
      <c r="J770">
        <v>1</v>
      </c>
    </row>
    <row r="771" spans="1:10" x14ac:dyDescent="0.25">
      <c r="A771">
        <v>770</v>
      </c>
      <c r="B771" t="s">
        <v>898</v>
      </c>
      <c r="C771" t="s">
        <v>894</v>
      </c>
      <c r="D771" t="s">
        <v>22</v>
      </c>
      <c r="E771" s="3">
        <v>44774</v>
      </c>
      <c r="F771" t="s">
        <v>48</v>
      </c>
      <c r="G771" t="s">
        <v>49</v>
      </c>
      <c r="H771" t="s">
        <v>1648</v>
      </c>
      <c r="I771" t="s">
        <v>104</v>
      </c>
      <c r="J771">
        <v>5</v>
      </c>
    </row>
    <row r="772" spans="1:10" x14ac:dyDescent="0.25">
      <c r="A772">
        <v>771</v>
      </c>
      <c r="B772" t="s">
        <v>899</v>
      </c>
      <c r="C772" t="s">
        <v>895</v>
      </c>
      <c r="D772" t="s">
        <v>23</v>
      </c>
      <c r="E772" s="3">
        <v>44790</v>
      </c>
      <c r="F772" t="s">
        <v>48</v>
      </c>
      <c r="G772" t="s">
        <v>51</v>
      </c>
      <c r="H772" t="s">
        <v>1649</v>
      </c>
      <c r="I772" t="s">
        <v>105</v>
      </c>
      <c r="J772">
        <v>5</v>
      </c>
    </row>
    <row r="773" spans="1:10" x14ac:dyDescent="0.25">
      <c r="A773">
        <v>772</v>
      </c>
      <c r="B773" t="s">
        <v>900</v>
      </c>
      <c r="C773" t="s">
        <v>896</v>
      </c>
      <c r="D773" t="s">
        <v>24</v>
      </c>
      <c r="E773" s="3">
        <v>44790</v>
      </c>
      <c r="F773" t="s">
        <v>47</v>
      </c>
      <c r="G773" t="s">
        <v>49</v>
      </c>
      <c r="H773" t="s">
        <v>1650</v>
      </c>
      <c r="I773" t="s">
        <v>103</v>
      </c>
      <c r="J773">
        <v>3</v>
      </c>
    </row>
    <row r="774" spans="1:10" x14ac:dyDescent="0.25">
      <c r="A774">
        <v>773</v>
      </c>
      <c r="B774" t="s">
        <v>901</v>
      </c>
      <c r="C774" t="s">
        <v>897</v>
      </c>
      <c r="D774" t="s">
        <v>25</v>
      </c>
      <c r="E774" s="3">
        <v>44757</v>
      </c>
      <c r="F774" t="s">
        <v>48</v>
      </c>
      <c r="G774" t="s">
        <v>49</v>
      </c>
      <c r="H774" t="s">
        <v>1651</v>
      </c>
      <c r="I774" t="s">
        <v>104</v>
      </c>
      <c r="J774">
        <v>3</v>
      </c>
    </row>
    <row r="775" spans="1:10" x14ac:dyDescent="0.25">
      <c r="A775">
        <v>774</v>
      </c>
      <c r="B775" t="s">
        <v>902</v>
      </c>
      <c r="C775" t="s">
        <v>898</v>
      </c>
      <c r="D775" t="s">
        <v>26</v>
      </c>
      <c r="E775" s="3">
        <v>44778</v>
      </c>
      <c r="F775" t="s">
        <v>50</v>
      </c>
      <c r="G775" t="s">
        <v>49</v>
      </c>
      <c r="H775" t="s">
        <v>1652</v>
      </c>
      <c r="I775" t="s">
        <v>105</v>
      </c>
      <c r="J775">
        <v>7</v>
      </c>
    </row>
    <row r="776" spans="1:10" x14ac:dyDescent="0.25">
      <c r="A776">
        <v>775</v>
      </c>
      <c r="B776" t="s">
        <v>903</v>
      </c>
      <c r="C776" t="s">
        <v>899</v>
      </c>
      <c r="D776" t="s">
        <v>27</v>
      </c>
      <c r="E776" s="3">
        <v>44795</v>
      </c>
      <c r="F776" t="s">
        <v>47</v>
      </c>
      <c r="G776" t="s">
        <v>49</v>
      </c>
      <c r="H776" t="s">
        <v>1653</v>
      </c>
      <c r="I776" t="s">
        <v>103</v>
      </c>
      <c r="J776">
        <v>4</v>
      </c>
    </row>
    <row r="777" spans="1:10" x14ac:dyDescent="0.25">
      <c r="A777">
        <v>776</v>
      </c>
      <c r="B777" t="s">
        <v>904</v>
      </c>
      <c r="C777" t="s">
        <v>900</v>
      </c>
      <c r="D777" t="s">
        <v>28</v>
      </c>
      <c r="E777" s="3">
        <v>44800</v>
      </c>
      <c r="F777" t="s">
        <v>48</v>
      </c>
      <c r="G777" t="s">
        <v>49</v>
      </c>
      <c r="H777" t="s">
        <v>1654</v>
      </c>
      <c r="I777" t="s">
        <v>104</v>
      </c>
      <c r="J777">
        <v>3</v>
      </c>
    </row>
    <row r="778" spans="1:10" x14ac:dyDescent="0.25">
      <c r="A778">
        <v>777</v>
      </c>
      <c r="B778" t="s">
        <v>905</v>
      </c>
      <c r="C778" t="s">
        <v>901</v>
      </c>
      <c r="D778" t="s">
        <v>29</v>
      </c>
      <c r="E778" s="3">
        <v>44783</v>
      </c>
      <c r="F778" t="s">
        <v>50</v>
      </c>
      <c r="G778" t="s">
        <v>51</v>
      </c>
      <c r="H778" t="s">
        <v>1655</v>
      </c>
      <c r="I778" t="s">
        <v>105</v>
      </c>
      <c r="J778">
        <v>8</v>
      </c>
    </row>
    <row r="779" spans="1:10" x14ac:dyDescent="0.25">
      <c r="A779">
        <v>778</v>
      </c>
      <c r="B779" t="s">
        <v>906</v>
      </c>
      <c r="C779" t="s">
        <v>902</v>
      </c>
      <c r="D779" t="s">
        <v>30</v>
      </c>
      <c r="E779" s="3">
        <v>44770</v>
      </c>
      <c r="F779" t="s">
        <v>47</v>
      </c>
      <c r="G779" t="s">
        <v>49</v>
      </c>
      <c r="H779" t="s">
        <v>1656</v>
      </c>
      <c r="I779" t="s">
        <v>103</v>
      </c>
      <c r="J779">
        <v>2</v>
      </c>
    </row>
    <row r="780" spans="1:10" x14ac:dyDescent="0.25">
      <c r="A780">
        <v>779</v>
      </c>
      <c r="B780" t="s">
        <v>907</v>
      </c>
      <c r="C780" t="s">
        <v>903</v>
      </c>
      <c r="D780" t="s">
        <v>31</v>
      </c>
      <c r="E780" s="3">
        <v>44764</v>
      </c>
      <c r="F780" t="s">
        <v>48</v>
      </c>
      <c r="G780" t="s">
        <v>49</v>
      </c>
      <c r="H780" t="s">
        <v>1657</v>
      </c>
      <c r="I780" t="s">
        <v>104</v>
      </c>
      <c r="J780">
        <v>9</v>
      </c>
    </row>
    <row r="781" spans="1:10" x14ac:dyDescent="0.25">
      <c r="A781">
        <v>780</v>
      </c>
      <c r="B781" t="s">
        <v>908</v>
      </c>
      <c r="C781" t="s">
        <v>904</v>
      </c>
      <c r="D781" t="s">
        <v>32</v>
      </c>
      <c r="E781" s="3">
        <v>44810</v>
      </c>
      <c r="F781" t="s">
        <v>50</v>
      </c>
      <c r="G781" t="s">
        <v>49</v>
      </c>
      <c r="H781" t="s">
        <v>1658</v>
      </c>
      <c r="I781" t="s">
        <v>105</v>
      </c>
      <c r="J781">
        <v>6</v>
      </c>
    </row>
    <row r="782" spans="1:10" x14ac:dyDescent="0.25">
      <c r="A782">
        <v>781</v>
      </c>
      <c r="B782" t="s">
        <v>909</v>
      </c>
      <c r="C782" t="s">
        <v>905</v>
      </c>
      <c r="D782" t="s">
        <v>33</v>
      </c>
      <c r="E782" s="3">
        <v>44793</v>
      </c>
      <c r="F782" t="s">
        <v>47</v>
      </c>
      <c r="G782" t="s">
        <v>49</v>
      </c>
      <c r="H782" t="s">
        <v>1659</v>
      </c>
      <c r="I782" t="s">
        <v>103</v>
      </c>
      <c r="J782">
        <v>7</v>
      </c>
    </row>
    <row r="783" spans="1:10" x14ac:dyDescent="0.25">
      <c r="A783">
        <v>782</v>
      </c>
      <c r="B783" t="s">
        <v>910</v>
      </c>
      <c r="C783" t="s">
        <v>906</v>
      </c>
      <c r="D783" t="s">
        <v>34</v>
      </c>
      <c r="E783" s="3">
        <v>44787</v>
      </c>
      <c r="F783" t="s">
        <v>48</v>
      </c>
      <c r="G783" t="s">
        <v>49</v>
      </c>
      <c r="H783" t="s">
        <v>1660</v>
      </c>
      <c r="I783" t="s">
        <v>104</v>
      </c>
      <c r="J783">
        <v>9</v>
      </c>
    </row>
    <row r="784" spans="1:10" x14ac:dyDescent="0.25">
      <c r="A784">
        <v>783</v>
      </c>
      <c r="B784" t="s">
        <v>911</v>
      </c>
      <c r="C784" t="s">
        <v>907</v>
      </c>
      <c r="D784" t="s">
        <v>18</v>
      </c>
      <c r="E784" s="3">
        <v>44774</v>
      </c>
      <c r="F784" t="s">
        <v>48</v>
      </c>
      <c r="G784" t="s">
        <v>51</v>
      </c>
      <c r="H784" t="s">
        <v>1661</v>
      </c>
      <c r="I784" t="s">
        <v>105</v>
      </c>
      <c r="J784">
        <v>2</v>
      </c>
    </row>
    <row r="785" spans="1:10" x14ac:dyDescent="0.25">
      <c r="A785">
        <v>784</v>
      </c>
      <c r="B785" t="s">
        <v>912</v>
      </c>
      <c r="C785" t="s">
        <v>908</v>
      </c>
      <c r="D785" t="s">
        <v>25</v>
      </c>
      <c r="E785" s="3">
        <v>44756</v>
      </c>
      <c r="F785" t="s">
        <v>47</v>
      </c>
      <c r="G785" t="s">
        <v>49</v>
      </c>
      <c r="H785" t="s">
        <v>1662</v>
      </c>
      <c r="I785" t="s">
        <v>103</v>
      </c>
      <c r="J785">
        <v>9</v>
      </c>
    </row>
    <row r="786" spans="1:10" x14ac:dyDescent="0.25">
      <c r="A786">
        <v>785</v>
      </c>
      <c r="B786" t="s">
        <v>913</v>
      </c>
      <c r="C786" t="s">
        <v>909</v>
      </c>
      <c r="D786" t="s">
        <v>30</v>
      </c>
      <c r="E786" s="3">
        <v>44810</v>
      </c>
      <c r="F786" t="s">
        <v>48</v>
      </c>
      <c r="G786" t="s">
        <v>49</v>
      </c>
      <c r="H786" t="s">
        <v>1663</v>
      </c>
      <c r="I786" t="s">
        <v>104</v>
      </c>
      <c r="J786">
        <v>10</v>
      </c>
    </row>
    <row r="787" spans="1:10" x14ac:dyDescent="0.25">
      <c r="A787">
        <v>786</v>
      </c>
      <c r="B787" t="s">
        <v>914</v>
      </c>
      <c r="C787" t="s">
        <v>910</v>
      </c>
      <c r="D787" t="s">
        <v>10</v>
      </c>
      <c r="E787" s="3">
        <v>44774</v>
      </c>
      <c r="F787" t="s">
        <v>50</v>
      </c>
      <c r="G787" t="s">
        <v>49</v>
      </c>
      <c r="H787" t="s">
        <v>1664</v>
      </c>
      <c r="I787" t="s">
        <v>105</v>
      </c>
      <c r="J787">
        <v>1</v>
      </c>
    </row>
    <row r="788" spans="1:10" x14ac:dyDescent="0.25">
      <c r="A788">
        <v>787</v>
      </c>
      <c r="B788" t="s">
        <v>915</v>
      </c>
      <c r="C788" t="s">
        <v>911</v>
      </c>
      <c r="D788" t="s">
        <v>20</v>
      </c>
      <c r="E788" s="3">
        <v>44804</v>
      </c>
      <c r="F788" t="s">
        <v>47</v>
      </c>
      <c r="G788" t="s">
        <v>49</v>
      </c>
      <c r="H788" t="s">
        <v>1665</v>
      </c>
      <c r="I788" t="s">
        <v>103</v>
      </c>
      <c r="J788">
        <v>1</v>
      </c>
    </row>
    <row r="789" spans="1:10" x14ac:dyDescent="0.25">
      <c r="A789">
        <v>788</v>
      </c>
      <c r="B789" t="s">
        <v>916</v>
      </c>
      <c r="C789" t="s">
        <v>912</v>
      </c>
      <c r="D789" t="s">
        <v>32</v>
      </c>
      <c r="E789" s="3">
        <v>44803</v>
      </c>
      <c r="F789" t="s">
        <v>48</v>
      </c>
      <c r="G789" t="s">
        <v>49</v>
      </c>
      <c r="H789" t="s">
        <v>1666</v>
      </c>
      <c r="I789" t="s">
        <v>104</v>
      </c>
      <c r="J789">
        <v>10</v>
      </c>
    </row>
    <row r="790" spans="1:10" x14ac:dyDescent="0.25">
      <c r="A790">
        <v>789</v>
      </c>
      <c r="B790" t="s">
        <v>917</v>
      </c>
      <c r="C790" t="s">
        <v>913</v>
      </c>
      <c r="D790" t="s">
        <v>33</v>
      </c>
      <c r="E790" s="3">
        <v>44808</v>
      </c>
      <c r="F790" t="s">
        <v>48</v>
      </c>
      <c r="G790" t="s">
        <v>51</v>
      </c>
      <c r="H790" t="s">
        <v>1667</v>
      </c>
      <c r="I790" t="s">
        <v>105</v>
      </c>
      <c r="J790">
        <v>4</v>
      </c>
    </row>
    <row r="791" spans="1:10" x14ac:dyDescent="0.25">
      <c r="A791">
        <v>790</v>
      </c>
      <c r="B791" t="s">
        <v>918</v>
      </c>
      <c r="C791" t="s">
        <v>914</v>
      </c>
      <c r="D791" t="s">
        <v>35</v>
      </c>
      <c r="E791" s="3">
        <v>44786</v>
      </c>
      <c r="F791" t="s">
        <v>47</v>
      </c>
      <c r="G791" t="s">
        <v>49</v>
      </c>
      <c r="H791" t="s">
        <v>1668</v>
      </c>
      <c r="I791" t="s">
        <v>103</v>
      </c>
      <c r="J791">
        <v>7</v>
      </c>
    </row>
    <row r="792" spans="1:10" x14ac:dyDescent="0.25">
      <c r="A792">
        <v>791</v>
      </c>
      <c r="B792" t="s">
        <v>919</v>
      </c>
      <c r="C792" t="s">
        <v>915</v>
      </c>
      <c r="D792" t="s">
        <v>15</v>
      </c>
      <c r="E792" s="3">
        <v>44788</v>
      </c>
      <c r="F792" t="s">
        <v>48</v>
      </c>
      <c r="G792" t="s">
        <v>49</v>
      </c>
      <c r="H792" t="s">
        <v>1669</v>
      </c>
      <c r="I792" t="s">
        <v>104</v>
      </c>
      <c r="J792">
        <v>3</v>
      </c>
    </row>
    <row r="793" spans="1:10" x14ac:dyDescent="0.25">
      <c r="A793">
        <v>792</v>
      </c>
      <c r="B793" t="s">
        <v>920</v>
      </c>
      <c r="C793" t="s">
        <v>916</v>
      </c>
      <c r="D793" t="s">
        <v>37</v>
      </c>
      <c r="E793" s="3">
        <v>44772</v>
      </c>
      <c r="F793" t="s">
        <v>50</v>
      </c>
      <c r="G793" t="s">
        <v>49</v>
      </c>
      <c r="H793" t="s">
        <v>1670</v>
      </c>
      <c r="I793" t="s">
        <v>105</v>
      </c>
      <c r="J793">
        <v>6</v>
      </c>
    </row>
    <row r="794" spans="1:10" x14ac:dyDescent="0.25">
      <c r="A794">
        <v>793</v>
      </c>
      <c r="B794" t="s">
        <v>921</v>
      </c>
      <c r="C794" t="s">
        <v>917</v>
      </c>
      <c r="D794" t="s">
        <v>38</v>
      </c>
      <c r="E794" s="3">
        <v>44756</v>
      </c>
      <c r="F794" t="s">
        <v>47</v>
      </c>
      <c r="G794" t="s">
        <v>49</v>
      </c>
      <c r="H794" t="s">
        <v>1671</v>
      </c>
      <c r="I794" t="s">
        <v>103</v>
      </c>
      <c r="J794">
        <v>6</v>
      </c>
    </row>
    <row r="795" spans="1:10" x14ac:dyDescent="0.25">
      <c r="A795">
        <v>794</v>
      </c>
      <c r="B795" t="s">
        <v>922</v>
      </c>
      <c r="C795" t="s">
        <v>918</v>
      </c>
      <c r="D795" t="s">
        <v>39</v>
      </c>
      <c r="E795" s="3">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sqref="A1:F795"/>
    </sheetView>
  </sheetViews>
  <sheetFormatPr defaultRowHeight="15" x14ac:dyDescent="0.25"/>
  <cols>
    <col min="1" max="1" width="11" customWidth="1"/>
    <col min="2" max="2" width="11.5703125" customWidth="1"/>
    <col min="3" max="3" width="11" customWidth="1"/>
    <col min="4" max="4" width="16.5703125" customWidth="1"/>
    <col min="5" max="5" width="17.7109375" customWidth="1"/>
  </cols>
  <sheetData>
    <row r="1" spans="1:6" x14ac:dyDescent="0.25">
      <c r="A1" s="14" t="s">
        <v>106</v>
      </c>
      <c r="B1" s="14" t="s">
        <v>153</v>
      </c>
      <c r="C1" s="14" t="s">
        <v>160</v>
      </c>
      <c r="D1" s="14" t="s">
        <v>161</v>
      </c>
      <c r="E1" s="14" t="s">
        <v>924</v>
      </c>
      <c r="F1" s="14" t="s">
        <v>1690</v>
      </c>
    </row>
    <row r="2" spans="1:6" x14ac:dyDescent="0.25">
      <c r="A2" s="14" t="s">
        <v>107</v>
      </c>
      <c r="B2" s="14" t="s">
        <v>154</v>
      </c>
      <c r="C2" s="22">
        <v>44739</v>
      </c>
      <c r="D2" s="14">
        <v>597</v>
      </c>
      <c r="E2" s="14">
        <v>8.1999999999999993</v>
      </c>
      <c r="F2" s="14" t="s">
        <v>1686</v>
      </c>
    </row>
    <row r="3" spans="1:6" x14ac:dyDescent="0.25">
      <c r="A3" s="14" t="s">
        <v>108</v>
      </c>
      <c r="B3" s="14" t="s">
        <v>155</v>
      </c>
      <c r="C3" s="22">
        <v>44740</v>
      </c>
      <c r="D3" s="14">
        <v>462</v>
      </c>
      <c r="E3" s="14">
        <v>10.209999999999999</v>
      </c>
      <c r="F3" s="14" t="s">
        <v>1687</v>
      </c>
    </row>
    <row r="4" spans="1:6" x14ac:dyDescent="0.25">
      <c r="A4" s="14" t="s">
        <v>109</v>
      </c>
      <c r="B4" s="14" t="s">
        <v>156</v>
      </c>
      <c r="C4" s="22">
        <v>44734</v>
      </c>
      <c r="D4" s="14">
        <v>766</v>
      </c>
      <c r="E4" s="14">
        <v>711.18</v>
      </c>
      <c r="F4" s="14" t="s">
        <v>1688</v>
      </c>
    </row>
    <row r="5" spans="1:6" x14ac:dyDescent="0.25">
      <c r="A5" s="14" t="s">
        <v>110</v>
      </c>
      <c r="B5" s="14" t="s">
        <v>157</v>
      </c>
      <c r="C5" s="22">
        <v>44737</v>
      </c>
      <c r="D5" s="14">
        <v>631</v>
      </c>
      <c r="E5" s="14">
        <v>132.44999999999999</v>
      </c>
      <c r="F5" s="14" t="s">
        <v>1689</v>
      </c>
    </row>
    <row r="6" spans="1:6" x14ac:dyDescent="0.25">
      <c r="A6" s="14" t="s">
        <v>111</v>
      </c>
      <c r="B6" s="14" t="s">
        <v>154</v>
      </c>
      <c r="C6" s="22">
        <v>44735</v>
      </c>
      <c r="D6" s="14">
        <v>318</v>
      </c>
      <c r="E6" s="14">
        <v>58.629999999999995</v>
      </c>
      <c r="F6" s="14" t="s">
        <v>1686</v>
      </c>
    </row>
    <row r="7" spans="1:6" x14ac:dyDescent="0.25">
      <c r="A7" s="14" t="s">
        <v>112</v>
      </c>
      <c r="B7" s="14" t="s">
        <v>155</v>
      </c>
      <c r="C7" s="22">
        <v>44727</v>
      </c>
      <c r="D7" s="14">
        <v>543</v>
      </c>
      <c r="E7" s="14">
        <v>60.519999999999996</v>
      </c>
      <c r="F7" s="14" t="s">
        <v>1687</v>
      </c>
    </row>
    <row r="8" spans="1:6" x14ac:dyDescent="0.25">
      <c r="A8" s="14" t="s">
        <v>113</v>
      </c>
      <c r="B8" s="14" t="s">
        <v>156</v>
      </c>
      <c r="C8" s="22">
        <v>44740</v>
      </c>
      <c r="D8" s="14">
        <v>828</v>
      </c>
      <c r="E8" s="14">
        <v>466.06</v>
      </c>
      <c r="F8" s="14" t="s">
        <v>1688</v>
      </c>
    </row>
    <row r="9" spans="1:6" x14ac:dyDescent="0.25">
      <c r="A9" s="14" t="s">
        <v>114</v>
      </c>
      <c r="B9" s="14" t="s">
        <v>157</v>
      </c>
      <c r="C9" s="22">
        <v>44725</v>
      </c>
      <c r="D9" s="14">
        <v>824</v>
      </c>
      <c r="E9" s="14">
        <v>25.87</v>
      </c>
      <c r="F9" s="14" t="s">
        <v>1689</v>
      </c>
    </row>
    <row r="10" spans="1:6" x14ac:dyDescent="0.25">
      <c r="A10" s="14" t="s">
        <v>115</v>
      </c>
      <c r="B10" s="14" t="s">
        <v>158</v>
      </c>
      <c r="C10" s="22">
        <v>44736</v>
      </c>
      <c r="D10" s="14">
        <v>430</v>
      </c>
      <c r="E10" s="14">
        <v>102.34</v>
      </c>
      <c r="F10" s="14" t="s">
        <v>1686</v>
      </c>
    </row>
    <row r="11" spans="1:6" x14ac:dyDescent="0.25">
      <c r="A11" s="14" t="s">
        <v>116</v>
      </c>
      <c r="B11" s="14" t="s">
        <v>154</v>
      </c>
      <c r="C11" s="22">
        <v>44725</v>
      </c>
      <c r="D11" s="14">
        <v>668</v>
      </c>
      <c r="E11" s="14">
        <v>131.67999999999998</v>
      </c>
      <c r="F11" s="14" t="s">
        <v>1687</v>
      </c>
    </row>
    <row r="12" spans="1:6" x14ac:dyDescent="0.25">
      <c r="A12" s="14" t="s">
        <v>117</v>
      </c>
      <c r="B12" s="14" t="s">
        <v>155</v>
      </c>
      <c r="C12" s="22">
        <v>44734</v>
      </c>
      <c r="D12" s="14">
        <v>255</v>
      </c>
      <c r="E12" s="14">
        <v>17.420000000000002</v>
      </c>
      <c r="F12" s="14" t="s">
        <v>1688</v>
      </c>
    </row>
    <row r="13" spans="1:6" x14ac:dyDescent="0.25">
      <c r="A13" s="14" t="s">
        <v>118</v>
      </c>
      <c r="B13" s="14" t="s">
        <v>156</v>
      </c>
      <c r="C13" s="22">
        <v>44731</v>
      </c>
      <c r="D13" s="14">
        <v>638</v>
      </c>
      <c r="E13" s="14">
        <v>10.74</v>
      </c>
      <c r="F13" s="14" t="s">
        <v>1689</v>
      </c>
    </row>
    <row r="14" spans="1:6" x14ac:dyDescent="0.25">
      <c r="A14" s="14" t="s">
        <v>119</v>
      </c>
      <c r="B14" s="14" t="s">
        <v>157</v>
      </c>
      <c r="C14" s="22">
        <v>44730</v>
      </c>
      <c r="D14" s="14">
        <v>614</v>
      </c>
      <c r="E14" s="14">
        <v>163.70999999999998</v>
      </c>
      <c r="F14" s="14" t="s">
        <v>1686</v>
      </c>
    </row>
    <row r="15" spans="1:6" x14ac:dyDescent="0.25">
      <c r="A15" s="14" t="s">
        <v>120</v>
      </c>
      <c r="B15" s="14" t="s">
        <v>154</v>
      </c>
      <c r="C15" s="22">
        <v>44735</v>
      </c>
      <c r="D15" s="14">
        <v>867</v>
      </c>
      <c r="E15" s="14">
        <v>184.25</v>
      </c>
      <c r="F15" s="14" t="s">
        <v>1687</v>
      </c>
    </row>
    <row r="16" spans="1:6" x14ac:dyDescent="0.25">
      <c r="A16" s="14" t="s">
        <v>121</v>
      </c>
      <c r="B16" s="14" t="s">
        <v>155</v>
      </c>
      <c r="C16" s="22">
        <v>44738</v>
      </c>
      <c r="D16" s="14">
        <v>253</v>
      </c>
      <c r="E16" s="14">
        <v>27.82</v>
      </c>
      <c r="F16" s="14" t="s">
        <v>1688</v>
      </c>
    </row>
    <row r="17" spans="1:6" x14ac:dyDescent="0.25">
      <c r="A17" s="14" t="s">
        <v>122</v>
      </c>
      <c r="B17" s="14" t="s">
        <v>156</v>
      </c>
      <c r="C17" s="22">
        <v>44738</v>
      </c>
      <c r="D17" s="14">
        <v>671</v>
      </c>
      <c r="E17" s="14">
        <v>359.71</v>
      </c>
      <c r="F17" s="14" t="s">
        <v>1689</v>
      </c>
    </row>
    <row r="18" spans="1:6" x14ac:dyDescent="0.25">
      <c r="A18" s="14" t="s">
        <v>123</v>
      </c>
      <c r="B18" s="14" t="s">
        <v>157</v>
      </c>
      <c r="C18" s="22">
        <v>44725</v>
      </c>
      <c r="D18" s="14">
        <v>641</v>
      </c>
      <c r="E18" s="14">
        <v>24.05</v>
      </c>
      <c r="F18" s="14" t="s">
        <v>1686</v>
      </c>
    </row>
    <row r="19" spans="1:6" x14ac:dyDescent="0.25">
      <c r="A19" s="14" t="s">
        <v>124</v>
      </c>
      <c r="B19" s="14" t="s">
        <v>158</v>
      </c>
      <c r="C19" s="22">
        <v>44730</v>
      </c>
      <c r="D19" s="14">
        <v>796</v>
      </c>
      <c r="E19" s="14">
        <v>19.860000000000003</v>
      </c>
      <c r="F19" s="14" t="s">
        <v>1687</v>
      </c>
    </row>
    <row r="20" spans="1:6" x14ac:dyDescent="0.25">
      <c r="A20" s="14" t="s">
        <v>125</v>
      </c>
      <c r="B20" s="14" t="s">
        <v>159</v>
      </c>
      <c r="C20" s="22">
        <v>44738</v>
      </c>
      <c r="D20" s="14">
        <v>480</v>
      </c>
      <c r="E20" s="14">
        <v>4.8599999999999994</v>
      </c>
      <c r="F20" s="14" t="s">
        <v>1688</v>
      </c>
    </row>
    <row r="21" spans="1:6" x14ac:dyDescent="0.25">
      <c r="A21" s="14" t="s">
        <v>126</v>
      </c>
      <c r="B21" s="14" t="s">
        <v>154</v>
      </c>
      <c r="C21" s="22">
        <v>44730</v>
      </c>
      <c r="D21" s="14">
        <v>352</v>
      </c>
      <c r="E21" s="14">
        <v>46.08</v>
      </c>
      <c r="F21" s="14" t="s">
        <v>1689</v>
      </c>
    </row>
    <row r="22" spans="1:6" x14ac:dyDescent="0.25">
      <c r="A22" s="14" t="s">
        <v>127</v>
      </c>
      <c r="B22" s="14" t="s">
        <v>155</v>
      </c>
      <c r="C22" s="22">
        <v>44738</v>
      </c>
      <c r="D22" s="14">
        <v>289</v>
      </c>
      <c r="E22" s="14">
        <v>19.360000000000003</v>
      </c>
      <c r="F22" s="14" t="s">
        <v>1686</v>
      </c>
    </row>
    <row r="23" spans="1:6" x14ac:dyDescent="0.25">
      <c r="A23" s="14" t="s">
        <v>128</v>
      </c>
      <c r="B23" s="14" t="s">
        <v>156</v>
      </c>
      <c r="C23" s="22">
        <v>44734</v>
      </c>
      <c r="D23" s="14">
        <v>702</v>
      </c>
      <c r="E23" s="14">
        <v>255.19</v>
      </c>
      <c r="F23" s="14" t="s">
        <v>1687</v>
      </c>
    </row>
    <row r="24" spans="1:6" x14ac:dyDescent="0.25">
      <c r="A24" s="14" t="s">
        <v>129</v>
      </c>
      <c r="B24" s="14" t="s">
        <v>157</v>
      </c>
      <c r="C24" s="22">
        <v>44729</v>
      </c>
      <c r="D24" s="14">
        <v>783</v>
      </c>
      <c r="E24" s="14">
        <v>241.48999999999998</v>
      </c>
      <c r="F24" s="14" t="s">
        <v>1688</v>
      </c>
    </row>
    <row r="25" spans="1:6" x14ac:dyDescent="0.25">
      <c r="A25" s="14" t="s">
        <v>130</v>
      </c>
      <c r="B25" s="14" t="s">
        <v>154</v>
      </c>
      <c r="C25" s="22">
        <v>44730</v>
      </c>
      <c r="D25" s="14">
        <v>541</v>
      </c>
      <c r="E25" s="14">
        <v>115.17</v>
      </c>
      <c r="F25" s="14" t="s">
        <v>1689</v>
      </c>
    </row>
    <row r="26" spans="1:6" x14ac:dyDescent="0.25">
      <c r="A26" s="14" t="s">
        <v>131</v>
      </c>
      <c r="B26" s="14" t="s">
        <v>155</v>
      </c>
      <c r="C26" s="22">
        <v>44728</v>
      </c>
      <c r="D26" s="14">
        <v>326</v>
      </c>
      <c r="E26" s="14">
        <v>36.019999999999996</v>
      </c>
      <c r="F26" s="14" t="s">
        <v>1686</v>
      </c>
    </row>
    <row r="27" spans="1:6" x14ac:dyDescent="0.25">
      <c r="A27" s="14" t="s">
        <v>132</v>
      </c>
      <c r="B27" s="14" t="s">
        <v>156</v>
      </c>
      <c r="C27" s="22">
        <v>44735</v>
      </c>
      <c r="D27" s="14">
        <v>592</v>
      </c>
      <c r="E27" s="14">
        <v>28.89</v>
      </c>
      <c r="F27" s="14" t="s">
        <v>1687</v>
      </c>
    </row>
    <row r="28" spans="1:6" x14ac:dyDescent="0.25">
      <c r="A28" s="14" t="s">
        <v>138</v>
      </c>
      <c r="B28" s="14" t="s">
        <v>157</v>
      </c>
      <c r="C28" s="22">
        <v>44738</v>
      </c>
      <c r="D28" s="14">
        <v>362</v>
      </c>
      <c r="E28" s="14">
        <v>100.93</v>
      </c>
      <c r="F28" s="14" t="s">
        <v>1688</v>
      </c>
    </row>
    <row r="29" spans="1:6" x14ac:dyDescent="0.25">
      <c r="A29" s="14" t="s">
        <v>133</v>
      </c>
      <c r="B29" s="14" t="s">
        <v>158</v>
      </c>
      <c r="C29" s="22">
        <v>44738</v>
      </c>
      <c r="D29" s="14">
        <v>839</v>
      </c>
      <c r="E29" s="14">
        <v>63.809999999999995</v>
      </c>
      <c r="F29" s="14" t="s">
        <v>1689</v>
      </c>
    </row>
    <row r="30" spans="1:6" x14ac:dyDescent="0.25">
      <c r="A30" s="14" t="s">
        <v>134</v>
      </c>
      <c r="B30" s="14" t="s">
        <v>154</v>
      </c>
      <c r="C30" s="22">
        <v>44734</v>
      </c>
      <c r="D30" s="14">
        <v>847</v>
      </c>
      <c r="E30" s="14">
        <v>102.12</v>
      </c>
      <c r="F30" s="14" t="s">
        <v>1686</v>
      </c>
    </row>
    <row r="31" spans="1:6" x14ac:dyDescent="0.25">
      <c r="A31" s="14" t="s">
        <v>135</v>
      </c>
      <c r="B31" s="14" t="s">
        <v>155</v>
      </c>
      <c r="C31" s="22">
        <v>44727</v>
      </c>
      <c r="D31" s="14">
        <v>295</v>
      </c>
      <c r="E31" s="14">
        <v>89.34</v>
      </c>
      <c r="F31" s="14" t="s">
        <v>1687</v>
      </c>
    </row>
    <row r="32" spans="1:6" x14ac:dyDescent="0.25">
      <c r="A32" s="14" t="s">
        <v>136</v>
      </c>
      <c r="B32" s="14" t="s">
        <v>156</v>
      </c>
      <c r="C32" s="22">
        <v>44729</v>
      </c>
      <c r="D32" s="14">
        <v>337</v>
      </c>
      <c r="E32" s="14">
        <v>139.53</v>
      </c>
      <c r="F32" s="14" t="s">
        <v>1688</v>
      </c>
    </row>
    <row r="33" spans="1:6" x14ac:dyDescent="0.25">
      <c r="A33" s="14" t="s">
        <v>137</v>
      </c>
      <c r="B33" s="14" t="s">
        <v>157</v>
      </c>
      <c r="C33" s="22">
        <v>44726</v>
      </c>
      <c r="D33" s="14">
        <v>550</v>
      </c>
      <c r="E33" s="14">
        <v>3.3899999999999997</v>
      </c>
      <c r="F33" s="14" t="s">
        <v>1689</v>
      </c>
    </row>
    <row r="34" spans="1:6" x14ac:dyDescent="0.25">
      <c r="A34" s="14" t="s">
        <v>139</v>
      </c>
      <c r="B34" s="14" t="s">
        <v>154</v>
      </c>
      <c r="C34" s="22">
        <v>44733</v>
      </c>
      <c r="D34" s="14">
        <v>591</v>
      </c>
      <c r="E34" s="14">
        <v>62.04</v>
      </c>
      <c r="F34" s="14" t="s">
        <v>1686</v>
      </c>
    </row>
    <row r="35" spans="1:6" x14ac:dyDescent="0.25">
      <c r="A35" s="14" t="s">
        <v>140</v>
      </c>
      <c r="B35" s="14" t="s">
        <v>155</v>
      </c>
      <c r="C35" s="22">
        <v>44730</v>
      </c>
      <c r="D35" s="14">
        <v>788</v>
      </c>
      <c r="E35" s="14">
        <v>231.5</v>
      </c>
      <c r="F35" s="14" t="s">
        <v>1687</v>
      </c>
    </row>
    <row r="36" spans="1:6" x14ac:dyDescent="0.25">
      <c r="A36" s="14" t="s">
        <v>141</v>
      </c>
      <c r="B36" s="14" t="s">
        <v>156</v>
      </c>
      <c r="C36" s="22">
        <v>44736</v>
      </c>
      <c r="D36" s="14">
        <v>695</v>
      </c>
      <c r="E36" s="14">
        <v>393.09999999999997</v>
      </c>
      <c r="F36" s="14" t="s">
        <v>1688</v>
      </c>
    </row>
    <row r="37" spans="1:6" x14ac:dyDescent="0.25">
      <c r="A37" s="14" t="s">
        <v>142</v>
      </c>
      <c r="B37" s="14" t="s">
        <v>157</v>
      </c>
      <c r="C37" s="22">
        <v>44732</v>
      </c>
      <c r="D37" s="14">
        <v>395</v>
      </c>
      <c r="E37" s="14">
        <v>56.019999999999996</v>
      </c>
      <c r="F37" s="14" t="s">
        <v>1689</v>
      </c>
    </row>
    <row r="38" spans="1:6" x14ac:dyDescent="0.25">
      <c r="A38" s="14" t="s">
        <v>143</v>
      </c>
      <c r="B38" s="14" t="s">
        <v>158</v>
      </c>
      <c r="C38" s="22">
        <v>44732</v>
      </c>
      <c r="D38" s="14">
        <v>655</v>
      </c>
      <c r="E38" s="14">
        <v>129.22</v>
      </c>
      <c r="F38" s="14" t="s">
        <v>1686</v>
      </c>
    </row>
    <row r="39" spans="1:6" x14ac:dyDescent="0.25">
      <c r="A39" s="14" t="s">
        <v>144</v>
      </c>
      <c r="B39" s="14" t="s">
        <v>159</v>
      </c>
      <c r="C39" s="22">
        <v>44731</v>
      </c>
      <c r="D39" s="14">
        <v>725</v>
      </c>
      <c r="E39" s="14">
        <v>116.2</v>
      </c>
      <c r="F39" s="14" t="s">
        <v>1687</v>
      </c>
    </row>
    <row r="40" spans="1:6" x14ac:dyDescent="0.25">
      <c r="A40" s="14" t="s">
        <v>145</v>
      </c>
      <c r="B40" s="14" t="s">
        <v>154</v>
      </c>
      <c r="C40" s="22">
        <v>44735</v>
      </c>
      <c r="D40" s="14">
        <v>358</v>
      </c>
      <c r="E40" s="14">
        <v>13.16</v>
      </c>
      <c r="F40" s="14" t="s">
        <v>1688</v>
      </c>
    </row>
    <row r="41" spans="1:6" x14ac:dyDescent="0.25">
      <c r="A41" s="14" t="s">
        <v>146</v>
      </c>
      <c r="B41" s="14" t="s">
        <v>155</v>
      </c>
      <c r="C41" s="22">
        <v>44728</v>
      </c>
      <c r="D41" s="14">
        <v>368</v>
      </c>
      <c r="E41" s="14">
        <v>44.339999999999996</v>
      </c>
      <c r="F41" s="14" t="s">
        <v>1689</v>
      </c>
    </row>
    <row r="42" spans="1:6" x14ac:dyDescent="0.25">
      <c r="A42" s="14" t="s">
        <v>147</v>
      </c>
      <c r="B42" s="14" t="s">
        <v>156</v>
      </c>
      <c r="C42" s="22">
        <v>44727</v>
      </c>
      <c r="D42" s="14">
        <v>359</v>
      </c>
      <c r="E42" s="14">
        <v>138.70999999999998</v>
      </c>
      <c r="F42" s="14" t="s">
        <v>1686</v>
      </c>
    </row>
    <row r="43" spans="1:6" x14ac:dyDescent="0.25">
      <c r="A43" s="14" t="s">
        <v>148</v>
      </c>
      <c r="B43" s="14" t="s">
        <v>157</v>
      </c>
      <c r="C43" s="22">
        <v>44731</v>
      </c>
      <c r="D43" s="14">
        <v>847</v>
      </c>
      <c r="E43" s="14">
        <v>212.7</v>
      </c>
      <c r="F43" s="14" t="s">
        <v>1687</v>
      </c>
    </row>
    <row r="44" spans="1:6" x14ac:dyDescent="0.25">
      <c r="A44" s="14" t="s">
        <v>149</v>
      </c>
      <c r="B44" s="14" t="s">
        <v>154</v>
      </c>
      <c r="C44" s="22">
        <v>44732</v>
      </c>
      <c r="D44" s="14">
        <v>497</v>
      </c>
      <c r="E44" s="14">
        <v>89.960000000000008</v>
      </c>
      <c r="F44" s="14" t="s">
        <v>1688</v>
      </c>
    </row>
    <row r="45" spans="1:6" x14ac:dyDescent="0.25">
      <c r="A45" s="14" t="s">
        <v>150</v>
      </c>
      <c r="B45" s="14" t="s">
        <v>155</v>
      </c>
      <c r="C45" s="22">
        <v>44738</v>
      </c>
      <c r="D45" s="14">
        <v>206</v>
      </c>
      <c r="E45" s="14">
        <v>35.769999999999996</v>
      </c>
      <c r="F45" s="14" t="s">
        <v>1689</v>
      </c>
    </row>
    <row r="46" spans="1:6" x14ac:dyDescent="0.25">
      <c r="A46" s="14" t="s">
        <v>151</v>
      </c>
      <c r="B46" s="14" t="s">
        <v>156</v>
      </c>
      <c r="C46" s="22">
        <v>44730</v>
      </c>
      <c r="D46" s="14">
        <v>211</v>
      </c>
      <c r="E46" s="14">
        <v>159.29</v>
      </c>
      <c r="F46" s="14" t="s">
        <v>1686</v>
      </c>
    </row>
    <row r="47" spans="1:6" x14ac:dyDescent="0.25">
      <c r="A47" s="14" t="s">
        <v>152</v>
      </c>
      <c r="B47" s="14" t="s">
        <v>157</v>
      </c>
      <c r="C47" s="22">
        <v>44736</v>
      </c>
      <c r="D47" s="14">
        <v>763</v>
      </c>
      <c r="E47" s="14">
        <v>319.14</v>
      </c>
      <c r="F47" s="14" t="s">
        <v>1687</v>
      </c>
    </row>
    <row r="48" spans="1:6" x14ac:dyDescent="0.25">
      <c r="A48" s="14" t="s">
        <v>175</v>
      </c>
      <c r="B48" s="14" t="s">
        <v>154</v>
      </c>
      <c r="C48" s="22">
        <v>44733</v>
      </c>
      <c r="D48" s="14">
        <v>277</v>
      </c>
      <c r="E48" s="14">
        <v>3.8099999999999996</v>
      </c>
      <c r="F48" s="14" t="s">
        <v>1688</v>
      </c>
    </row>
    <row r="49" spans="1:6" x14ac:dyDescent="0.25">
      <c r="A49" s="14" t="s">
        <v>176</v>
      </c>
      <c r="B49" s="14" t="s">
        <v>155</v>
      </c>
      <c r="C49" s="22">
        <v>44746</v>
      </c>
      <c r="D49" s="14">
        <v>365</v>
      </c>
      <c r="E49" s="14">
        <v>8.07</v>
      </c>
      <c r="F49" s="14" t="s">
        <v>1689</v>
      </c>
    </row>
    <row r="50" spans="1:6" x14ac:dyDescent="0.25">
      <c r="A50" s="14" t="s">
        <v>177</v>
      </c>
      <c r="B50" s="14" t="s">
        <v>156</v>
      </c>
      <c r="C50" s="22">
        <v>44755</v>
      </c>
      <c r="D50" s="14">
        <v>737</v>
      </c>
      <c r="E50" s="14">
        <v>684.25</v>
      </c>
      <c r="F50" s="14" t="s">
        <v>1686</v>
      </c>
    </row>
    <row r="51" spans="1:6" x14ac:dyDescent="0.25">
      <c r="A51" s="14" t="s">
        <v>178</v>
      </c>
      <c r="B51" s="14" t="s">
        <v>157</v>
      </c>
      <c r="C51" s="22">
        <v>44755</v>
      </c>
      <c r="D51" s="14">
        <v>271</v>
      </c>
      <c r="E51" s="14">
        <v>56.89</v>
      </c>
      <c r="F51" s="14" t="s">
        <v>1687</v>
      </c>
    </row>
    <row r="52" spans="1:6" x14ac:dyDescent="0.25">
      <c r="A52" s="14" t="s">
        <v>179</v>
      </c>
      <c r="B52" s="14" t="s">
        <v>154</v>
      </c>
      <c r="C52" s="22">
        <v>44727</v>
      </c>
      <c r="D52" s="14">
        <v>375</v>
      </c>
      <c r="E52" s="14">
        <v>69.13000000000001</v>
      </c>
      <c r="F52" s="14" t="s">
        <v>1688</v>
      </c>
    </row>
    <row r="53" spans="1:6" x14ac:dyDescent="0.25">
      <c r="A53" s="14" t="s">
        <v>180</v>
      </c>
      <c r="B53" s="14" t="s">
        <v>155</v>
      </c>
      <c r="C53" s="22">
        <v>44746</v>
      </c>
      <c r="D53" s="14">
        <v>497</v>
      </c>
      <c r="E53" s="14">
        <v>55.39</v>
      </c>
      <c r="F53" s="14" t="s">
        <v>1689</v>
      </c>
    </row>
    <row r="54" spans="1:6" x14ac:dyDescent="0.25">
      <c r="A54" s="14" t="s">
        <v>181</v>
      </c>
      <c r="B54" s="14" t="s">
        <v>156</v>
      </c>
      <c r="C54" s="22">
        <v>44740</v>
      </c>
      <c r="D54" s="14">
        <v>625</v>
      </c>
      <c r="E54" s="14">
        <v>351.8</v>
      </c>
      <c r="F54" s="14" t="s">
        <v>1686</v>
      </c>
    </row>
    <row r="55" spans="1:6" x14ac:dyDescent="0.25">
      <c r="A55" s="14" t="s">
        <v>182</v>
      </c>
      <c r="B55" s="14" t="s">
        <v>157</v>
      </c>
      <c r="C55" s="22">
        <v>44743</v>
      </c>
      <c r="D55" s="14">
        <v>427</v>
      </c>
      <c r="E55" s="14">
        <v>13.41</v>
      </c>
      <c r="F55" s="14" t="s">
        <v>1687</v>
      </c>
    </row>
    <row r="56" spans="1:6" x14ac:dyDescent="0.25">
      <c r="A56" s="14" t="s">
        <v>183</v>
      </c>
      <c r="B56" s="14" t="s">
        <v>158</v>
      </c>
      <c r="C56" s="22">
        <v>44737</v>
      </c>
      <c r="D56" s="14">
        <v>804</v>
      </c>
      <c r="E56" s="14">
        <v>191.34</v>
      </c>
      <c r="F56" s="14" t="s">
        <v>1688</v>
      </c>
    </row>
    <row r="57" spans="1:6" x14ac:dyDescent="0.25">
      <c r="A57" s="14" t="s">
        <v>184</v>
      </c>
      <c r="B57" s="14" t="s">
        <v>154</v>
      </c>
      <c r="C57" s="22">
        <v>44757</v>
      </c>
      <c r="D57" s="14">
        <v>359</v>
      </c>
      <c r="E57" s="14">
        <v>70.77000000000001</v>
      </c>
      <c r="F57" s="14" t="s">
        <v>1689</v>
      </c>
    </row>
    <row r="58" spans="1:6" x14ac:dyDescent="0.25">
      <c r="A58" s="14" t="s">
        <v>185</v>
      </c>
      <c r="B58" s="14" t="s">
        <v>155</v>
      </c>
      <c r="C58" s="22">
        <v>44745</v>
      </c>
      <c r="D58" s="14">
        <v>444</v>
      </c>
      <c r="E58" s="14">
        <v>30.330000000000002</v>
      </c>
      <c r="F58" s="14" t="s">
        <v>1686</v>
      </c>
    </row>
    <row r="59" spans="1:6" x14ac:dyDescent="0.25">
      <c r="A59" s="14" t="s">
        <v>186</v>
      </c>
      <c r="B59" s="14" t="s">
        <v>156</v>
      </c>
      <c r="C59" s="22">
        <v>44760</v>
      </c>
      <c r="D59" s="14">
        <v>801</v>
      </c>
      <c r="E59" s="14">
        <v>13.48</v>
      </c>
      <c r="F59" s="14" t="s">
        <v>1687</v>
      </c>
    </row>
    <row r="60" spans="1:6" x14ac:dyDescent="0.25">
      <c r="A60" s="14" t="s">
        <v>187</v>
      </c>
      <c r="B60" s="14" t="s">
        <v>157</v>
      </c>
      <c r="C60" s="22">
        <v>44750</v>
      </c>
      <c r="D60" s="14">
        <v>742</v>
      </c>
      <c r="E60" s="14">
        <v>197.82999999999998</v>
      </c>
      <c r="F60" s="14" t="s">
        <v>1688</v>
      </c>
    </row>
    <row r="61" spans="1:6" x14ac:dyDescent="0.25">
      <c r="A61" s="14" t="s">
        <v>188</v>
      </c>
      <c r="B61" s="14" t="s">
        <v>154</v>
      </c>
      <c r="C61" s="22">
        <v>44742</v>
      </c>
      <c r="D61" s="14">
        <v>789</v>
      </c>
      <c r="E61" s="14">
        <v>167.67999999999998</v>
      </c>
      <c r="F61" s="14" t="s">
        <v>1689</v>
      </c>
    </row>
    <row r="62" spans="1:6" x14ac:dyDescent="0.25">
      <c r="A62" s="14" t="s">
        <v>189</v>
      </c>
      <c r="B62" s="14" t="s">
        <v>155</v>
      </c>
      <c r="C62" s="22">
        <v>44754</v>
      </c>
      <c r="D62" s="14">
        <v>783</v>
      </c>
      <c r="E62" s="14">
        <v>86.09</v>
      </c>
      <c r="F62" s="14" t="s">
        <v>1686</v>
      </c>
    </row>
    <row r="63" spans="1:6" x14ac:dyDescent="0.25">
      <c r="A63" s="14" t="s">
        <v>190</v>
      </c>
      <c r="B63" s="14" t="s">
        <v>156</v>
      </c>
      <c r="C63" s="22">
        <v>44746</v>
      </c>
      <c r="D63" s="14">
        <v>523</v>
      </c>
      <c r="E63" s="14">
        <v>280.37</v>
      </c>
      <c r="F63" s="14" t="s">
        <v>1687</v>
      </c>
    </row>
    <row r="64" spans="1:6" x14ac:dyDescent="0.25">
      <c r="A64" s="14" t="s">
        <v>191</v>
      </c>
      <c r="B64" s="14" t="s">
        <v>157</v>
      </c>
      <c r="C64" s="22">
        <v>44752</v>
      </c>
      <c r="D64" s="14">
        <v>737</v>
      </c>
      <c r="E64" s="14">
        <v>27.650000000000002</v>
      </c>
      <c r="F64" s="14" t="s">
        <v>1688</v>
      </c>
    </row>
    <row r="65" spans="1:6" x14ac:dyDescent="0.25">
      <c r="A65" s="14" t="s">
        <v>192</v>
      </c>
      <c r="B65" s="14" t="s">
        <v>158</v>
      </c>
      <c r="C65" s="22">
        <v>44725</v>
      </c>
      <c r="D65" s="14">
        <v>879</v>
      </c>
      <c r="E65" s="14">
        <v>21.930000000000003</v>
      </c>
      <c r="F65" s="14" t="s">
        <v>1689</v>
      </c>
    </row>
    <row r="66" spans="1:6" x14ac:dyDescent="0.25">
      <c r="A66" s="14" t="s">
        <v>193</v>
      </c>
      <c r="B66" s="14" t="s">
        <v>159</v>
      </c>
      <c r="C66" s="22">
        <v>44734</v>
      </c>
      <c r="D66" s="14">
        <v>865</v>
      </c>
      <c r="E66" s="14">
        <v>8.76</v>
      </c>
      <c r="F66" s="14" t="s">
        <v>1686</v>
      </c>
    </row>
    <row r="67" spans="1:6" x14ac:dyDescent="0.25">
      <c r="A67" s="14" t="s">
        <v>194</v>
      </c>
      <c r="B67" s="14" t="s">
        <v>154</v>
      </c>
      <c r="C67" s="22">
        <v>44761</v>
      </c>
      <c r="D67" s="14">
        <v>855</v>
      </c>
      <c r="E67" s="14">
        <v>111.91000000000001</v>
      </c>
      <c r="F67" s="14" t="s">
        <v>1687</v>
      </c>
    </row>
    <row r="68" spans="1:6" x14ac:dyDescent="0.25">
      <c r="A68" s="14" t="s">
        <v>195</v>
      </c>
      <c r="B68" s="14" t="s">
        <v>155</v>
      </c>
      <c r="C68" s="22">
        <v>44735</v>
      </c>
      <c r="D68" s="14">
        <v>429</v>
      </c>
      <c r="E68" s="14">
        <v>28.73</v>
      </c>
      <c r="F68" s="14" t="s">
        <v>1688</v>
      </c>
    </row>
    <row r="69" spans="1:6" x14ac:dyDescent="0.25">
      <c r="A69" s="14" t="s">
        <v>196</v>
      </c>
      <c r="B69" s="14" t="s">
        <v>156</v>
      </c>
      <c r="C69" s="22">
        <v>44753</v>
      </c>
      <c r="D69" s="14">
        <v>865</v>
      </c>
      <c r="E69" s="14">
        <v>314.44</v>
      </c>
      <c r="F69" s="14" t="s">
        <v>1689</v>
      </c>
    </row>
    <row r="70" spans="1:6" x14ac:dyDescent="0.25">
      <c r="A70" s="14" t="s">
        <v>197</v>
      </c>
      <c r="B70" s="14" t="s">
        <v>157</v>
      </c>
      <c r="C70" s="22">
        <v>44732</v>
      </c>
      <c r="D70" s="14">
        <v>724</v>
      </c>
      <c r="E70" s="14">
        <v>223.29999999999998</v>
      </c>
      <c r="F70" s="14" t="s">
        <v>1686</v>
      </c>
    </row>
    <row r="71" spans="1:6" x14ac:dyDescent="0.25">
      <c r="A71" s="14" t="s">
        <v>198</v>
      </c>
      <c r="B71" s="14" t="s">
        <v>154</v>
      </c>
      <c r="C71" s="22">
        <v>44748</v>
      </c>
      <c r="D71" s="14">
        <v>661</v>
      </c>
      <c r="E71" s="14">
        <v>140.70999999999998</v>
      </c>
      <c r="F71" s="14" t="s">
        <v>1687</v>
      </c>
    </row>
    <row r="72" spans="1:6" x14ac:dyDescent="0.25">
      <c r="A72" s="14" t="s">
        <v>199</v>
      </c>
      <c r="B72" s="14" t="s">
        <v>155</v>
      </c>
      <c r="C72" s="22">
        <v>44731</v>
      </c>
      <c r="D72" s="14">
        <v>265</v>
      </c>
      <c r="E72" s="14">
        <v>29.28</v>
      </c>
      <c r="F72" s="14" t="s">
        <v>1688</v>
      </c>
    </row>
    <row r="73" spans="1:6" x14ac:dyDescent="0.25">
      <c r="A73" s="14" t="s">
        <v>200</v>
      </c>
      <c r="B73" s="14" t="s">
        <v>156</v>
      </c>
      <c r="C73" s="22">
        <v>44725</v>
      </c>
      <c r="D73" s="14">
        <v>429</v>
      </c>
      <c r="E73" s="14">
        <v>20.94</v>
      </c>
      <c r="F73" s="14" t="s">
        <v>1689</v>
      </c>
    </row>
    <row r="74" spans="1:6" x14ac:dyDescent="0.25">
      <c r="A74" s="14" t="s">
        <v>201</v>
      </c>
      <c r="B74" s="14" t="s">
        <v>157</v>
      </c>
      <c r="C74" s="22">
        <v>44753</v>
      </c>
      <c r="D74" s="14">
        <v>756</v>
      </c>
      <c r="E74" s="14">
        <v>210.76999999999998</v>
      </c>
      <c r="F74" s="14" t="s">
        <v>1686</v>
      </c>
    </row>
    <row r="75" spans="1:6" x14ac:dyDescent="0.25">
      <c r="A75" s="14" t="s">
        <v>202</v>
      </c>
      <c r="B75" s="14" t="s">
        <v>158</v>
      </c>
      <c r="C75" s="22">
        <v>44738</v>
      </c>
      <c r="D75" s="14">
        <v>535</v>
      </c>
      <c r="E75" s="14">
        <v>40.69</v>
      </c>
      <c r="F75" s="14" t="s">
        <v>1687</v>
      </c>
    </row>
    <row r="76" spans="1:6" x14ac:dyDescent="0.25">
      <c r="A76" s="14" t="s">
        <v>203</v>
      </c>
      <c r="B76" s="14" t="s">
        <v>154</v>
      </c>
      <c r="C76" s="22">
        <v>44762</v>
      </c>
      <c r="D76" s="14">
        <v>763</v>
      </c>
      <c r="E76" s="14">
        <v>91.990000000000009</v>
      </c>
      <c r="F76" s="14" t="s">
        <v>1688</v>
      </c>
    </row>
    <row r="77" spans="1:6" x14ac:dyDescent="0.25">
      <c r="A77" s="14" t="s">
        <v>204</v>
      </c>
      <c r="B77" s="14" t="s">
        <v>155</v>
      </c>
      <c r="C77" s="22">
        <v>44756</v>
      </c>
      <c r="D77" s="14">
        <v>817</v>
      </c>
      <c r="E77" s="14">
        <v>247.42</v>
      </c>
      <c r="F77" s="14" t="s">
        <v>1689</v>
      </c>
    </row>
    <row r="78" spans="1:6" x14ac:dyDescent="0.25">
      <c r="A78" s="14" t="s">
        <v>205</v>
      </c>
      <c r="B78" s="14" t="s">
        <v>156</v>
      </c>
      <c r="C78" s="22">
        <v>44744</v>
      </c>
      <c r="D78" s="14">
        <v>580</v>
      </c>
      <c r="E78" s="14">
        <v>240.14</v>
      </c>
      <c r="F78" s="14" t="s">
        <v>1686</v>
      </c>
    </row>
    <row r="79" spans="1:6" x14ac:dyDescent="0.25">
      <c r="A79" s="14" t="s">
        <v>206</v>
      </c>
      <c r="B79" s="14" t="s">
        <v>157</v>
      </c>
      <c r="C79" s="22">
        <v>44753</v>
      </c>
      <c r="D79" s="14">
        <v>824</v>
      </c>
      <c r="E79" s="14">
        <v>5.08</v>
      </c>
      <c r="F79" s="14" t="s">
        <v>1687</v>
      </c>
    </row>
    <row r="80" spans="1:6" x14ac:dyDescent="0.25">
      <c r="A80" s="14" t="s">
        <v>207</v>
      </c>
      <c r="B80" s="14" t="s">
        <v>154</v>
      </c>
      <c r="C80" s="22">
        <v>44762</v>
      </c>
      <c r="D80" s="14">
        <v>849</v>
      </c>
      <c r="E80" s="14">
        <v>89.12</v>
      </c>
      <c r="F80" s="14" t="s">
        <v>1688</v>
      </c>
    </row>
    <row r="81" spans="1:6" x14ac:dyDescent="0.25">
      <c r="A81" s="14" t="s">
        <v>208</v>
      </c>
      <c r="B81" s="14" t="s">
        <v>155</v>
      </c>
      <c r="C81" s="22">
        <v>44740</v>
      </c>
      <c r="D81" s="14">
        <v>739</v>
      </c>
      <c r="E81" s="14">
        <v>217.1</v>
      </c>
      <c r="F81" s="14" t="s">
        <v>1689</v>
      </c>
    </row>
    <row r="82" spans="1:6" x14ac:dyDescent="0.25">
      <c r="A82" s="14" t="s">
        <v>209</v>
      </c>
      <c r="B82" s="14" t="s">
        <v>156</v>
      </c>
      <c r="C82" s="22">
        <v>44729</v>
      </c>
      <c r="D82" s="14">
        <v>755</v>
      </c>
      <c r="E82" s="14">
        <v>427.03</v>
      </c>
      <c r="F82" s="14" t="s">
        <v>1686</v>
      </c>
    </row>
    <row r="83" spans="1:6" x14ac:dyDescent="0.25">
      <c r="A83" s="14" t="s">
        <v>210</v>
      </c>
      <c r="B83" s="14" t="s">
        <v>157</v>
      </c>
      <c r="C83" s="22">
        <v>44727</v>
      </c>
      <c r="D83" s="14">
        <v>535</v>
      </c>
      <c r="E83" s="14">
        <v>75.87</v>
      </c>
      <c r="F83" s="14" t="s">
        <v>1687</v>
      </c>
    </row>
    <row r="84" spans="1:6" x14ac:dyDescent="0.25">
      <c r="A84" s="14" t="s">
        <v>211</v>
      </c>
      <c r="B84" s="14" t="s">
        <v>158</v>
      </c>
      <c r="C84" s="22">
        <v>44734</v>
      </c>
      <c r="D84" s="14">
        <v>819</v>
      </c>
      <c r="E84" s="14">
        <v>161.57</v>
      </c>
      <c r="F84" s="14" t="s">
        <v>1688</v>
      </c>
    </row>
    <row r="85" spans="1:6" x14ac:dyDescent="0.25">
      <c r="A85" s="14" t="s">
        <v>212</v>
      </c>
      <c r="B85" s="14" t="s">
        <v>159</v>
      </c>
      <c r="C85" s="22">
        <v>44744</v>
      </c>
      <c r="D85" s="14">
        <v>237</v>
      </c>
      <c r="E85" s="14">
        <v>37.989999999999995</v>
      </c>
      <c r="F85" s="14" t="s">
        <v>1689</v>
      </c>
    </row>
    <row r="86" spans="1:6" x14ac:dyDescent="0.25">
      <c r="A86" s="14" t="s">
        <v>213</v>
      </c>
      <c r="B86" s="14" t="s">
        <v>154</v>
      </c>
      <c r="C86" s="22">
        <v>44737</v>
      </c>
      <c r="D86" s="14">
        <v>277</v>
      </c>
      <c r="E86" s="14">
        <v>10.19</v>
      </c>
      <c r="F86" s="14" t="s">
        <v>1686</v>
      </c>
    </row>
    <row r="87" spans="1:6" x14ac:dyDescent="0.25">
      <c r="A87" s="14" t="s">
        <v>214</v>
      </c>
      <c r="B87" s="14" t="s">
        <v>155</v>
      </c>
      <c r="C87" s="22">
        <v>44752</v>
      </c>
      <c r="D87" s="14">
        <v>362</v>
      </c>
      <c r="E87" s="14">
        <v>43.62</v>
      </c>
      <c r="F87" s="14" t="s">
        <v>1687</v>
      </c>
    </row>
    <row r="88" spans="1:6" x14ac:dyDescent="0.25">
      <c r="A88" s="14" t="s">
        <v>215</v>
      </c>
      <c r="B88" s="14" t="s">
        <v>156</v>
      </c>
      <c r="C88" s="22">
        <v>44736</v>
      </c>
      <c r="D88" s="14">
        <v>511</v>
      </c>
      <c r="E88" s="14">
        <v>197.44</v>
      </c>
      <c r="F88" s="14" t="s">
        <v>1688</v>
      </c>
    </row>
    <row r="89" spans="1:6" x14ac:dyDescent="0.25">
      <c r="A89" s="14" t="s">
        <v>216</v>
      </c>
      <c r="B89" s="14" t="s">
        <v>157</v>
      </c>
      <c r="C89" s="22">
        <v>44752</v>
      </c>
      <c r="D89" s="14">
        <v>658</v>
      </c>
      <c r="E89" s="14">
        <v>165.23999999999998</v>
      </c>
      <c r="F89" s="14" t="s">
        <v>1689</v>
      </c>
    </row>
    <row r="90" spans="1:6" x14ac:dyDescent="0.25">
      <c r="A90" s="14" t="s">
        <v>217</v>
      </c>
      <c r="B90" s="14" t="s">
        <v>154</v>
      </c>
      <c r="C90" s="22">
        <v>44759</v>
      </c>
      <c r="D90" s="14">
        <v>412</v>
      </c>
      <c r="E90" s="14">
        <v>74.570000000000007</v>
      </c>
      <c r="F90" s="14" t="s">
        <v>1686</v>
      </c>
    </row>
    <row r="91" spans="1:6" x14ac:dyDescent="0.25">
      <c r="A91" s="14" t="s">
        <v>218</v>
      </c>
      <c r="B91" s="14" t="s">
        <v>155</v>
      </c>
      <c r="C91" s="22">
        <v>44763</v>
      </c>
      <c r="D91" s="14">
        <v>401</v>
      </c>
      <c r="E91" s="14">
        <v>69.63000000000001</v>
      </c>
      <c r="F91" s="14" t="s">
        <v>1687</v>
      </c>
    </row>
    <row r="92" spans="1:6" x14ac:dyDescent="0.25">
      <c r="A92" s="14" t="s">
        <v>219</v>
      </c>
      <c r="B92" s="14" t="s">
        <v>156</v>
      </c>
      <c r="C92" s="22">
        <v>44763</v>
      </c>
      <c r="D92" s="14">
        <v>871</v>
      </c>
      <c r="E92" s="14">
        <v>657.52</v>
      </c>
      <c r="F92" s="14" t="s">
        <v>1688</v>
      </c>
    </row>
    <row r="93" spans="1:6" x14ac:dyDescent="0.25">
      <c r="A93" s="14" t="s">
        <v>220</v>
      </c>
      <c r="B93" s="14" t="s">
        <v>157</v>
      </c>
      <c r="C93" s="22">
        <v>44750</v>
      </c>
      <c r="D93" s="14">
        <v>564</v>
      </c>
      <c r="E93" s="14">
        <v>235.89999999999998</v>
      </c>
      <c r="F93" s="14" t="s">
        <v>1689</v>
      </c>
    </row>
    <row r="94" spans="1:6" x14ac:dyDescent="0.25">
      <c r="A94" s="14" t="s">
        <v>221</v>
      </c>
      <c r="B94" s="14" t="s">
        <v>154</v>
      </c>
      <c r="C94" s="22">
        <v>44751</v>
      </c>
      <c r="D94" s="14">
        <v>780</v>
      </c>
      <c r="E94" s="14">
        <v>407.03999999999996</v>
      </c>
      <c r="F94" s="14" t="s">
        <v>1686</v>
      </c>
    </row>
    <row r="95" spans="1:6" x14ac:dyDescent="0.25">
      <c r="A95" s="14" t="s">
        <v>222</v>
      </c>
      <c r="B95" s="14" t="s">
        <v>155</v>
      </c>
      <c r="C95" s="22">
        <v>44736</v>
      </c>
      <c r="D95" s="14">
        <v>789</v>
      </c>
      <c r="E95" s="14">
        <v>347.74</v>
      </c>
      <c r="F95" s="14" t="s">
        <v>1687</v>
      </c>
    </row>
    <row r="96" spans="1:6" x14ac:dyDescent="0.25">
      <c r="A96" s="14" t="s">
        <v>223</v>
      </c>
      <c r="B96" s="14" t="s">
        <v>156</v>
      </c>
      <c r="C96" s="22">
        <v>44737</v>
      </c>
      <c r="D96" s="14">
        <v>697</v>
      </c>
      <c r="E96" s="14">
        <v>209.97</v>
      </c>
      <c r="F96" s="14" t="s">
        <v>1688</v>
      </c>
    </row>
    <row r="97" spans="1:6" x14ac:dyDescent="0.25">
      <c r="A97" s="14" t="s">
        <v>224</v>
      </c>
      <c r="B97" s="14" t="s">
        <v>157</v>
      </c>
      <c r="C97" s="22">
        <v>44744</v>
      </c>
      <c r="D97" s="14">
        <v>546</v>
      </c>
      <c r="E97" s="14">
        <v>229.44</v>
      </c>
      <c r="F97" s="14" t="s">
        <v>1689</v>
      </c>
    </row>
    <row r="98" spans="1:6" x14ac:dyDescent="0.25">
      <c r="A98" s="14" t="s">
        <v>225</v>
      </c>
      <c r="B98" s="14" t="s">
        <v>154</v>
      </c>
      <c r="C98" s="22">
        <v>44735</v>
      </c>
      <c r="D98" s="14">
        <v>689</v>
      </c>
      <c r="E98" s="14">
        <v>263.06</v>
      </c>
      <c r="F98" s="14" t="s">
        <v>1686</v>
      </c>
    </row>
    <row r="99" spans="1:6" x14ac:dyDescent="0.25">
      <c r="A99" s="14" t="s">
        <v>226</v>
      </c>
      <c r="B99" s="14" t="s">
        <v>155</v>
      </c>
      <c r="C99" s="22">
        <v>44751</v>
      </c>
      <c r="D99" s="14">
        <v>298</v>
      </c>
      <c r="E99" s="14">
        <v>1.45</v>
      </c>
      <c r="F99" s="14" t="s">
        <v>1687</v>
      </c>
    </row>
    <row r="100" spans="1:6" x14ac:dyDescent="0.25">
      <c r="A100" s="14" t="s">
        <v>227</v>
      </c>
      <c r="B100" s="14" t="s">
        <v>156</v>
      </c>
      <c r="C100" s="22">
        <v>44726</v>
      </c>
      <c r="D100" s="14">
        <v>570</v>
      </c>
      <c r="E100" s="14">
        <v>363.99</v>
      </c>
      <c r="F100" s="14" t="s">
        <v>1688</v>
      </c>
    </row>
    <row r="101" spans="1:6" x14ac:dyDescent="0.25">
      <c r="A101" s="14" t="s">
        <v>228</v>
      </c>
      <c r="B101" s="14" t="s">
        <v>157</v>
      </c>
      <c r="C101" s="22">
        <v>44749</v>
      </c>
      <c r="D101" s="14">
        <v>884</v>
      </c>
      <c r="E101" s="14">
        <v>818.1</v>
      </c>
      <c r="F101" s="14" t="s">
        <v>1689</v>
      </c>
    </row>
    <row r="102" spans="1:6" x14ac:dyDescent="0.25">
      <c r="A102" s="14" t="s">
        <v>229</v>
      </c>
      <c r="B102" s="14" t="s">
        <v>158</v>
      </c>
      <c r="C102" s="22">
        <v>44734</v>
      </c>
      <c r="D102" s="14">
        <v>607</v>
      </c>
      <c r="E102" s="14">
        <v>29.790000000000003</v>
      </c>
      <c r="F102" s="14" t="s">
        <v>1686</v>
      </c>
    </row>
    <row r="103" spans="1:6" x14ac:dyDescent="0.25">
      <c r="A103" s="14" t="s">
        <v>230</v>
      </c>
      <c r="B103" s="14" t="s">
        <v>154</v>
      </c>
      <c r="C103" s="22">
        <v>44726</v>
      </c>
      <c r="D103" s="14">
        <v>805</v>
      </c>
      <c r="E103" s="14">
        <v>634.01</v>
      </c>
      <c r="F103" s="14" t="s">
        <v>1687</v>
      </c>
    </row>
    <row r="104" spans="1:6" x14ac:dyDescent="0.25">
      <c r="A104" s="14" t="s">
        <v>231</v>
      </c>
      <c r="B104" s="14" t="s">
        <v>155</v>
      </c>
      <c r="C104" s="22">
        <v>44743</v>
      </c>
      <c r="D104" s="14">
        <v>842</v>
      </c>
      <c r="E104" s="14">
        <v>376.26</v>
      </c>
      <c r="F104" s="14" t="s">
        <v>1688</v>
      </c>
    </row>
    <row r="105" spans="1:6" x14ac:dyDescent="0.25">
      <c r="A105" s="14" t="s">
        <v>232</v>
      </c>
      <c r="B105" s="14" t="s">
        <v>156</v>
      </c>
      <c r="C105" s="22">
        <v>44742</v>
      </c>
      <c r="D105" s="14">
        <v>508</v>
      </c>
      <c r="E105" s="14">
        <v>455.55</v>
      </c>
      <c r="F105" s="14" t="s">
        <v>1689</v>
      </c>
    </row>
    <row r="106" spans="1:6" x14ac:dyDescent="0.25">
      <c r="A106" s="14" t="s">
        <v>233</v>
      </c>
      <c r="B106" s="14" t="s">
        <v>157</v>
      </c>
      <c r="C106" s="22">
        <v>44747</v>
      </c>
      <c r="D106" s="14">
        <v>819</v>
      </c>
      <c r="E106" s="14">
        <v>26.520000000000003</v>
      </c>
      <c r="F106" s="14" t="s">
        <v>1686</v>
      </c>
    </row>
    <row r="107" spans="1:6" x14ac:dyDescent="0.25">
      <c r="A107" s="14" t="s">
        <v>234</v>
      </c>
      <c r="B107" s="14" t="s">
        <v>154</v>
      </c>
      <c r="C107" s="22">
        <v>44764</v>
      </c>
      <c r="D107" s="14">
        <v>818</v>
      </c>
      <c r="E107" s="14">
        <v>770.95</v>
      </c>
      <c r="F107" s="14" t="s">
        <v>1687</v>
      </c>
    </row>
    <row r="108" spans="1:6" x14ac:dyDescent="0.25">
      <c r="A108" s="14" t="s">
        <v>235</v>
      </c>
      <c r="B108" s="14" t="s">
        <v>155</v>
      </c>
      <c r="C108" s="22">
        <v>44735</v>
      </c>
      <c r="D108" s="14">
        <v>482</v>
      </c>
      <c r="E108" s="14">
        <v>119.85000000000001</v>
      </c>
      <c r="F108" s="14" t="s">
        <v>1688</v>
      </c>
    </row>
    <row r="109" spans="1:6" x14ac:dyDescent="0.25">
      <c r="A109" s="14" t="s">
        <v>236</v>
      </c>
      <c r="B109" s="14" t="s">
        <v>156</v>
      </c>
      <c r="C109" s="22">
        <v>44737</v>
      </c>
      <c r="D109" s="14">
        <v>302</v>
      </c>
      <c r="E109" s="14">
        <v>15.07</v>
      </c>
      <c r="F109" s="14" t="s">
        <v>1689</v>
      </c>
    </row>
    <row r="110" spans="1:6" x14ac:dyDescent="0.25">
      <c r="A110" s="14" t="s">
        <v>237</v>
      </c>
      <c r="B110" s="14" t="s">
        <v>157</v>
      </c>
      <c r="C110" s="22">
        <v>44749</v>
      </c>
      <c r="D110" s="14">
        <v>861</v>
      </c>
      <c r="E110" s="14">
        <v>427.21999999999997</v>
      </c>
      <c r="F110" s="14" t="s">
        <v>1686</v>
      </c>
    </row>
    <row r="111" spans="1:6" x14ac:dyDescent="0.25">
      <c r="A111" s="14" t="s">
        <v>238</v>
      </c>
      <c r="B111" s="14" t="s">
        <v>158</v>
      </c>
      <c r="C111" s="22">
        <v>44729</v>
      </c>
      <c r="D111" s="14">
        <v>756</v>
      </c>
      <c r="E111" s="14">
        <v>475.45</v>
      </c>
      <c r="F111" s="14" t="s">
        <v>1687</v>
      </c>
    </row>
    <row r="112" spans="1:6" x14ac:dyDescent="0.25">
      <c r="A112" s="14" t="s">
        <v>239</v>
      </c>
      <c r="B112" s="14" t="s">
        <v>159</v>
      </c>
      <c r="C112" s="22">
        <v>44738</v>
      </c>
      <c r="D112" s="14">
        <v>756</v>
      </c>
      <c r="E112" s="14">
        <v>662.11</v>
      </c>
      <c r="F112" s="14" t="s">
        <v>1688</v>
      </c>
    </row>
    <row r="113" spans="1:6" x14ac:dyDescent="0.25">
      <c r="A113" s="14" t="s">
        <v>240</v>
      </c>
      <c r="B113" s="14" t="s">
        <v>154</v>
      </c>
      <c r="C113" s="22">
        <v>44740</v>
      </c>
      <c r="D113" s="14">
        <v>807</v>
      </c>
      <c r="E113" s="14">
        <v>299.15999999999997</v>
      </c>
      <c r="F113" s="14" t="s">
        <v>1689</v>
      </c>
    </row>
    <row r="114" spans="1:6" x14ac:dyDescent="0.25">
      <c r="A114" s="14" t="s">
        <v>241</v>
      </c>
      <c r="B114" s="14" t="s">
        <v>155</v>
      </c>
      <c r="C114" s="22">
        <v>44755</v>
      </c>
      <c r="D114" s="14">
        <v>628</v>
      </c>
      <c r="E114" s="14">
        <v>404.58</v>
      </c>
      <c r="F114" s="14" t="s">
        <v>1686</v>
      </c>
    </row>
    <row r="115" spans="1:6" x14ac:dyDescent="0.25">
      <c r="A115" s="14" t="s">
        <v>242</v>
      </c>
      <c r="B115" s="14" t="s">
        <v>156</v>
      </c>
      <c r="C115" s="22">
        <v>44755</v>
      </c>
      <c r="D115" s="14">
        <v>509</v>
      </c>
      <c r="E115" s="14">
        <v>390.17</v>
      </c>
      <c r="F115" s="14" t="s">
        <v>1687</v>
      </c>
    </row>
    <row r="116" spans="1:6" x14ac:dyDescent="0.25">
      <c r="A116" s="14" t="s">
        <v>243</v>
      </c>
      <c r="B116" s="14" t="s">
        <v>157</v>
      </c>
      <c r="C116" s="22">
        <v>44764</v>
      </c>
      <c r="D116" s="14">
        <v>241</v>
      </c>
      <c r="E116" s="14">
        <v>179.35</v>
      </c>
      <c r="F116" s="14" t="s">
        <v>1688</v>
      </c>
    </row>
    <row r="117" spans="1:6" x14ac:dyDescent="0.25">
      <c r="A117" s="14" t="s">
        <v>244</v>
      </c>
      <c r="B117" s="14" t="s">
        <v>154</v>
      </c>
      <c r="C117" s="22">
        <v>44735</v>
      </c>
      <c r="D117" s="14">
        <v>567</v>
      </c>
      <c r="E117" s="14">
        <v>274.90999999999997</v>
      </c>
      <c r="F117" s="14" t="s">
        <v>1689</v>
      </c>
    </row>
    <row r="118" spans="1:6" x14ac:dyDescent="0.25">
      <c r="A118" s="14" t="s">
        <v>245</v>
      </c>
      <c r="B118" s="14" t="s">
        <v>155</v>
      </c>
      <c r="C118" s="22">
        <v>44734</v>
      </c>
      <c r="D118" s="14">
        <v>509</v>
      </c>
      <c r="E118" s="14">
        <v>53.739999999999995</v>
      </c>
      <c r="F118" s="14" t="s">
        <v>1686</v>
      </c>
    </row>
    <row r="119" spans="1:6" x14ac:dyDescent="0.25">
      <c r="A119" s="14" t="s">
        <v>246</v>
      </c>
      <c r="B119" s="14" t="s">
        <v>156</v>
      </c>
      <c r="C119" s="22">
        <v>44728</v>
      </c>
      <c r="D119" s="14">
        <v>326</v>
      </c>
      <c r="E119" s="14">
        <v>116.33</v>
      </c>
      <c r="F119" s="14" t="s">
        <v>1687</v>
      </c>
    </row>
    <row r="120" spans="1:6" x14ac:dyDescent="0.25">
      <c r="A120" s="14" t="s">
        <v>247</v>
      </c>
      <c r="B120" s="14" t="s">
        <v>157</v>
      </c>
      <c r="C120" s="22">
        <v>44739</v>
      </c>
      <c r="D120" s="14">
        <v>287</v>
      </c>
      <c r="E120" s="14">
        <v>111.84</v>
      </c>
      <c r="F120" s="14" t="s">
        <v>1688</v>
      </c>
    </row>
    <row r="121" spans="1:6" x14ac:dyDescent="0.25">
      <c r="A121" s="14" t="s">
        <v>248</v>
      </c>
      <c r="B121" s="14" t="s">
        <v>158</v>
      </c>
      <c r="C121" s="22">
        <v>44765</v>
      </c>
      <c r="D121" s="14">
        <v>374</v>
      </c>
      <c r="E121" s="14">
        <v>102.27000000000001</v>
      </c>
      <c r="F121" s="14" t="s">
        <v>1689</v>
      </c>
    </row>
    <row r="122" spans="1:6" x14ac:dyDescent="0.25">
      <c r="A122" s="14" t="s">
        <v>249</v>
      </c>
      <c r="B122" s="14" t="s">
        <v>154</v>
      </c>
      <c r="C122" s="22">
        <v>44740</v>
      </c>
      <c r="D122" s="14">
        <v>826</v>
      </c>
      <c r="E122" s="14">
        <v>565.02</v>
      </c>
      <c r="F122" s="14" t="s">
        <v>1686</v>
      </c>
    </row>
    <row r="123" spans="1:6" x14ac:dyDescent="0.25">
      <c r="A123" s="14" t="s">
        <v>250</v>
      </c>
      <c r="B123" s="14" t="s">
        <v>155</v>
      </c>
      <c r="C123" s="22">
        <v>44734</v>
      </c>
      <c r="D123" s="14">
        <v>276</v>
      </c>
      <c r="E123" s="14">
        <v>84.22</v>
      </c>
      <c r="F123" s="14" t="s">
        <v>1687</v>
      </c>
    </row>
    <row r="124" spans="1:6" x14ac:dyDescent="0.25">
      <c r="A124" s="14" t="s">
        <v>251</v>
      </c>
      <c r="B124" s="14" t="s">
        <v>156</v>
      </c>
      <c r="C124" s="22">
        <v>44727</v>
      </c>
      <c r="D124" s="14">
        <v>831</v>
      </c>
      <c r="E124" s="14">
        <v>221.34</v>
      </c>
      <c r="F124" s="14" t="s">
        <v>1688</v>
      </c>
    </row>
    <row r="125" spans="1:6" x14ac:dyDescent="0.25">
      <c r="A125" s="14" t="s">
        <v>252</v>
      </c>
      <c r="B125" s="14" t="s">
        <v>157</v>
      </c>
      <c r="C125" s="22">
        <v>44737</v>
      </c>
      <c r="D125" s="14">
        <v>260</v>
      </c>
      <c r="E125" s="14">
        <v>248.56</v>
      </c>
      <c r="F125" s="14" t="s">
        <v>1689</v>
      </c>
    </row>
    <row r="126" spans="1:6" x14ac:dyDescent="0.25">
      <c r="A126" s="14" t="s">
        <v>253</v>
      </c>
      <c r="B126" s="14" t="s">
        <v>154</v>
      </c>
      <c r="C126" s="22">
        <v>44747</v>
      </c>
      <c r="D126" s="14">
        <v>250</v>
      </c>
      <c r="E126" s="14">
        <v>196.17</v>
      </c>
      <c r="F126" s="14" t="s">
        <v>1686</v>
      </c>
    </row>
    <row r="127" spans="1:6" x14ac:dyDescent="0.25">
      <c r="A127" s="14" t="s">
        <v>254</v>
      </c>
      <c r="B127" s="14" t="s">
        <v>155</v>
      </c>
      <c r="C127" s="22">
        <v>44754</v>
      </c>
      <c r="D127" s="14">
        <v>245</v>
      </c>
      <c r="E127" s="14">
        <v>226.70999999999998</v>
      </c>
      <c r="F127" s="14" t="s">
        <v>1687</v>
      </c>
    </row>
    <row r="128" spans="1:6" x14ac:dyDescent="0.25">
      <c r="A128" s="14" t="s">
        <v>255</v>
      </c>
      <c r="B128" s="14" t="s">
        <v>156</v>
      </c>
      <c r="C128" s="22">
        <v>44760</v>
      </c>
      <c r="D128" s="14">
        <v>833</v>
      </c>
      <c r="E128" s="14">
        <v>760.66</v>
      </c>
      <c r="F128" s="14" t="s">
        <v>1688</v>
      </c>
    </row>
    <row r="129" spans="1:6" x14ac:dyDescent="0.25">
      <c r="A129" s="14" t="s">
        <v>256</v>
      </c>
      <c r="B129" s="14" t="s">
        <v>157</v>
      </c>
      <c r="C129" s="22">
        <v>44759</v>
      </c>
      <c r="D129" s="14">
        <v>258</v>
      </c>
      <c r="E129" s="14">
        <v>21.830000000000002</v>
      </c>
      <c r="F129" s="14" t="s">
        <v>1689</v>
      </c>
    </row>
    <row r="130" spans="1:6" x14ac:dyDescent="0.25">
      <c r="A130" s="14" t="s">
        <v>257</v>
      </c>
      <c r="B130" s="14" t="s">
        <v>158</v>
      </c>
      <c r="C130" s="22">
        <v>44735</v>
      </c>
      <c r="D130" s="14">
        <v>393</v>
      </c>
      <c r="E130" s="14">
        <v>365.43</v>
      </c>
      <c r="F130" s="14" t="s">
        <v>1686</v>
      </c>
    </row>
    <row r="131" spans="1:6" x14ac:dyDescent="0.25">
      <c r="A131" s="14" t="s">
        <v>258</v>
      </c>
      <c r="B131" s="14" t="s">
        <v>159</v>
      </c>
      <c r="C131" s="22">
        <v>44734</v>
      </c>
      <c r="D131" s="14">
        <v>614</v>
      </c>
      <c r="E131" s="14">
        <v>80.010000000000005</v>
      </c>
      <c r="F131" s="14" t="s">
        <v>1687</v>
      </c>
    </row>
    <row r="132" spans="1:6" x14ac:dyDescent="0.25">
      <c r="A132" s="14" t="s">
        <v>259</v>
      </c>
      <c r="B132" s="14" t="s">
        <v>154</v>
      </c>
      <c r="C132" s="22">
        <v>44753</v>
      </c>
      <c r="D132" s="14">
        <v>467</v>
      </c>
      <c r="E132" s="14">
        <v>193.60999999999999</v>
      </c>
      <c r="F132" s="14" t="s">
        <v>1688</v>
      </c>
    </row>
    <row r="133" spans="1:6" x14ac:dyDescent="0.25">
      <c r="A133" s="14" t="s">
        <v>260</v>
      </c>
      <c r="B133" s="14" t="s">
        <v>155</v>
      </c>
      <c r="C133" s="22">
        <v>44739</v>
      </c>
      <c r="D133" s="14">
        <v>489</v>
      </c>
      <c r="E133" s="14">
        <v>381.2</v>
      </c>
      <c r="F133" s="14" t="s">
        <v>1689</v>
      </c>
    </row>
    <row r="134" spans="1:6" x14ac:dyDescent="0.25">
      <c r="A134" s="14" t="s">
        <v>261</v>
      </c>
      <c r="B134" s="14" t="s">
        <v>156</v>
      </c>
      <c r="C134" s="22">
        <v>44740</v>
      </c>
      <c r="D134" s="14">
        <v>868</v>
      </c>
      <c r="E134" s="14">
        <v>491.31</v>
      </c>
      <c r="F134" s="14" t="s">
        <v>1686</v>
      </c>
    </row>
    <row r="135" spans="1:6" x14ac:dyDescent="0.25">
      <c r="A135" s="14" t="s">
        <v>262</v>
      </c>
      <c r="B135" s="14" t="s">
        <v>157</v>
      </c>
      <c r="C135" s="22">
        <v>44748</v>
      </c>
      <c r="D135" s="14">
        <v>317</v>
      </c>
      <c r="E135" s="14">
        <v>251.16</v>
      </c>
      <c r="F135" s="14" t="s">
        <v>1687</v>
      </c>
    </row>
    <row r="136" spans="1:6" x14ac:dyDescent="0.25">
      <c r="A136" s="14" t="s">
        <v>263</v>
      </c>
      <c r="B136" s="14" t="s">
        <v>154</v>
      </c>
      <c r="C136" s="22">
        <v>44731</v>
      </c>
      <c r="D136" s="14">
        <v>643</v>
      </c>
      <c r="E136" s="14">
        <v>62.25</v>
      </c>
      <c r="F136" s="14" t="s">
        <v>1688</v>
      </c>
    </row>
    <row r="137" spans="1:6" x14ac:dyDescent="0.25">
      <c r="A137" s="14" t="s">
        <v>264</v>
      </c>
      <c r="B137" s="14" t="s">
        <v>155</v>
      </c>
      <c r="C137" s="22">
        <v>44763</v>
      </c>
      <c r="D137" s="14">
        <v>508</v>
      </c>
      <c r="E137" s="14">
        <v>54.55</v>
      </c>
      <c r="F137" s="14" t="s">
        <v>1689</v>
      </c>
    </row>
    <row r="138" spans="1:6" x14ac:dyDescent="0.25">
      <c r="A138" s="14" t="s">
        <v>265</v>
      </c>
      <c r="B138" s="14" t="s">
        <v>156</v>
      </c>
      <c r="C138" s="22">
        <v>44733</v>
      </c>
      <c r="D138" s="14">
        <v>272</v>
      </c>
      <c r="E138" s="14">
        <v>185.78</v>
      </c>
      <c r="F138" s="14" t="s">
        <v>1686</v>
      </c>
    </row>
    <row r="139" spans="1:6" x14ac:dyDescent="0.25">
      <c r="A139" s="14" t="s">
        <v>266</v>
      </c>
      <c r="B139" s="14" t="s">
        <v>157</v>
      </c>
      <c r="C139" s="22">
        <v>44746</v>
      </c>
      <c r="D139" s="14">
        <v>301</v>
      </c>
      <c r="E139" s="14">
        <v>26.64</v>
      </c>
      <c r="F139" s="14" t="s">
        <v>1687</v>
      </c>
    </row>
    <row r="140" spans="1:6" x14ac:dyDescent="0.25">
      <c r="A140" s="14" t="s">
        <v>267</v>
      </c>
      <c r="B140" s="14" t="s">
        <v>154</v>
      </c>
      <c r="C140" s="22">
        <v>44755</v>
      </c>
      <c r="D140" s="14">
        <v>637</v>
      </c>
      <c r="E140" s="14">
        <v>78.12</v>
      </c>
      <c r="F140" s="14" t="s">
        <v>1688</v>
      </c>
    </row>
    <row r="141" spans="1:6" x14ac:dyDescent="0.25">
      <c r="A141" s="14" t="s">
        <v>268</v>
      </c>
      <c r="B141" s="14" t="s">
        <v>155</v>
      </c>
      <c r="C141" s="22">
        <v>44755</v>
      </c>
      <c r="D141" s="14">
        <v>427</v>
      </c>
      <c r="E141" s="14">
        <v>91.160000000000011</v>
      </c>
      <c r="F141" s="14" t="s">
        <v>1689</v>
      </c>
    </row>
    <row r="142" spans="1:6" x14ac:dyDescent="0.25">
      <c r="A142" s="14" t="s">
        <v>269</v>
      </c>
      <c r="B142" s="14" t="s">
        <v>156</v>
      </c>
      <c r="C142" s="22">
        <v>44727</v>
      </c>
      <c r="D142" s="14">
        <v>677</v>
      </c>
      <c r="E142" s="14">
        <v>350.53999999999996</v>
      </c>
      <c r="F142" s="14" t="s">
        <v>1686</v>
      </c>
    </row>
    <row r="143" spans="1:6" x14ac:dyDescent="0.25">
      <c r="A143" s="14" t="s">
        <v>270</v>
      </c>
      <c r="B143" s="14" t="s">
        <v>157</v>
      </c>
      <c r="C143" s="22">
        <v>44746</v>
      </c>
      <c r="D143" s="14">
        <v>382</v>
      </c>
      <c r="E143" s="14">
        <v>94.410000000000011</v>
      </c>
      <c r="F143" s="14" t="s">
        <v>1687</v>
      </c>
    </row>
    <row r="144" spans="1:6" x14ac:dyDescent="0.25">
      <c r="A144" s="14" t="s">
        <v>271</v>
      </c>
      <c r="B144" s="14" t="s">
        <v>154</v>
      </c>
      <c r="C144" s="22">
        <v>44740</v>
      </c>
      <c r="D144" s="14">
        <v>281</v>
      </c>
      <c r="E144" s="14">
        <v>208.25</v>
      </c>
      <c r="F144" s="14" t="s">
        <v>1688</v>
      </c>
    </row>
    <row r="145" spans="1:6" x14ac:dyDescent="0.25">
      <c r="A145" s="14" t="s">
        <v>272</v>
      </c>
      <c r="B145" s="14" t="s">
        <v>155</v>
      </c>
      <c r="C145" s="22">
        <v>44743</v>
      </c>
      <c r="D145" s="14">
        <v>301</v>
      </c>
      <c r="E145" s="14">
        <v>228.45</v>
      </c>
      <c r="F145" s="14" t="s">
        <v>1689</v>
      </c>
    </row>
    <row r="146" spans="1:6" x14ac:dyDescent="0.25">
      <c r="A146" s="14" t="s">
        <v>273</v>
      </c>
      <c r="B146" s="14" t="s">
        <v>156</v>
      </c>
      <c r="C146" s="22">
        <v>44737</v>
      </c>
      <c r="D146" s="14">
        <v>888</v>
      </c>
      <c r="E146" s="14">
        <v>350.94</v>
      </c>
      <c r="F146" s="14" t="s">
        <v>1686</v>
      </c>
    </row>
    <row r="147" spans="1:6" x14ac:dyDescent="0.25">
      <c r="A147" s="14" t="s">
        <v>274</v>
      </c>
      <c r="B147" s="14" t="s">
        <v>157</v>
      </c>
      <c r="C147" s="22">
        <v>44757</v>
      </c>
      <c r="D147" s="14">
        <v>595</v>
      </c>
      <c r="E147" s="14">
        <v>15.39</v>
      </c>
      <c r="F147" s="14" t="s">
        <v>1687</v>
      </c>
    </row>
    <row r="148" spans="1:6" x14ac:dyDescent="0.25">
      <c r="A148" s="14" t="s">
        <v>275</v>
      </c>
      <c r="B148" s="14" t="s">
        <v>158</v>
      </c>
      <c r="C148" s="22">
        <v>44745</v>
      </c>
      <c r="D148" s="14">
        <v>597</v>
      </c>
      <c r="E148" s="14">
        <v>210.29</v>
      </c>
      <c r="F148" s="14" t="s">
        <v>1688</v>
      </c>
    </row>
    <row r="149" spans="1:6" x14ac:dyDescent="0.25">
      <c r="A149" s="14" t="s">
        <v>276</v>
      </c>
      <c r="B149" s="14" t="s">
        <v>154</v>
      </c>
      <c r="C149" s="22">
        <v>44760</v>
      </c>
      <c r="D149" s="14">
        <v>837</v>
      </c>
      <c r="E149" s="14">
        <v>35.94</v>
      </c>
      <c r="F149" s="14" t="s">
        <v>1689</v>
      </c>
    </row>
    <row r="150" spans="1:6" x14ac:dyDescent="0.25">
      <c r="A150" s="14" t="s">
        <v>277</v>
      </c>
      <c r="B150" s="14" t="s">
        <v>155</v>
      </c>
      <c r="C150" s="22">
        <v>44750</v>
      </c>
      <c r="D150" s="14">
        <v>794</v>
      </c>
      <c r="E150" s="14">
        <v>5.47</v>
      </c>
      <c r="F150" s="14" t="s">
        <v>1686</v>
      </c>
    </row>
    <row r="151" spans="1:6" x14ac:dyDescent="0.25">
      <c r="A151" s="14" t="s">
        <v>278</v>
      </c>
      <c r="B151" s="14" t="s">
        <v>156</v>
      </c>
      <c r="C151" s="22">
        <v>44742</v>
      </c>
      <c r="D151" s="14">
        <v>356</v>
      </c>
      <c r="E151" s="14">
        <v>304.51</v>
      </c>
      <c r="F151" s="14" t="s">
        <v>1687</v>
      </c>
    </row>
    <row r="152" spans="1:6" x14ac:dyDescent="0.25">
      <c r="A152" s="14" t="s">
        <v>279</v>
      </c>
      <c r="B152" s="14" t="s">
        <v>157</v>
      </c>
      <c r="C152" s="22">
        <v>44754</v>
      </c>
      <c r="D152" s="14">
        <v>742</v>
      </c>
      <c r="E152" s="14">
        <v>460.84</v>
      </c>
      <c r="F152" s="14" t="s">
        <v>1688</v>
      </c>
    </row>
    <row r="153" spans="1:6" x14ac:dyDescent="0.25">
      <c r="A153" s="14" t="s">
        <v>280</v>
      </c>
      <c r="B153" s="14" t="s">
        <v>154</v>
      </c>
      <c r="C153" s="22">
        <v>44746</v>
      </c>
      <c r="D153" s="14">
        <v>214</v>
      </c>
      <c r="E153" s="14">
        <v>200.78</v>
      </c>
      <c r="F153" s="14" t="s">
        <v>1689</v>
      </c>
    </row>
    <row r="154" spans="1:6" x14ac:dyDescent="0.25">
      <c r="A154" s="14" t="s">
        <v>281</v>
      </c>
      <c r="B154" s="14" t="s">
        <v>155</v>
      </c>
      <c r="C154" s="22">
        <v>44752</v>
      </c>
      <c r="D154" s="14">
        <v>797</v>
      </c>
      <c r="E154" s="14">
        <v>778.93</v>
      </c>
      <c r="F154" s="14" t="s">
        <v>1686</v>
      </c>
    </row>
    <row r="155" spans="1:6" x14ac:dyDescent="0.25">
      <c r="A155" s="14" t="s">
        <v>282</v>
      </c>
      <c r="B155" s="14" t="s">
        <v>156</v>
      </c>
      <c r="C155" s="22">
        <v>44725</v>
      </c>
      <c r="D155" s="14">
        <v>871</v>
      </c>
      <c r="E155" s="14">
        <v>815.42</v>
      </c>
      <c r="F155" s="14" t="s">
        <v>1687</v>
      </c>
    </row>
    <row r="156" spans="1:6" x14ac:dyDescent="0.25">
      <c r="A156" s="14" t="s">
        <v>283</v>
      </c>
      <c r="B156" s="14" t="s">
        <v>157</v>
      </c>
      <c r="C156" s="22">
        <v>44734</v>
      </c>
      <c r="D156" s="14">
        <v>603</v>
      </c>
      <c r="E156" s="14">
        <v>559.27</v>
      </c>
      <c r="F156" s="14" t="s">
        <v>1688</v>
      </c>
    </row>
    <row r="157" spans="1:6" x14ac:dyDescent="0.25">
      <c r="A157" s="14" t="s">
        <v>284</v>
      </c>
      <c r="B157" s="14" t="s">
        <v>158</v>
      </c>
      <c r="C157" s="22">
        <v>44761</v>
      </c>
      <c r="D157" s="14">
        <v>489</v>
      </c>
      <c r="E157" s="14">
        <v>48.089999999999996</v>
      </c>
      <c r="F157" s="14" t="s">
        <v>1689</v>
      </c>
    </row>
    <row r="158" spans="1:6" x14ac:dyDescent="0.25">
      <c r="A158" s="14" t="s">
        <v>285</v>
      </c>
      <c r="B158" s="14" t="s">
        <v>159</v>
      </c>
      <c r="C158" s="22">
        <v>44735</v>
      </c>
      <c r="D158" s="14">
        <v>432</v>
      </c>
      <c r="E158" s="14">
        <v>1.95</v>
      </c>
      <c r="F158" s="14" t="s">
        <v>1686</v>
      </c>
    </row>
    <row r="159" spans="1:6" x14ac:dyDescent="0.25">
      <c r="A159" s="14" t="s">
        <v>286</v>
      </c>
      <c r="B159" s="14" t="s">
        <v>154</v>
      </c>
      <c r="C159" s="22">
        <v>44753</v>
      </c>
      <c r="D159" s="14">
        <v>680</v>
      </c>
      <c r="E159" s="14">
        <v>150.76</v>
      </c>
      <c r="F159" s="14" t="s">
        <v>1687</v>
      </c>
    </row>
    <row r="160" spans="1:6" x14ac:dyDescent="0.25">
      <c r="A160" s="14" t="s">
        <v>287</v>
      </c>
      <c r="B160" s="14" t="s">
        <v>155</v>
      </c>
      <c r="C160" s="22">
        <v>44732</v>
      </c>
      <c r="D160" s="14">
        <v>422</v>
      </c>
      <c r="E160" s="14">
        <v>386.65999999999997</v>
      </c>
      <c r="F160" s="14" t="s">
        <v>1688</v>
      </c>
    </row>
    <row r="161" spans="1:6" x14ac:dyDescent="0.25">
      <c r="A161" s="14" t="s">
        <v>288</v>
      </c>
      <c r="B161" s="14" t="s">
        <v>156</v>
      </c>
      <c r="C161" s="22">
        <v>44748</v>
      </c>
      <c r="D161" s="14">
        <v>718</v>
      </c>
      <c r="E161" s="14">
        <v>440.59</v>
      </c>
      <c r="F161" s="14" t="s">
        <v>1689</v>
      </c>
    </row>
    <row r="162" spans="1:6" x14ac:dyDescent="0.25">
      <c r="A162" s="14" t="s">
        <v>289</v>
      </c>
      <c r="B162" s="14" t="s">
        <v>157</v>
      </c>
      <c r="C162" s="22">
        <v>44731</v>
      </c>
      <c r="D162" s="14">
        <v>495</v>
      </c>
      <c r="E162" s="14">
        <v>403.78999999999996</v>
      </c>
      <c r="F162" s="14" t="s">
        <v>1686</v>
      </c>
    </row>
    <row r="163" spans="1:6" x14ac:dyDescent="0.25">
      <c r="A163" s="14" t="s">
        <v>290</v>
      </c>
      <c r="B163" s="14" t="s">
        <v>154</v>
      </c>
      <c r="C163" s="22">
        <v>44725</v>
      </c>
      <c r="D163" s="14">
        <v>777</v>
      </c>
      <c r="E163" s="14">
        <v>469.27</v>
      </c>
      <c r="F163" s="14" t="s">
        <v>1687</v>
      </c>
    </row>
    <row r="164" spans="1:6" x14ac:dyDescent="0.25">
      <c r="A164" s="14" t="s">
        <v>291</v>
      </c>
      <c r="B164" s="14" t="s">
        <v>155</v>
      </c>
      <c r="C164" s="22">
        <v>44753</v>
      </c>
      <c r="D164" s="14">
        <v>484</v>
      </c>
      <c r="E164" s="14">
        <v>131.48999999999998</v>
      </c>
      <c r="F164" s="14" t="s">
        <v>1688</v>
      </c>
    </row>
    <row r="165" spans="1:6" x14ac:dyDescent="0.25">
      <c r="A165" s="14" t="s">
        <v>292</v>
      </c>
      <c r="B165" s="14" t="s">
        <v>156</v>
      </c>
      <c r="C165" s="22">
        <v>44738</v>
      </c>
      <c r="D165" s="14">
        <v>607</v>
      </c>
      <c r="E165" s="14">
        <v>341.7</v>
      </c>
      <c r="F165" s="14" t="s">
        <v>1689</v>
      </c>
    </row>
    <row r="166" spans="1:6" x14ac:dyDescent="0.25">
      <c r="A166" s="14" t="s">
        <v>293</v>
      </c>
      <c r="B166" s="14" t="s">
        <v>157</v>
      </c>
      <c r="C166" s="22">
        <v>44762</v>
      </c>
      <c r="D166" s="14">
        <v>494</v>
      </c>
      <c r="E166" s="14">
        <v>363.49</v>
      </c>
      <c r="F166" s="14" t="s">
        <v>1686</v>
      </c>
    </row>
    <row r="167" spans="1:6" x14ac:dyDescent="0.25">
      <c r="A167" s="14" t="s">
        <v>294</v>
      </c>
      <c r="B167" s="14" t="s">
        <v>158</v>
      </c>
      <c r="C167" s="22">
        <v>44756</v>
      </c>
      <c r="D167" s="14">
        <v>707</v>
      </c>
      <c r="E167" s="14">
        <v>311.88</v>
      </c>
      <c r="F167" s="14" t="s">
        <v>1687</v>
      </c>
    </row>
    <row r="168" spans="1:6" x14ac:dyDescent="0.25">
      <c r="A168" s="14" t="s">
        <v>295</v>
      </c>
      <c r="B168" s="14" t="s">
        <v>154</v>
      </c>
      <c r="C168" s="22">
        <v>44744</v>
      </c>
      <c r="D168" s="14">
        <v>806</v>
      </c>
      <c r="E168" s="14">
        <v>540.24</v>
      </c>
      <c r="F168" s="14" t="s">
        <v>1688</v>
      </c>
    </row>
    <row r="169" spans="1:6" x14ac:dyDescent="0.25">
      <c r="A169" s="14" t="s">
        <v>296</v>
      </c>
      <c r="B169" s="14" t="s">
        <v>155</v>
      </c>
      <c r="C169" s="22">
        <v>44753</v>
      </c>
      <c r="D169" s="14">
        <v>581</v>
      </c>
      <c r="E169" s="14">
        <v>124.93</v>
      </c>
      <c r="F169" s="14" t="s">
        <v>1689</v>
      </c>
    </row>
    <row r="170" spans="1:6" x14ac:dyDescent="0.25">
      <c r="A170" s="14" t="s">
        <v>297</v>
      </c>
      <c r="B170" s="14" t="s">
        <v>156</v>
      </c>
      <c r="C170" s="22">
        <v>44762</v>
      </c>
      <c r="D170" s="14">
        <v>835</v>
      </c>
      <c r="E170" s="14">
        <v>647.37</v>
      </c>
      <c r="F170" s="14" t="s">
        <v>1686</v>
      </c>
    </row>
    <row r="171" spans="1:6" x14ac:dyDescent="0.25">
      <c r="A171" s="14" t="s">
        <v>298</v>
      </c>
      <c r="B171" s="14" t="s">
        <v>157</v>
      </c>
      <c r="C171" s="22">
        <v>44740</v>
      </c>
      <c r="D171" s="14">
        <v>444</v>
      </c>
      <c r="E171" s="14">
        <v>143.57</v>
      </c>
      <c r="F171" s="14" t="s">
        <v>1687</v>
      </c>
    </row>
    <row r="172" spans="1:6" x14ac:dyDescent="0.25">
      <c r="A172" s="14" t="s">
        <v>299</v>
      </c>
      <c r="B172" s="14" t="s">
        <v>154</v>
      </c>
      <c r="C172" s="22">
        <v>44729</v>
      </c>
      <c r="D172" s="14">
        <v>353</v>
      </c>
      <c r="E172" s="14">
        <v>74.740000000000009</v>
      </c>
      <c r="F172" s="14" t="s">
        <v>1688</v>
      </c>
    </row>
    <row r="173" spans="1:6" x14ac:dyDescent="0.25">
      <c r="A173" s="14" t="s">
        <v>300</v>
      </c>
      <c r="B173" s="14" t="s">
        <v>155</v>
      </c>
      <c r="C173" s="22">
        <v>44727</v>
      </c>
      <c r="D173" s="14">
        <v>643</v>
      </c>
      <c r="E173" s="14">
        <v>641.83000000000004</v>
      </c>
      <c r="F173" s="14" t="s">
        <v>1689</v>
      </c>
    </row>
    <row r="174" spans="1:6" x14ac:dyDescent="0.25">
      <c r="A174" s="14" t="s">
        <v>301</v>
      </c>
      <c r="B174" s="14" t="s">
        <v>156</v>
      </c>
      <c r="C174" s="22">
        <v>44734</v>
      </c>
      <c r="D174" s="14">
        <v>791</v>
      </c>
      <c r="E174" s="14">
        <v>271.49</v>
      </c>
      <c r="F174" s="14" t="s">
        <v>1686</v>
      </c>
    </row>
    <row r="175" spans="1:6" x14ac:dyDescent="0.25">
      <c r="A175" s="14" t="s">
        <v>302</v>
      </c>
      <c r="B175" s="14" t="s">
        <v>157</v>
      </c>
      <c r="C175" s="22">
        <v>44744</v>
      </c>
      <c r="D175" s="14">
        <v>842</v>
      </c>
      <c r="E175" s="14">
        <v>148.94</v>
      </c>
      <c r="F175" s="14" t="s">
        <v>1687</v>
      </c>
    </row>
    <row r="176" spans="1:6" x14ac:dyDescent="0.25">
      <c r="A176" s="14" t="s">
        <v>303</v>
      </c>
      <c r="B176" s="14" t="s">
        <v>158</v>
      </c>
      <c r="C176" s="22">
        <v>44737</v>
      </c>
      <c r="D176" s="14">
        <v>692</v>
      </c>
      <c r="E176" s="14">
        <v>379.59</v>
      </c>
      <c r="F176" s="14" t="s">
        <v>1688</v>
      </c>
    </row>
    <row r="177" spans="1:6" x14ac:dyDescent="0.25">
      <c r="A177" s="14" t="s">
        <v>304</v>
      </c>
      <c r="B177" s="14" t="s">
        <v>159</v>
      </c>
      <c r="C177" s="22">
        <v>44752</v>
      </c>
      <c r="D177" s="14">
        <v>707</v>
      </c>
      <c r="E177" s="14">
        <v>287.14</v>
      </c>
      <c r="F177" s="14" t="s">
        <v>1689</v>
      </c>
    </row>
    <row r="178" spans="1:6" x14ac:dyDescent="0.25">
      <c r="A178" s="14" t="s">
        <v>305</v>
      </c>
      <c r="B178" s="14" t="s">
        <v>154</v>
      </c>
      <c r="C178" s="22">
        <v>44736</v>
      </c>
      <c r="D178" s="14">
        <v>396</v>
      </c>
      <c r="E178" s="14">
        <v>66.45</v>
      </c>
      <c r="F178" s="14" t="s">
        <v>1686</v>
      </c>
    </row>
    <row r="179" spans="1:6" x14ac:dyDescent="0.25">
      <c r="A179" s="14" t="s">
        <v>306</v>
      </c>
      <c r="B179" s="14" t="s">
        <v>155</v>
      </c>
      <c r="C179" s="22">
        <v>44752</v>
      </c>
      <c r="D179" s="14">
        <v>671</v>
      </c>
      <c r="E179" s="14">
        <v>611.20000000000005</v>
      </c>
      <c r="F179" s="14" t="s">
        <v>1687</v>
      </c>
    </row>
    <row r="180" spans="1:6" x14ac:dyDescent="0.25">
      <c r="A180" s="14" t="s">
        <v>307</v>
      </c>
      <c r="B180" s="14" t="s">
        <v>156</v>
      </c>
      <c r="C180" s="22">
        <v>44759</v>
      </c>
      <c r="D180" s="14">
        <v>813</v>
      </c>
      <c r="E180" s="14">
        <v>222.12</v>
      </c>
      <c r="F180" s="14" t="s">
        <v>1688</v>
      </c>
    </row>
    <row r="181" spans="1:6" x14ac:dyDescent="0.25">
      <c r="A181" s="14" t="s">
        <v>308</v>
      </c>
      <c r="B181" s="14" t="s">
        <v>157</v>
      </c>
      <c r="C181" s="22">
        <v>44763</v>
      </c>
      <c r="D181" s="14">
        <v>487</v>
      </c>
      <c r="E181" s="14">
        <v>399.27</v>
      </c>
      <c r="F181" s="14" t="s">
        <v>1689</v>
      </c>
    </row>
    <row r="182" spans="1:6" x14ac:dyDescent="0.25">
      <c r="A182" s="14" t="s">
        <v>309</v>
      </c>
      <c r="B182" s="14" t="s">
        <v>154</v>
      </c>
      <c r="C182" s="22">
        <v>44763</v>
      </c>
      <c r="D182" s="14">
        <v>509</v>
      </c>
      <c r="E182" s="14">
        <v>458.01</v>
      </c>
      <c r="F182" s="14" t="s">
        <v>1686</v>
      </c>
    </row>
    <row r="183" spans="1:6" x14ac:dyDescent="0.25">
      <c r="A183" s="14" t="s">
        <v>310</v>
      </c>
      <c r="B183" s="14" t="s">
        <v>155</v>
      </c>
      <c r="C183" s="22">
        <v>44750</v>
      </c>
      <c r="D183" s="14">
        <v>298</v>
      </c>
      <c r="E183" s="14">
        <v>219.1</v>
      </c>
      <c r="F183" s="14" t="s">
        <v>1687</v>
      </c>
    </row>
    <row r="184" spans="1:6" x14ac:dyDescent="0.25">
      <c r="A184" s="14" t="s">
        <v>311</v>
      </c>
      <c r="B184" s="14" t="s">
        <v>156</v>
      </c>
      <c r="C184" s="22">
        <v>44751</v>
      </c>
      <c r="D184" s="14">
        <v>701</v>
      </c>
      <c r="E184" s="14">
        <v>256.43</v>
      </c>
      <c r="F184" s="14" t="s">
        <v>1688</v>
      </c>
    </row>
    <row r="185" spans="1:6" x14ac:dyDescent="0.25">
      <c r="A185" s="14" t="s">
        <v>312</v>
      </c>
      <c r="B185" s="14" t="s">
        <v>157</v>
      </c>
      <c r="C185" s="22">
        <v>44736</v>
      </c>
      <c r="D185" s="14">
        <v>307</v>
      </c>
      <c r="E185" s="14">
        <v>243.5</v>
      </c>
      <c r="F185" s="14" t="s">
        <v>1689</v>
      </c>
    </row>
    <row r="186" spans="1:6" x14ac:dyDescent="0.25">
      <c r="A186" s="14" t="s">
        <v>313</v>
      </c>
      <c r="B186" s="14" t="s">
        <v>154</v>
      </c>
      <c r="C186" s="22">
        <v>44737</v>
      </c>
      <c r="D186" s="14">
        <v>285</v>
      </c>
      <c r="E186" s="14">
        <v>22.92</v>
      </c>
      <c r="F186" s="14" t="s">
        <v>1686</v>
      </c>
    </row>
    <row r="187" spans="1:6" x14ac:dyDescent="0.25">
      <c r="A187" s="14" t="s">
        <v>314</v>
      </c>
      <c r="B187" s="14" t="s">
        <v>155</v>
      </c>
      <c r="C187" s="22">
        <v>44744</v>
      </c>
      <c r="D187" s="14">
        <v>791</v>
      </c>
      <c r="E187" s="14">
        <v>304.75</v>
      </c>
      <c r="F187" s="14" t="s">
        <v>1687</v>
      </c>
    </row>
    <row r="188" spans="1:6" x14ac:dyDescent="0.25">
      <c r="A188" s="14" t="s">
        <v>315</v>
      </c>
      <c r="B188" s="14" t="s">
        <v>156</v>
      </c>
      <c r="C188" s="22">
        <v>44735</v>
      </c>
      <c r="D188" s="14">
        <v>283</v>
      </c>
      <c r="E188" s="14">
        <v>128.79</v>
      </c>
      <c r="F188" s="14" t="s">
        <v>1688</v>
      </c>
    </row>
    <row r="189" spans="1:6" x14ac:dyDescent="0.25">
      <c r="A189" s="14" t="s">
        <v>316</v>
      </c>
      <c r="B189" s="14" t="s">
        <v>157</v>
      </c>
      <c r="C189" s="22">
        <v>44751</v>
      </c>
      <c r="D189" s="14">
        <v>543</v>
      </c>
      <c r="E189" s="14">
        <v>509.49</v>
      </c>
      <c r="F189" s="14" t="s">
        <v>1689</v>
      </c>
    </row>
    <row r="190" spans="1:6" x14ac:dyDescent="0.25">
      <c r="A190" s="14" t="s">
        <v>317</v>
      </c>
      <c r="B190" s="14" t="s">
        <v>154</v>
      </c>
      <c r="C190" s="22">
        <v>44726</v>
      </c>
      <c r="D190" s="14">
        <v>488</v>
      </c>
      <c r="E190" s="14">
        <v>71.820000000000007</v>
      </c>
      <c r="F190" s="14" t="s">
        <v>1686</v>
      </c>
    </row>
    <row r="191" spans="1:6" x14ac:dyDescent="0.25">
      <c r="A191" s="14" t="s">
        <v>318</v>
      </c>
      <c r="B191" s="14" t="s">
        <v>155</v>
      </c>
      <c r="C191" s="22">
        <v>44749</v>
      </c>
      <c r="D191" s="14">
        <v>781</v>
      </c>
      <c r="E191" s="14">
        <v>79.350000000000009</v>
      </c>
      <c r="F191" s="14" t="s">
        <v>1687</v>
      </c>
    </row>
    <row r="192" spans="1:6" x14ac:dyDescent="0.25">
      <c r="A192" s="14" t="s">
        <v>319</v>
      </c>
      <c r="B192" s="14" t="s">
        <v>156</v>
      </c>
      <c r="C192" s="22">
        <v>44734</v>
      </c>
      <c r="D192" s="14">
        <v>588</v>
      </c>
      <c r="E192" s="14">
        <v>294.36</v>
      </c>
      <c r="F192" s="14" t="s">
        <v>1688</v>
      </c>
    </row>
    <row r="193" spans="1:6" x14ac:dyDescent="0.25">
      <c r="A193" s="14" t="s">
        <v>320</v>
      </c>
      <c r="B193" s="14" t="s">
        <v>157</v>
      </c>
      <c r="C193" s="22">
        <v>44726</v>
      </c>
      <c r="D193" s="14">
        <v>838</v>
      </c>
      <c r="E193" s="14">
        <v>591.13</v>
      </c>
      <c r="F193" s="14" t="s">
        <v>1689</v>
      </c>
    </row>
    <row r="194" spans="1:6" x14ac:dyDescent="0.25">
      <c r="A194" s="14" t="s">
        <v>321</v>
      </c>
      <c r="B194" s="14" t="s">
        <v>158</v>
      </c>
      <c r="C194" s="22">
        <v>44743</v>
      </c>
      <c r="D194" s="14">
        <v>694</v>
      </c>
      <c r="E194" s="14">
        <v>503.03</v>
      </c>
      <c r="F194" s="14" t="s">
        <v>1686</v>
      </c>
    </row>
    <row r="195" spans="1:6" x14ac:dyDescent="0.25">
      <c r="A195" s="14" t="s">
        <v>322</v>
      </c>
      <c r="B195" s="14" t="s">
        <v>154</v>
      </c>
      <c r="C195" s="22">
        <v>44742</v>
      </c>
      <c r="D195" s="14">
        <v>444</v>
      </c>
      <c r="E195" s="14">
        <v>96.940000000000012</v>
      </c>
      <c r="F195" s="14" t="s">
        <v>1687</v>
      </c>
    </row>
    <row r="196" spans="1:6" x14ac:dyDescent="0.25">
      <c r="A196" s="14" t="s">
        <v>323</v>
      </c>
      <c r="B196" s="14" t="s">
        <v>155</v>
      </c>
      <c r="C196" s="22">
        <v>44747</v>
      </c>
      <c r="D196" s="14">
        <v>542</v>
      </c>
      <c r="E196" s="14">
        <v>180.23999999999998</v>
      </c>
      <c r="F196" s="14" t="s">
        <v>1688</v>
      </c>
    </row>
    <row r="197" spans="1:6" x14ac:dyDescent="0.25">
      <c r="A197" s="14" t="s">
        <v>324</v>
      </c>
      <c r="B197" s="14" t="s">
        <v>156</v>
      </c>
      <c r="C197" s="22">
        <v>44764</v>
      </c>
      <c r="D197" s="14">
        <v>522</v>
      </c>
      <c r="E197" s="14">
        <v>207.73</v>
      </c>
      <c r="F197" s="14" t="s">
        <v>1689</v>
      </c>
    </row>
    <row r="198" spans="1:6" x14ac:dyDescent="0.25">
      <c r="A198" s="14" t="s">
        <v>325</v>
      </c>
      <c r="B198" s="14" t="s">
        <v>157</v>
      </c>
      <c r="C198" s="22">
        <v>44735</v>
      </c>
      <c r="D198" s="14">
        <v>491</v>
      </c>
      <c r="E198" s="14">
        <v>410.09</v>
      </c>
      <c r="F198" s="14" t="s">
        <v>1686</v>
      </c>
    </row>
    <row r="199" spans="1:6" x14ac:dyDescent="0.25">
      <c r="A199" s="14" t="s">
        <v>326</v>
      </c>
      <c r="B199" s="14" t="s">
        <v>154</v>
      </c>
      <c r="C199" s="22">
        <v>44737</v>
      </c>
      <c r="D199" s="14">
        <v>753</v>
      </c>
      <c r="E199" s="14">
        <v>6.58</v>
      </c>
      <c r="F199" s="14" t="s">
        <v>1687</v>
      </c>
    </row>
    <row r="200" spans="1:6" x14ac:dyDescent="0.25">
      <c r="A200" s="14" t="s">
        <v>327</v>
      </c>
      <c r="B200" s="14" t="s">
        <v>155</v>
      </c>
      <c r="C200" s="22">
        <v>44749</v>
      </c>
      <c r="D200" s="14">
        <v>812</v>
      </c>
      <c r="E200" s="14">
        <v>771.99</v>
      </c>
      <c r="F200" s="14" t="s">
        <v>1688</v>
      </c>
    </row>
    <row r="201" spans="1:6" x14ac:dyDescent="0.25">
      <c r="A201" s="14" t="s">
        <v>328</v>
      </c>
      <c r="B201" s="14" t="s">
        <v>156</v>
      </c>
      <c r="C201" s="22">
        <v>44729</v>
      </c>
      <c r="D201" s="14">
        <v>884</v>
      </c>
      <c r="E201" s="14">
        <v>57.559999999999995</v>
      </c>
      <c r="F201" s="14" t="s">
        <v>1689</v>
      </c>
    </row>
    <row r="202" spans="1:6" x14ac:dyDescent="0.25">
      <c r="A202" s="14" t="s">
        <v>329</v>
      </c>
      <c r="B202" s="14" t="s">
        <v>157</v>
      </c>
      <c r="C202" s="22">
        <v>44738</v>
      </c>
      <c r="D202" s="14">
        <v>815</v>
      </c>
      <c r="E202" s="14">
        <v>356.75</v>
      </c>
      <c r="F202" s="14" t="s">
        <v>1686</v>
      </c>
    </row>
    <row r="203" spans="1:6" x14ac:dyDescent="0.25">
      <c r="A203" s="14" t="s">
        <v>330</v>
      </c>
      <c r="B203" s="14" t="s">
        <v>158</v>
      </c>
      <c r="C203" s="22">
        <v>44740</v>
      </c>
      <c r="D203" s="14">
        <v>422</v>
      </c>
      <c r="E203" s="14">
        <v>176.63</v>
      </c>
      <c r="F203" s="14" t="s">
        <v>1687</v>
      </c>
    </row>
    <row r="204" spans="1:6" x14ac:dyDescent="0.25">
      <c r="A204" s="14" t="s">
        <v>331</v>
      </c>
      <c r="B204" s="14" t="s">
        <v>159</v>
      </c>
      <c r="C204" s="22">
        <v>44755</v>
      </c>
      <c r="D204" s="14">
        <v>667</v>
      </c>
      <c r="E204" s="14">
        <v>258.95999999999998</v>
      </c>
      <c r="F204" s="14" t="s">
        <v>1688</v>
      </c>
    </row>
    <row r="205" spans="1:6" x14ac:dyDescent="0.25">
      <c r="A205" s="14" t="s">
        <v>332</v>
      </c>
      <c r="B205" s="14" t="s">
        <v>154</v>
      </c>
      <c r="C205" s="22">
        <v>44755</v>
      </c>
      <c r="D205" s="14">
        <v>247</v>
      </c>
      <c r="E205" s="14">
        <v>186.32999999999998</v>
      </c>
      <c r="F205" s="14" t="s">
        <v>1689</v>
      </c>
    </row>
    <row r="206" spans="1:6" x14ac:dyDescent="0.25">
      <c r="A206" s="14" t="s">
        <v>333</v>
      </c>
      <c r="B206" s="14" t="s">
        <v>155</v>
      </c>
      <c r="C206" s="22">
        <v>44764</v>
      </c>
      <c r="D206" s="14">
        <v>789</v>
      </c>
      <c r="E206" s="14">
        <v>485.93</v>
      </c>
      <c r="F206" s="14" t="s">
        <v>1686</v>
      </c>
    </row>
    <row r="207" spans="1:6" x14ac:dyDescent="0.25">
      <c r="A207" s="14" t="s">
        <v>334</v>
      </c>
      <c r="B207" s="14" t="s">
        <v>156</v>
      </c>
      <c r="C207" s="22">
        <v>44735</v>
      </c>
      <c r="D207" s="14">
        <v>403</v>
      </c>
      <c r="E207" s="14">
        <v>322.43</v>
      </c>
      <c r="F207" s="14" t="s">
        <v>1687</v>
      </c>
    </row>
    <row r="208" spans="1:6" x14ac:dyDescent="0.25">
      <c r="A208" s="14" t="s">
        <v>335</v>
      </c>
      <c r="B208" s="14" t="s">
        <v>157</v>
      </c>
      <c r="C208" s="22">
        <v>44734</v>
      </c>
      <c r="D208" s="14">
        <v>633</v>
      </c>
      <c r="E208" s="14">
        <v>431.89</v>
      </c>
      <c r="F208" s="14" t="s">
        <v>1688</v>
      </c>
    </row>
    <row r="209" spans="1:6" x14ac:dyDescent="0.25">
      <c r="A209" s="14" t="s">
        <v>336</v>
      </c>
      <c r="B209" s="14" t="s">
        <v>154</v>
      </c>
      <c r="C209" s="22">
        <v>44728</v>
      </c>
      <c r="D209" s="14">
        <v>755</v>
      </c>
      <c r="E209" s="14">
        <v>12.45</v>
      </c>
      <c r="F209" s="14" t="s">
        <v>1689</v>
      </c>
    </row>
    <row r="210" spans="1:6" x14ac:dyDescent="0.25">
      <c r="A210" s="14" t="s">
        <v>337</v>
      </c>
      <c r="B210" s="14" t="s">
        <v>155</v>
      </c>
      <c r="C210" s="22">
        <v>44739</v>
      </c>
      <c r="D210" s="14">
        <v>648</v>
      </c>
      <c r="E210" s="14">
        <v>149.54999999999998</v>
      </c>
      <c r="F210" s="14" t="s">
        <v>1686</v>
      </c>
    </row>
    <row r="211" spans="1:6" x14ac:dyDescent="0.25">
      <c r="A211" s="14" t="s">
        <v>338</v>
      </c>
      <c r="B211" s="14" t="s">
        <v>156</v>
      </c>
      <c r="C211" s="22">
        <v>44765</v>
      </c>
      <c r="D211" s="14">
        <v>770</v>
      </c>
      <c r="E211" s="14">
        <v>17.12</v>
      </c>
      <c r="F211" s="14" t="s">
        <v>1687</v>
      </c>
    </row>
    <row r="212" spans="1:6" x14ac:dyDescent="0.25">
      <c r="A212" s="14" t="s">
        <v>339</v>
      </c>
      <c r="B212" s="14" t="s">
        <v>157</v>
      </c>
      <c r="C212" s="22">
        <v>44740</v>
      </c>
      <c r="D212" s="14">
        <v>426</v>
      </c>
      <c r="E212" s="14">
        <v>307.59999999999997</v>
      </c>
      <c r="F212" s="14" t="s">
        <v>1688</v>
      </c>
    </row>
    <row r="213" spans="1:6" x14ac:dyDescent="0.25">
      <c r="A213" s="14" t="s">
        <v>340</v>
      </c>
      <c r="B213" s="14" t="s">
        <v>158</v>
      </c>
      <c r="C213" s="22">
        <v>44734</v>
      </c>
      <c r="D213" s="14">
        <v>444</v>
      </c>
      <c r="E213" s="14">
        <v>293.34999999999997</v>
      </c>
      <c r="F213" s="14" t="s">
        <v>1689</v>
      </c>
    </row>
    <row r="214" spans="1:6" x14ac:dyDescent="0.25">
      <c r="A214" s="14" t="s">
        <v>341</v>
      </c>
      <c r="B214" s="14" t="s">
        <v>154</v>
      </c>
      <c r="C214" s="22">
        <v>44727</v>
      </c>
      <c r="D214" s="14">
        <v>416</v>
      </c>
      <c r="E214" s="14">
        <v>58.449999999999996</v>
      </c>
      <c r="F214" s="14" t="s">
        <v>1686</v>
      </c>
    </row>
    <row r="215" spans="1:6" x14ac:dyDescent="0.25">
      <c r="A215" s="14" t="s">
        <v>342</v>
      </c>
      <c r="B215" s="14" t="s">
        <v>155</v>
      </c>
      <c r="C215" s="22">
        <v>44737</v>
      </c>
      <c r="D215" s="14">
        <v>492</v>
      </c>
      <c r="E215" s="14">
        <v>186.34</v>
      </c>
      <c r="F215" s="14" t="s">
        <v>1687</v>
      </c>
    </row>
    <row r="216" spans="1:6" x14ac:dyDescent="0.25">
      <c r="A216" s="14" t="s">
        <v>343</v>
      </c>
      <c r="B216" s="14" t="s">
        <v>156</v>
      </c>
      <c r="C216" s="22">
        <v>44747</v>
      </c>
      <c r="D216" s="14">
        <v>445</v>
      </c>
      <c r="E216" s="14">
        <v>318.25</v>
      </c>
      <c r="F216" s="14" t="s">
        <v>1688</v>
      </c>
    </row>
    <row r="217" spans="1:6" x14ac:dyDescent="0.25">
      <c r="A217" s="14" t="s">
        <v>344</v>
      </c>
      <c r="B217" s="14" t="s">
        <v>157</v>
      </c>
      <c r="C217" s="22">
        <v>44754</v>
      </c>
      <c r="D217" s="14">
        <v>804</v>
      </c>
      <c r="E217" s="14">
        <v>172.16</v>
      </c>
      <c r="F217" s="14" t="s">
        <v>1689</v>
      </c>
    </row>
    <row r="218" spans="1:6" x14ac:dyDescent="0.25">
      <c r="A218" s="14" t="s">
        <v>345</v>
      </c>
      <c r="B218" s="14" t="s">
        <v>154</v>
      </c>
      <c r="C218" s="22">
        <v>44760</v>
      </c>
      <c r="D218" s="14">
        <v>401</v>
      </c>
      <c r="E218" s="14">
        <v>65.990000000000009</v>
      </c>
      <c r="F218" s="14" t="s">
        <v>1686</v>
      </c>
    </row>
    <row r="219" spans="1:6" x14ac:dyDescent="0.25">
      <c r="A219" s="14" t="s">
        <v>346</v>
      </c>
      <c r="B219" s="14" t="s">
        <v>155</v>
      </c>
      <c r="C219" s="22">
        <v>44759</v>
      </c>
      <c r="D219" s="14">
        <v>260</v>
      </c>
      <c r="E219" s="14">
        <v>66.740000000000009</v>
      </c>
      <c r="F219" s="14" t="s">
        <v>1687</v>
      </c>
    </row>
    <row r="220" spans="1:6" x14ac:dyDescent="0.25">
      <c r="A220" s="14" t="s">
        <v>347</v>
      </c>
      <c r="B220" s="14" t="s">
        <v>156</v>
      </c>
      <c r="C220" s="22">
        <v>44735</v>
      </c>
      <c r="D220" s="14">
        <v>714</v>
      </c>
      <c r="E220" s="14">
        <v>643.75</v>
      </c>
      <c r="F220" s="14" t="s">
        <v>1688</v>
      </c>
    </row>
    <row r="221" spans="1:6" x14ac:dyDescent="0.25">
      <c r="A221" s="14" t="s">
        <v>348</v>
      </c>
      <c r="B221" s="14" t="s">
        <v>157</v>
      </c>
      <c r="C221" s="22">
        <v>44734</v>
      </c>
      <c r="D221" s="14">
        <v>255</v>
      </c>
      <c r="E221" s="14">
        <v>81.650000000000006</v>
      </c>
      <c r="F221" s="14" t="s">
        <v>1689</v>
      </c>
    </row>
    <row r="222" spans="1:6" x14ac:dyDescent="0.25">
      <c r="A222" s="14" t="s">
        <v>349</v>
      </c>
      <c r="B222" s="14" t="s">
        <v>158</v>
      </c>
      <c r="C222" s="22">
        <v>44753</v>
      </c>
      <c r="D222" s="14">
        <v>536</v>
      </c>
      <c r="E222" s="14">
        <v>72.36</v>
      </c>
      <c r="F222" s="14" t="s">
        <v>1686</v>
      </c>
    </row>
    <row r="223" spans="1:6" x14ac:dyDescent="0.25">
      <c r="A223" s="14" t="s">
        <v>350</v>
      </c>
      <c r="B223" s="14" t="s">
        <v>159</v>
      </c>
      <c r="C223" s="22">
        <v>44739</v>
      </c>
      <c r="D223" s="14">
        <v>473</v>
      </c>
      <c r="E223" s="14">
        <v>434.17</v>
      </c>
      <c r="F223" s="14" t="s">
        <v>1687</v>
      </c>
    </row>
    <row r="224" spans="1:6" x14ac:dyDescent="0.25">
      <c r="A224" s="14" t="s">
        <v>351</v>
      </c>
      <c r="B224" s="14" t="s">
        <v>154</v>
      </c>
      <c r="C224" s="22">
        <v>44740</v>
      </c>
      <c r="D224" s="14">
        <v>245</v>
      </c>
      <c r="E224" s="14">
        <v>240.16</v>
      </c>
      <c r="F224" s="14" t="s">
        <v>1688</v>
      </c>
    </row>
    <row r="225" spans="1:6" x14ac:dyDescent="0.25">
      <c r="A225" s="14" t="s">
        <v>352</v>
      </c>
      <c r="B225" s="14" t="s">
        <v>155</v>
      </c>
      <c r="C225" s="22">
        <v>44748</v>
      </c>
      <c r="D225" s="14">
        <v>487</v>
      </c>
      <c r="E225" s="14">
        <v>32.809999999999995</v>
      </c>
      <c r="F225" s="14" t="s">
        <v>1689</v>
      </c>
    </row>
    <row r="226" spans="1:6" x14ac:dyDescent="0.25">
      <c r="A226" s="14" t="s">
        <v>353</v>
      </c>
      <c r="B226" s="14" t="s">
        <v>156</v>
      </c>
      <c r="C226" s="22">
        <v>44731</v>
      </c>
      <c r="D226" s="14">
        <v>416</v>
      </c>
      <c r="E226" s="14">
        <v>207.62</v>
      </c>
      <c r="F226" s="14" t="s">
        <v>1686</v>
      </c>
    </row>
    <row r="227" spans="1:6" x14ac:dyDescent="0.25">
      <c r="A227" s="14" t="s">
        <v>354</v>
      </c>
      <c r="B227" s="14" t="s">
        <v>157</v>
      </c>
      <c r="C227" s="22">
        <v>44763</v>
      </c>
      <c r="D227" s="14">
        <v>688</v>
      </c>
      <c r="E227" s="14">
        <v>422.89</v>
      </c>
      <c r="F227" s="14" t="s">
        <v>1687</v>
      </c>
    </row>
    <row r="228" spans="1:6" x14ac:dyDescent="0.25">
      <c r="A228" s="14" t="s">
        <v>355</v>
      </c>
      <c r="B228" s="14" t="s">
        <v>154</v>
      </c>
      <c r="C228" s="22">
        <v>44733</v>
      </c>
      <c r="D228" s="14">
        <v>516</v>
      </c>
      <c r="E228" s="14">
        <v>488.34999999999997</v>
      </c>
      <c r="F228" s="14" t="s">
        <v>1688</v>
      </c>
    </row>
    <row r="229" spans="1:6" x14ac:dyDescent="0.25">
      <c r="A229" s="14" t="s">
        <v>356</v>
      </c>
      <c r="B229" s="14" t="s">
        <v>155</v>
      </c>
      <c r="C229" s="22">
        <v>44746</v>
      </c>
      <c r="D229" s="14">
        <v>630</v>
      </c>
      <c r="E229" s="14">
        <v>599.56999999999994</v>
      </c>
      <c r="F229" s="14" t="s">
        <v>1689</v>
      </c>
    </row>
    <row r="230" spans="1:6" x14ac:dyDescent="0.25">
      <c r="A230" s="14" t="s">
        <v>357</v>
      </c>
      <c r="B230" s="14" t="s">
        <v>156</v>
      </c>
      <c r="C230" s="22">
        <v>44755</v>
      </c>
      <c r="D230" s="14">
        <v>387</v>
      </c>
      <c r="E230" s="14">
        <v>216.57</v>
      </c>
      <c r="F230" s="14" t="s">
        <v>1686</v>
      </c>
    </row>
    <row r="231" spans="1:6" x14ac:dyDescent="0.25">
      <c r="A231" s="14" t="s">
        <v>358</v>
      </c>
      <c r="B231" s="14" t="s">
        <v>157</v>
      </c>
      <c r="C231" s="22">
        <v>44755</v>
      </c>
      <c r="D231" s="14">
        <v>292</v>
      </c>
      <c r="E231" s="14">
        <v>236.54</v>
      </c>
      <c r="F231" s="14" t="s">
        <v>1687</v>
      </c>
    </row>
    <row r="232" spans="1:6" x14ac:dyDescent="0.25">
      <c r="A232" s="14" t="s">
        <v>359</v>
      </c>
      <c r="B232" s="14" t="s">
        <v>154</v>
      </c>
      <c r="C232" s="22">
        <v>44727</v>
      </c>
      <c r="D232" s="14">
        <v>873</v>
      </c>
      <c r="E232" s="14">
        <v>309.48</v>
      </c>
      <c r="F232" s="14" t="s">
        <v>1688</v>
      </c>
    </row>
    <row r="233" spans="1:6" x14ac:dyDescent="0.25">
      <c r="A233" s="14" t="s">
        <v>360</v>
      </c>
      <c r="B233" s="14" t="s">
        <v>155</v>
      </c>
      <c r="C233" s="22">
        <v>44746</v>
      </c>
      <c r="D233" s="14">
        <v>704</v>
      </c>
      <c r="E233" s="14">
        <v>245.67</v>
      </c>
      <c r="F233" s="14" t="s">
        <v>1689</v>
      </c>
    </row>
    <row r="234" spans="1:6" x14ac:dyDescent="0.25">
      <c r="A234" s="14" t="s">
        <v>361</v>
      </c>
      <c r="B234" s="14" t="s">
        <v>156</v>
      </c>
      <c r="C234" s="22">
        <v>44740</v>
      </c>
      <c r="D234" s="14">
        <v>494</v>
      </c>
      <c r="E234" s="14">
        <v>258.27</v>
      </c>
      <c r="F234" s="14" t="s">
        <v>1686</v>
      </c>
    </row>
    <row r="235" spans="1:6" x14ac:dyDescent="0.25">
      <c r="A235" s="14" t="s">
        <v>362</v>
      </c>
      <c r="B235" s="14" t="s">
        <v>157</v>
      </c>
      <c r="C235" s="22">
        <v>44743</v>
      </c>
      <c r="D235" s="14">
        <v>421</v>
      </c>
      <c r="E235" s="14">
        <v>293.09999999999997</v>
      </c>
      <c r="F235" s="14" t="s">
        <v>1687</v>
      </c>
    </row>
    <row r="236" spans="1:6" x14ac:dyDescent="0.25">
      <c r="A236" s="14" t="s">
        <v>363</v>
      </c>
      <c r="B236" s="14" t="s">
        <v>154</v>
      </c>
      <c r="C236" s="22">
        <v>44737</v>
      </c>
      <c r="D236" s="14">
        <v>396</v>
      </c>
      <c r="E236" s="14">
        <v>220.32999999999998</v>
      </c>
      <c r="F236" s="14" t="s">
        <v>1688</v>
      </c>
    </row>
    <row r="237" spans="1:6" x14ac:dyDescent="0.25">
      <c r="A237" s="14" t="s">
        <v>364</v>
      </c>
      <c r="B237" s="14" t="s">
        <v>155</v>
      </c>
      <c r="C237" s="22">
        <v>44757</v>
      </c>
      <c r="D237" s="14">
        <v>532</v>
      </c>
      <c r="E237" s="14">
        <v>41.57</v>
      </c>
      <c r="F237" s="14" t="s">
        <v>1689</v>
      </c>
    </row>
    <row r="238" spans="1:6" x14ac:dyDescent="0.25">
      <c r="A238" s="14" t="s">
        <v>365</v>
      </c>
      <c r="B238" s="14" t="s">
        <v>156</v>
      </c>
      <c r="C238" s="22">
        <v>44745</v>
      </c>
      <c r="D238" s="14">
        <v>268</v>
      </c>
      <c r="E238" s="14">
        <v>101.26</v>
      </c>
      <c r="F238" s="14" t="s">
        <v>1686</v>
      </c>
    </row>
    <row r="239" spans="1:6" x14ac:dyDescent="0.25">
      <c r="A239" s="14" t="s">
        <v>366</v>
      </c>
      <c r="B239" s="14" t="s">
        <v>157</v>
      </c>
      <c r="C239" s="22">
        <v>44760</v>
      </c>
      <c r="D239" s="14">
        <v>898</v>
      </c>
      <c r="E239" s="14">
        <v>307.13</v>
      </c>
      <c r="F239" s="14" t="s">
        <v>1687</v>
      </c>
    </row>
    <row r="240" spans="1:6" x14ac:dyDescent="0.25">
      <c r="A240" s="14" t="s">
        <v>367</v>
      </c>
      <c r="B240" s="14" t="s">
        <v>158</v>
      </c>
      <c r="C240" s="22">
        <v>44750</v>
      </c>
      <c r="D240" s="14">
        <v>674</v>
      </c>
      <c r="E240" s="14">
        <v>625.05999999999995</v>
      </c>
      <c r="F240" s="14" t="s">
        <v>1688</v>
      </c>
    </row>
    <row r="241" spans="1:6" x14ac:dyDescent="0.25">
      <c r="A241" s="14" t="s">
        <v>368</v>
      </c>
      <c r="B241" s="14" t="s">
        <v>154</v>
      </c>
      <c r="C241" s="22">
        <v>44742</v>
      </c>
      <c r="D241" s="14">
        <v>418</v>
      </c>
      <c r="E241" s="14">
        <v>405.21</v>
      </c>
      <c r="F241" s="14" t="s">
        <v>1689</v>
      </c>
    </row>
    <row r="242" spans="1:6" x14ac:dyDescent="0.25">
      <c r="A242" s="14" t="s">
        <v>369</v>
      </c>
      <c r="B242" s="14" t="s">
        <v>155</v>
      </c>
      <c r="C242" s="22">
        <v>44754</v>
      </c>
      <c r="D242" s="14">
        <v>363</v>
      </c>
      <c r="E242" s="14">
        <v>88.600000000000009</v>
      </c>
      <c r="F242" s="14" t="s">
        <v>1686</v>
      </c>
    </row>
    <row r="243" spans="1:6" x14ac:dyDescent="0.25">
      <c r="A243" s="14" t="s">
        <v>370</v>
      </c>
      <c r="B243" s="14" t="s">
        <v>156</v>
      </c>
      <c r="C243" s="22">
        <v>44746</v>
      </c>
      <c r="D243" s="14">
        <v>381</v>
      </c>
      <c r="E243" s="14">
        <v>354.74</v>
      </c>
      <c r="F243" s="14" t="s">
        <v>1687</v>
      </c>
    </row>
    <row r="244" spans="1:6" x14ac:dyDescent="0.25">
      <c r="A244" s="14" t="s">
        <v>371</v>
      </c>
      <c r="B244" s="14" t="s">
        <v>157</v>
      </c>
      <c r="C244" s="22">
        <v>44752</v>
      </c>
      <c r="D244" s="14">
        <v>506</v>
      </c>
      <c r="E244" s="14">
        <v>341.90999999999997</v>
      </c>
      <c r="F244" s="14" t="s">
        <v>1688</v>
      </c>
    </row>
    <row r="245" spans="1:6" x14ac:dyDescent="0.25">
      <c r="A245" s="14" t="s">
        <v>372</v>
      </c>
      <c r="B245" s="14" t="s">
        <v>154</v>
      </c>
      <c r="C245" s="22">
        <v>44725</v>
      </c>
      <c r="D245" s="14">
        <v>478</v>
      </c>
      <c r="E245" s="14">
        <v>435.90999999999997</v>
      </c>
      <c r="F245" s="14" t="s">
        <v>1689</v>
      </c>
    </row>
    <row r="246" spans="1:6" x14ac:dyDescent="0.25">
      <c r="A246" s="14" t="s">
        <v>373</v>
      </c>
      <c r="B246" s="14" t="s">
        <v>155</v>
      </c>
      <c r="C246" s="22">
        <v>44734</v>
      </c>
      <c r="D246" s="14">
        <v>833</v>
      </c>
      <c r="E246" s="14">
        <v>385.8</v>
      </c>
      <c r="F246" s="14" t="s">
        <v>1686</v>
      </c>
    </row>
    <row r="247" spans="1:6" x14ac:dyDescent="0.25">
      <c r="A247" s="14" t="s">
        <v>374</v>
      </c>
      <c r="B247" s="14" t="s">
        <v>156</v>
      </c>
      <c r="C247" s="22">
        <v>44761</v>
      </c>
      <c r="D247" s="14">
        <v>327</v>
      </c>
      <c r="E247" s="14">
        <v>17.510000000000002</v>
      </c>
      <c r="F247" s="14" t="s">
        <v>1687</v>
      </c>
    </row>
    <row r="248" spans="1:6" x14ac:dyDescent="0.25">
      <c r="A248" s="14" t="s">
        <v>375</v>
      </c>
      <c r="B248" s="14" t="s">
        <v>157</v>
      </c>
      <c r="C248" s="22">
        <v>44735</v>
      </c>
      <c r="D248" s="14">
        <v>253</v>
      </c>
      <c r="E248" s="14">
        <v>25.650000000000002</v>
      </c>
      <c r="F248" s="14" t="s">
        <v>1688</v>
      </c>
    </row>
    <row r="249" spans="1:6" x14ac:dyDescent="0.25">
      <c r="A249" s="14" t="s">
        <v>376</v>
      </c>
      <c r="B249" s="14" t="s">
        <v>158</v>
      </c>
      <c r="C249" s="22">
        <v>44753</v>
      </c>
      <c r="D249" s="14">
        <v>591</v>
      </c>
      <c r="E249" s="14">
        <v>91.100000000000009</v>
      </c>
      <c r="F249" s="14" t="s">
        <v>1689</v>
      </c>
    </row>
    <row r="250" spans="1:6" x14ac:dyDescent="0.25">
      <c r="A250" s="14" t="s">
        <v>377</v>
      </c>
      <c r="B250" s="14" t="s">
        <v>159</v>
      </c>
      <c r="C250" s="22">
        <v>44732</v>
      </c>
      <c r="D250" s="14">
        <v>360</v>
      </c>
      <c r="E250" s="14">
        <v>356.94</v>
      </c>
      <c r="F250" s="14" t="s">
        <v>1686</v>
      </c>
    </row>
    <row r="251" spans="1:6" x14ac:dyDescent="0.25">
      <c r="A251" s="14" t="s">
        <v>378</v>
      </c>
      <c r="B251" s="14" t="s">
        <v>154</v>
      </c>
      <c r="C251" s="22">
        <v>44748</v>
      </c>
      <c r="D251" s="14">
        <v>290</v>
      </c>
      <c r="E251" s="14">
        <v>77.7</v>
      </c>
      <c r="F251" s="14" t="s">
        <v>1687</v>
      </c>
    </row>
    <row r="252" spans="1:6" x14ac:dyDescent="0.25">
      <c r="A252" s="14" t="s">
        <v>379</v>
      </c>
      <c r="B252" s="14" t="s">
        <v>155</v>
      </c>
      <c r="C252" s="22">
        <v>44731</v>
      </c>
      <c r="D252" s="14">
        <v>474</v>
      </c>
      <c r="E252" s="14">
        <v>319.48</v>
      </c>
      <c r="F252" s="14" t="s">
        <v>1688</v>
      </c>
    </row>
    <row r="253" spans="1:6" x14ac:dyDescent="0.25">
      <c r="A253" s="14" t="s">
        <v>380</v>
      </c>
      <c r="B253" s="14" t="s">
        <v>156</v>
      </c>
      <c r="C253" s="22">
        <v>44725</v>
      </c>
      <c r="D253" s="14">
        <v>375</v>
      </c>
      <c r="E253" s="14">
        <v>40.43</v>
      </c>
      <c r="F253" s="14" t="s">
        <v>1689</v>
      </c>
    </row>
    <row r="254" spans="1:6" x14ac:dyDescent="0.25">
      <c r="A254" s="14" t="s">
        <v>381</v>
      </c>
      <c r="B254" s="14" t="s">
        <v>157</v>
      </c>
      <c r="C254" s="22">
        <v>44753</v>
      </c>
      <c r="D254" s="14">
        <v>576</v>
      </c>
      <c r="E254" s="14">
        <v>37.919999999999995</v>
      </c>
      <c r="F254" s="14" t="s">
        <v>1686</v>
      </c>
    </row>
    <row r="255" spans="1:6" x14ac:dyDescent="0.25">
      <c r="A255" s="14" t="s">
        <v>382</v>
      </c>
      <c r="B255" s="14" t="s">
        <v>154</v>
      </c>
      <c r="C255" s="22">
        <v>44738</v>
      </c>
      <c r="D255" s="14">
        <v>778</v>
      </c>
      <c r="E255" s="14">
        <v>281.39</v>
      </c>
      <c r="F255" s="14" t="s">
        <v>1687</v>
      </c>
    </row>
    <row r="256" spans="1:6" x14ac:dyDescent="0.25">
      <c r="A256" s="14" t="s">
        <v>383</v>
      </c>
      <c r="B256" s="14" t="s">
        <v>155</v>
      </c>
      <c r="C256" s="22">
        <v>44762</v>
      </c>
      <c r="D256" s="14">
        <v>584</v>
      </c>
      <c r="E256" s="14">
        <v>91.17</v>
      </c>
      <c r="F256" s="14" t="s">
        <v>1688</v>
      </c>
    </row>
    <row r="257" spans="1:6" x14ac:dyDescent="0.25">
      <c r="A257" s="14" t="s">
        <v>384</v>
      </c>
      <c r="B257" s="14" t="s">
        <v>156</v>
      </c>
      <c r="C257" s="22">
        <v>44756</v>
      </c>
      <c r="D257" s="14">
        <v>467</v>
      </c>
      <c r="E257" s="14">
        <v>55.55</v>
      </c>
      <c r="F257" s="14" t="s">
        <v>1689</v>
      </c>
    </row>
    <row r="258" spans="1:6" x14ac:dyDescent="0.25">
      <c r="A258" s="14" t="s">
        <v>385</v>
      </c>
      <c r="B258" s="14" t="s">
        <v>157</v>
      </c>
      <c r="C258" s="22">
        <v>44744</v>
      </c>
      <c r="D258" s="14">
        <v>701</v>
      </c>
      <c r="E258" s="14">
        <v>660.2</v>
      </c>
      <c r="F258" s="14" t="s">
        <v>1686</v>
      </c>
    </row>
    <row r="259" spans="1:6" x14ac:dyDescent="0.25">
      <c r="A259" s="14" t="s">
        <v>386</v>
      </c>
      <c r="B259" s="14" t="s">
        <v>158</v>
      </c>
      <c r="C259" s="22">
        <v>44753</v>
      </c>
      <c r="D259" s="14">
        <v>308</v>
      </c>
      <c r="E259" s="14">
        <v>253.26</v>
      </c>
      <c r="F259" s="14" t="s">
        <v>1687</v>
      </c>
    </row>
    <row r="260" spans="1:6" x14ac:dyDescent="0.25">
      <c r="A260" s="14" t="s">
        <v>387</v>
      </c>
      <c r="B260" s="14" t="s">
        <v>154</v>
      </c>
      <c r="C260" s="22">
        <v>44762</v>
      </c>
      <c r="D260" s="14">
        <v>722</v>
      </c>
      <c r="E260" s="14">
        <v>11.18</v>
      </c>
      <c r="F260" s="14" t="s">
        <v>1688</v>
      </c>
    </row>
    <row r="261" spans="1:6" x14ac:dyDescent="0.25">
      <c r="A261" s="14" t="s">
        <v>388</v>
      </c>
      <c r="B261" s="14" t="s">
        <v>155</v>
      </c>
      <c r="C261" s="22">
        <v>44740</v>
      </c>
      <c r="D261" s="14">
        <v>204</v>
      </c>
      <c r="E261" s="14">
        <v>116.29</v>
      </c>
      <c r="F261" s="14" t="s">
        <v>1689</v>
      </c>
    </row>
    <row r="262" spans="1:6" x14ac:dyDescent="0.25">
      <c r="A262" s="14" t="s">
        <v>389</v>
      </c>
      <c r="B262" s="14" t="s">
        <v>156</v>
      </c>
      <c r="C262" s="22">
        <v>44729</v>
      </c>
      <c r="D262" s="14">
        <v>660</v>
      </c>
      <c r="E262" s="14">
        <v>146.32</v>
      </c>
      <c r="F262" s="14" t="s">
        <v>1686</v>
      </c>
    </row>
    <row r="263" spans="1:6" x14ac:dyDescent="0.25">
      <c r="A263" s="14" t="s">
        <v>390</v>
      </c>
      <c r="B263" s="14" t="s">
        <v>157</v>
      </c>
      <c r="C263" s="22">
        <v>44727</v>
      </c>
      <c r="D263" s="14">
        <v>786</v>
      </c>
      <c r="E263" s="14">
        <v>128.34</v>
      </c>
      <c r="F263" s="14" t="s">
        <v>1687</v>
      </c>
    </row>
    <row r="264" spans="1:6" x14ac:dyDescent="0.25">
      <c r="A264" s="14" t="s">
        <v>391</v>
      </c>
      <c r="B264" s="14" t="s">
        <v>154</v>
      </c>
      <c r="C264" s="22">
        <v>44734</v>
      </c>
      <c r="D264" s="14">
        <v>635</v>
      </c>
      <c r="E264" s="14">
        <v>453.59999999999997</v>
      </c>
      <c r="F264" s="14" t="s">
        <v>1688</v>
      </c>
    </row>
    <row r="265" spans="1:6" x14ac:dyDescent="0.25">
      <c r="A265" s="14" t="s">
        <v>392</v>
      </c>
      <c r="B265" s="14" t="s">
        <v>155</v>
      </c>
      <c r="C265" s="22">
        <v>44744</v>
      </c>
      <c r="D265" s="14">
        <v>434</v>
      </c>
      <c r="E265" s="14">
        <v>252.38</v>
      </c>
      <c r="F265" s="14" t="s">
        <v>1689</v>
      </c>
    </row>
    <row r="266" spans="1:6" x14ac:dyDescent="0.25">
      <c r="A266" s="14" t="s">
        <v>393</v>
      </c>
      <c r="B266" s="14" t="s">
        <v>156</v>
      </c>
      <c r="C266" s="22">
        <v>44737</v>
      </c>
      <c r="D266" s="14">
        <v>270</v>
      </c>
      <c r="E266" s="14">
        <v>253.87</v>
      </c>
      <c r="F266" s="14" t="s">
        <v>1686</v>
      </c>
    </row>
    <row r="267" spans="1:6" x14ac:dyDescent="0.25">
      <c r="A267" s="14" t="s">
        <v>394</v>
      </c>
      <c r="B267" s="14" t="s">
        <v>157</v>
      </c>
      <c r="C267" s="22">
        <v>44752</v>
      </c>
      <c r="D267" s="14">
        <v>360</v>
      </c>
      <c r="E267" s="14">
        <v>308.51</v>
      </c>
      <c r="F267" s="14" t="s">
        <v>1687</v>
      </c>
    </row>
    <row r="268" spans="1:6" x14ac:dyDescent="0.25">
      <c r="A268" s="14" t="s">
        <v>395</v>
      </c>
      <c r="B268" s="14" t="s">
        <v>158</v>
      </c>
      <c r="C268" s="22">
        <v>44736</v>
      </c>
      <c r="D268" s="14">
        <v>352</v>
      </c>
      <c r="E268" s="14">
        <v>259.45</v>
      </c>
      <c r="F268" s="14" t="s">
        <v>1688</v>
      </c>
    </row>
    <row r="269" spans="1:6" x14ac:dyDescent="0.25">
      <c r="A269" s="14" t="s">
        <v>396</v>
      </c>
      <c r="B269" s="14" t="s">
        <v>159</v>
      </c>
      <c r="C269" s="22">
        <v>44752</v>
      </c>
      <c r="D269" s="14">
        <v>477</v>
      </c>
      <c r="E269" s="14">
        <v>474.89</v>
      </c>
      <c r="F269" s="14" t="s">
        <v>1689</v>
      </c>
    </row>
    <row r="270" spans="1:6" x14ac:dyDescent="0.25">
      <c r="A270" s="14" t="s">
        <v>397</v>
      </c>
      <c r="B270" s="14" t="s">
        <v>154</v>
      </c>
      <c r="C270" s="22">
        <v>44759</v>
      </c>
      <c r="D270" s="14">
        <v>578</v>
      </c>
      <c r="E270" s="14">
        <v>475.90999999999997</v>
      </c>
      <c r="F270" s="14" t="s">
        <v>1686</v>
      </c>
    </row>
    <row r="271" spans="1:6" x14ac:dyDescent="0.25">
      <c r="A271" s="14" t="s">
        <v>398</v>
      </c>
      <c r="B271" s="14" t="s">
        <v>155</v>
      </c>
      <c r="C271" s="22">
        <v>44763</v>
      </c>
      <c r="D271" s="14">
        <v>851</v>
      </c>
      <c r="E271" s="14">
        <v>182.37</v>
      </c>
      <c r="F271" s="14" t="s">
        <v>1687</v>
      </c>
    </row>
    <row r="272" spans="1:6" x14ac:dyDescent="0.25">
      <c r="A272" s="14" t="s">
        <v>399</v>
      </c>
      <c r="B272" s="14" t="s">
        <v>156</v>
      </c>
      <c r="C272" s="22">
        <v>44763</v>
      </c>
      <c r="D272" s="14">
        <v>391</v>
      </c>
      <c r="E272" s="14">
        <v>385.46</v>
      </c>
      <c r="F272" s="14" t="s">
        <v>1688</v>
      </c>
    </row>
    <row r="273" spans="1:6" x14ac:dyDescent="0.25">
      <c r="A273" s="14" t="s">
        <v>400</v>
      </c>
      <c r="B273" s="14" t="s">
        <v>157</v>
      </c>
      <c r="C273" s="22">
        <v>44750</v>
      </c>
      <c r="D273" s="14">
        <v>722</v>
      </c>
      <c r="E273" s="14">
        <v>15.01</v>
      </c>
      <c r="F273" s="14" t="s">
        <v>1689</v>
      </c>
    </row>
    <row r="274" spans="1:6" x14ac:dyDescent="0.25">
      <c r="A274" s="14" t="s">
        <v>401</v>
      </c>
      <c r="B274" s="14" t="s">
        <v>154</v>
      </c>
      <c r="C274" s="22">
        <v>44751</v>
      </c>
      <c r="D274" s="14">
        <v>560</v>
      </c>
      <c r="E274" s="14">
        <v>226.42</v>
      </c>
      <c r="F274" s="14" t="s">
        <v>1686</v>
      </c>
    </row>
    <row r="275" spans="1:6" x14ac:dyDescent="0.25">
      <c r="A275" s="14" t="s">
        <v>402</v>
      </c>
      <c r="B275" s="14" t="s">
        <v>155</v>
      </c>
      <c r="C275" s="22">
        <v>44736</v>
      </c>
      <c r="D275" s="14">
        <v>363</v>
      </c>
      <c r="E275" s="14">
        <v>313.02</v>
      </c>
      <c r="F275" s="14" t="s">
        <v>1687</v>
      </c>
    </row>
    <row r="276" spans="1:6" x14ac:dyDescent="0.25">
      <c r="A276" s="14" t="s">
        <v>403</v>
      </c>
      <c r="B276" s="14" t="s">
        <v>156</v>
      </c>
      <c r="C276" s="22">
        <v>44737</v>
      </c>
      <c r="D276" s="14">
        <v>745</v>
      </c>
      <c r="E276" s="14">
        <v>151</v>
      </c>
      <c r="F276" s="14" t="s">
        <v>1688</v>
      </c>
    </row>
    <row r="277" spans="1:6" x14ac:dyDescent="0.25">
      <c r="A277" s="14" t="s">
        <v>404</v>
      </c>
      <c r="B277" s="14" t="s">
        <v>157</v>
      </c>
      <c r="C277" s="22">
        <v>44744</v>
      </c>
      <c r="D277" s="14">
        <v>396</v>
      </c>
      <c r="E277" s="14">
        <v>169.17999999999998</v>
      </c>
      <c r="F277" s="14" t="s">
        <v>1689</v>
      </c>
    </row>
    <row r="278" spans="1:6" x14ac:dyDescent="0.25">
      <c r="A278" s="14" t="s">
        <v>405</v>
      </c>
      <c r="B278" s="14" t="s">
        <v>154</v>
      </c>
      <c r="C278" s="22">
        <v>44735</v>
      </c>
      <c r="D278" s="14">
        <v>827</v>
      </c>
      <c r="E278" s="14">
        <v>720.39</v>
      </c>
      <c r="F278" s="14" t="s">
        <v>1686</v>
      </c>
    </row>
    <row r="279" spans="1:6" x14ac:dyDescent="0.25">
      <c r="A279" s="14" t="s">
        <v>406</v>
      </c>
      <c r="B279" s="14" t="s">
        <v>155</v>
      </c>
      <c r="C279" s="22">
        <v>44751</v>
      </c>
      <c r="D279" s="14">
        <v>349</v>
      </c>
      <c r="E279" s="14">
        <v>9.1999999999999993</v>
      </c>
      <c r="F279" s="14" t="s">
        <v>1687</v>
      </c>
    </row>
    <row r="280" spans="1:6" x14ac:dyDescent="0.25">
      <c r="A280" s="14" t="s">
        <v>407</v>
      </c>
      <c r="B280" s="14" t="s">
        <v>156</v>
      </c>
      <c r="C280" s="22">
        <v>44726</v>
      </c>
      <c r="D280" s="14">
        <v>445</v>
      </c>
      <c r="E280" s="14">
        <v>346.07</v>
      </c>
      <c r="F280" s="14" t="s">
        <v>1688</v>
      </c>
    </row>
    <row r="281" spans="1:6" x14ac:dyDescent="0.25">
      <c r="A281" s="14" t="s">
        <v>408</v>
      </c>
      <c r="B281" s="14" t="s">
        <v>157</v>
      </c>
      <c r="C281" s="22">
        <v>44749</v>
      </c>
      <c r="D281" s="14">
        <v>245</v>
      </c>
      <c r="E281" s="14">
        <v>168.28</v>
      </c>
      <c r="F281" s="14" t="s">
        <v>1689</v>
      </c>
    </row>
    <row r="282" spans="1:6" x14ac:dyDescent="0.25">
      <c r="A282" s="14" t="s">
        <v>409</v>
      </c>
      <c r="B282" s="14" t="s">
        <v>154</v>
      </c>
      <c r="C282" s="22">
        <v>44734</v>
      </c>
      <c r="D282" s="14">
        <v>895</v>
      </c>
      <c r="E282" s="14">
        <v>521.51</v>
      </c>
      <c r="F282" s="14" t="s">
        <v>1686</v>
      </c>
    </row>
    <row r="283" spans="1:6" x14ac:dyDescent="0.25">
      <c r="A283" s="14" t="s">
        <v>410</v>
      </c>
      <c r="B283" s="14" t="s">
        <v>155</v>
      </c>
      <c r="C283" s="22">
        <v>44726</v>
      </c>
      <c r="D283" s="14">
        <v>763</v>
      </c>
      <c r="E283" s="14">
        <v>338.32</v>
      </c>
      <c r="F283" s="14" t="s">
        <v>1687</v>
      </c>
    </row>
    <row r="284" spans="1:6" x14ac:dyDescent="0.25">
      <c r="A284" s="14" t="s">
        <v>411</v>
      </c>
      <c r="B284" s="14" t="s">
        <v>156</v>
      </c>
      <c r="C284" s="22">
        <v>44743</v>
      </c>
      <c r="D284" s="14">
        <v>342</v>
      </c>
      <c r="E284" s="14">
        <v>43.01</v>
      </c>
      <c r="F284" s="14" t="s">
        <v>1688</v>
      </c>
    </row>
    <row r="285" spans="1:6" x14ac:dyDescent="0.25">
      <c r="A285" s="14" t="s">
        <v>412</v>
      </c>
      <c r="B285" s="14" t="s">
        <v>157</v>
      </c>
      <c r="C285" s="22">
        <v>44742</v>
      </c>
      <c r="D285" s="14">
        <v>796</v>
      </c>
      <c r="E285" s="14">
        <v>465.21999999999997</v>
      </c>
      <c r="F285" s="14" t="s">
        <v>1689</v>
      </c>
    </row>
    <row r="286" spans="1:6" x14ac:dyDescent="0.25">
      <c r="A286" s="14" t="s">
        <v>413</v>
      </c>
      <c r="B286" s="14" t="s">
        <v>158</v>
      </c>
      <c r="C286" s="22">
        <v>44747</v>
      </c>
      <c r="D286" s="14">
        <v>772</v>
      </c>
      <c r="E286" s="14">
        <v>156.48999999999998</v>
      </c>
      <c r="F286" s="14" t="s">
        <v>1686</v>
      </c>
    </row>
    <row r="287" spans="1:6" x14ac:dyDescent="0.25">
      <c r="A287" s="14" t="s">
        <v>414</v>
      </c>
      <c r="B287" s="14" t="s">
        <v>154</v>
      </c>
      <c r="C287" s="22">
        <v>44764</v>
      </c>
      <c r="D287" s="14">
        <v>320</v>
      </c>
      <c r="E287" s="14">
        <v>110.69000000000001</v>
      </c>
      <c r="F287" s="14" t="s">
        <v>1687</v>
      </c>
    </row>
    <row r="288" spans="1:6" x14ac:dyDescent="0.25">
      <c r="A288" s="14" t="s">
        <v>415</v>
      </c>
      <c r="B288" s="14" t="s">
        <v>155</v>
      </c>
      <c r="C288" s="22">
        <v>44735</v>
      </c>
      <c r="D288" s="14">
        <v>747</v>
      </c>
      <c r="E288" s="14">
        <v>335.13</v>
      </c>
      <c r="F288" s="14" t="s">
        <v>1688</v>
      </c>
    </row>
    <row r="289" spans="1:6" x14ac:dyDescent="0.25">
      <c r="A289" s="14" t="s">
        <v>416</v>
      </c>
      <c r="B289" s="14" t="s">
        <v>156</v>
      </c>
      <c r="C289" s="22">
        <v>44737</v>
      </c>
      <c r="D289" s="14">
        <v>241</v>
      </c>
      <c r="E289" s="14">
        <v>99.29</v>
      </c>
      <c r="F289" s="14" t="s">
        <v>1689</v>
      </c>
    </row>
    <row r="290" spans="1:6" x14ac:dyDescent="0.25">
      <c r="A290" s="14" t="s">
        <v>417</v>
      </c>
      <c r="B290" s="14" t="s">
        <v>157</v>
      </c>
      <c r="C290" s="22">
        <v>44749</v>
      </c>
      <c r="D290" s="14">
        <v>695</v>
      </c>
      <c r="E290" s="14">
        <v>546.36</v>
      </c>
      <c r="F290" s="14" t="s">
        <v>1686</v>
      </c>
    </row>
    <row r="291" spans="1:6" x14ac:dyDescent="0.25">
      <c r="A291" s="14" t="s">
        <v>418</v>
      </c>
      <c r="B291" s="14" t="s">
        <v>154</v>
      </c>
      <c r="C291" s="22">
        <v>44729</v>
      </c>
      <c r="D291" s="14">
        <v>787</v>
      </c>
      <c r="E291" s="14">
        <v>646.08000000000004</v>
      </c>
      <c r="F291" s="14" t="s">
        <v>1687</v>
      </c>
    </row>
    <row r="292" spans="1:6" x14ac:dyDescent="0.25">
      <c r="A292" s="14" t="s">
        <v>419</v>
      </c>
      <c r="B292" s="14" t="s">
        <v>155</v>
      </c>
      <c r="C292" s="22">
        <v>44738</v>
      </c>
      <c r="D292" s="14">
        <v>832</v>
      </c>
      <c r="E292" s="14">
        <v>470.51</v>
      </c>
      <c r="F292" s="14" t="s">
        <v>1688</v>
      </c>
    </row>
    <row r="293" spans="1:6" x14ac:dyDescent="0.25">
      <c r="A293" s="14" t="s">
        <v>420</v>
      </c>
      <c r="B293" s="14" t="s">
        <v>156</v>
      </c>
      <c r="C293" s="22">
        <v>44740</v>
      </c>
      <c r="D293" s="14">
        <v>536</v>
      </c>
      <c r="E293" s="14">
        <v>257.28999999999996</v>
      </c>
      <c r="F293" s="14" t="s">
        <v>1689</v>
      </c>
    </row>
    <row r="294" spans="1:6" x14ac:dyDescent="0.25">
      <c r="A294" s="14" t="s">
        <v>421</v>
      </c>
      <c r="B294" s="14" t="s">
        <v>157</v>
      </c>
      <c r="C294" s="22">
        <v>44755</v>
      </c>
      <c r="D294" s="14">
        <v>531</v>
      </c>
      <c r="E294" s="14">
        <v>428.53999999999996</v>
      </c>
      <c r="F294" s="14" t="s">
        <v>1686</v>
      </c>
    </row>
    <row r="295" spans="1:6" x14ac:dyDescent="0.25">
      <c r="A295" s="14" t="s">
        <v>422</v>
      </c>
      <c r="B295" s="14" t="s">
        <v>158</v>
      </c>
      <c r="C295" s="22">
        <v>44755</v>
      </c>
      <c r="D295" s="14">
        <v>606</v>
      </c>
      <c r="E295" s="14">
        <v>81.650000000000006</v>
      </c>
      <c r="F295" s="14" t="s">
        <v>1687</v>
      </c>
    </row>
    <row r="296" spans="1:6" x14ac:dyDescent="0.25">
      <c r="A296" s="14" t="s">
        <v>423</v>
      </c>
      <c r="B296" s="14" t="s">
        <v>159</v>
      </c>
      <c r="C296" s="22">
        <v>44764</v>
      </c>
      <c r="D296" s="14">
        <v>682</v>
      </c>
      <c r="E296" s="14">
        <v>366.48</v>
      </c>
      <c r="F296" s="14" t="s">
        <v>1688</v>
      </c>
    </row>
    <row r="297" spans="1:6" x14ac:dyDescent="0.25">
      <c r="A297" s="14" t="s">
        <v>424</v>
      </c>
      <c r="B297" s="14" t="s">
        <v>154</v>
      </c>
      <c r="C297" s="22">
        <v>44735</v>
      </c>
      <c r="D297" s="14">
        <v>676</v>
      </c>
      <c r="E297" s="14">
        <v>584.70000000000005</v>
      </c>
      <c r="F297" s="14" t="s">
        <v>1689</v>
      </c>
    </row>
    <row r="298" spans="1:6" x14ac:dyDescent="0.25">
      <c r="A298" s="14" t="s">
        <v>425</v>
      </c>
      <c r="B298" s="14" t="s">
        <v>155</v>
      </c>
      <c r="C298" s="22">
        <v>44734</v>
      </c>
      <c r="D298" s="14">
        <v>617</v>
      </c>
      <c r="E298" s="14">
        <v>90.300000000000011</v>
      </c>
      <c r="F298" s="14" t="s">
        <v>1686</v>
      </c>
    </row>
    <row r="299" spans="1:6" x14ac:dyDescent="0.25">
      <c r="A299" s="14" t="s">
        <v>426</v>
      </c>
      <c r="B299" s="14" t="s">
        <v>156</v>
      </c>
      <c r="C299" s="22">
        <v>44728</v>
      </c>
      <c r="D299" s="14">
        <v>623</v>
      </c>
      <c r="E299" s="14">
        <v>311.07</v>
      </c>
      <c r="F299" s="14" t="s">
        <v>1687</v>
      </c>
    </row>
    <row r="300" spans="1:6" x14ac:dyDescent="0.25">
      <c r="A300" s="14" t="s">
        <v>427</v>
      </c>
      <c r="B300" s="14" t="s">
        <v>157</v>
      </c>
      <c r="C300" s="22">
        <v>44739</v>
      </c>
      <c r="D300" s="14">
        <v>281</v>
      </c>
      <c r="E300" s="14">
        <v>47.1</v>
      </c>
      <c r="F300" s="14" t="s">
        <v>1688</v>
      </c>
    </row>
    <row r="301" spans="1:6" x14ac:dyDescent="0.25">
      <c r="A301" s="14" t="s">
        <v>428</v>
      </c>
      <c r="B301" s="14" t="s">
        <v>154</v>
      </c>
      <c r="C301" s="22">
        <v>44765</v>
      </c>
      <c r="D301" s="14">
        <v>863</v>
      </c>
      <c r="E301" s="14">
        <v>492.26</v>
      </c>
      <c r="F301" s="14" t="s">
        <v>1689</v>
      </c>
    </row>
    <row r="302" spans="1:6" x14ac:dyDescent="0.25">
      <c r="A302" s="14" t="s">
        <v>429</v>
      </c>
      <c r="B302" s="14" t="s">
        <v>155</v>
      </c>
      <c r="C302" s="22">
        <v>44740</v>
      </c>
      <c r="D302" s="14">
        <v>437</v>
      </c>
      <c r="E302" s="14">
        <v>154.01</v>
      </c>
      <c r="F302" s="14" t="s">
        <v>1686</v>
      </c>
    </row>
    <row r="303" spans="1:6" x14ac:dyDescent="0.25">
      <c r="A303" s="14" t="s">
        <v>430</v>
      </c>
      <c r="B303" s="14" t="s">
        <v>156</v>
      </c>
      <c r="C303" s="22">
        <v>44734</v>
      </c>
      <c r="D303" s="14">
        <v>402</v>
      </c>
      <c r="E303" s="14">
        <v>45.059999999999995</v>
      </c>
      <c r="F303" s="14" t="s">
        <v>1687</v>
      </c>
    </row>
    <row r="304" spans="1:6" x14ac:dyDescent="0.25">
      <c r="A304" s="14" t="s">
        <v>431</v>
      </c>
      <c r="B304" s="14" t="s">
        <v>157</v>
      </c>
      <c r="C304" s="22">
        <v>44727</v>
      </c>
      <c r="D304" s="14">
        <v>591</v>
      </c>
      <c r="E304" s="14">
        <v>341.83</v>
      </c>
      <c r="F304" s="14" t="s">
        <v>1688</v>
      </c>
    </row>
    <row r="305" spans="1:6" x14ac:dyDescent="0.25">
      <c r="A305" s="14" t="s">
        <v>432</v>
      </c>
      <c r="B305" s="14" t="s">
        <v>158</v>
      </c>
      <c r="C305" s="22">
        <v>44737</v>
      </c>
      <c r="D305" s="14">
        <v>613</v>
      </c>
      <c r="E305" s="14">
        <v>115.16000000000001</v>
      </c>
      <c r="F305" s="14" t="s">
        <v>1689</v>
      </c>
    </row>
    <row r="306" spans="1:6" x14ac:dyDescent="0.25">
      <c r="A306" s="14" t="s">
        <v>433</v>
      </c>
      <c r="B306" s="14" t="s">
        <v>154</v>
      </c>
      <c r="C306" s="22">
        <v>44747</v>
      </c>
      <c r="D306" s="14">
        <v>499</v>
      </c>
      <c r="E306" s="14">
        <v>345.49</v>
      </c>
      <c r="F306" s="14" t="s">
        <v>1686</v>
      </c>
    </row>
    <row r="307" spans="1:6" x14ac:dyDescent="0.25">
      <c r="A307" s="14" t="s">
        <v>434</v>
      </c>
      <c r="B307" s="14" t="s">
        <v>155</v>
      </c>
      <c r="C307" s="22">
        <v>44754</v>
      </c>
      <c r="D307" s="14">
        <v>761</v>
      </c>
      <c r="E307" s="14">
        <v>556.53</v>
      </c>
      <c r="F307" s="14" t="s">
        <v>1687</v>
      </c>
    </row>
    <row r="308" spans="1:6" x14ac:dyDescent="0.25">
      <c r="A308" s="14" t="s">
        <v>435</v>
      </c>
      <c r="B308" s="14" t="s">
        <v>156</v>
      </c>
      <c r="C308" s="22">
        <v>44760</v>
      </c>
      <c r="D308" s="14">
        <v>350</v>
      </c>
      <c r="E308" s="14">
        <v>138.78</v>
      </c>
      <c r="F308" s="14" t="s">
        <v>1688</v>
      </c>
    </row>
    <row r="309" spans="1:6" x14ac:dyDescent="0.25">
      <c r="A309" s="14" t="s">
        <v>436</v>
      </c>
      <c r="B309" s="14" t="s">
        <v>157</v>
      </c>
      <c r="C309" s="22">
        <v>44759</v>
      </c>
      <c r="D309" s="14">
        <v>386</v>
      </c>
      <c r="E309" s="14">
        <v>181.63</v>
      </c>
      <c r="F309" s="14" t="s">
        <v>1689</v>
      </c>
    </row>
    <row r="310" spans="1:6" x14ac:dyDescent="0.25">
      <c r="A310" s="14" t="s">
        <v>437</v>
      </c>
      <c r="B310" s="14" t="s">
        <v>154</v>
      </c>
      <c r="C310" s="22">
        <v>44735</v>
      </c>
      <c r="D310" s="14">
        <v>580</v>
      </c>
      <c r="E310" s="14">
        <v>523.30999999999995</v>
      </c>
      <c r="F310" s="14" t="s">
        <v>1686</v>
      </c>
    </row>
    <row r="311" spans="1:6" x14ac:dyDescent="0.25">
      <c r="A311" s="14" t="s">
        <v>438</v>
      </c>
      <c r="B311" s="14" t="s">
        <v>155</v>
      </c>
      <c r="C311" s="22">
        <v>44734</v>
      </c>
      <c r="D311" s="14">
        <v>238</v>
      </c>
      <c r="E311" s="14">
        <v>59.64</v>
      </c>
      <c r="F311" s="14" t="s">
        <v>1687</v>
      </c>
    </row>
    <row r="312" spans="1:6" x14ac:dyDescent="0.25">
      <c r="A312" s="14" t="s">
        <v>439</v>
      </c>
      <c r="B312" s="14" t="s">
        <v>156</v>
      </c>
      <c r="C312" s="22">
        <v>44753</v>
      </c>
      <c r="D312" s="14">
        <v>475</v>
      </c>
      <c r="E312" s="14">
        <v>270.24</v>
      </c>
      <c r="F312" s="14" t="s">
        <v>1688</v>
      </c>
    </row>
    <row r="313" spans="1:6" x14ac:dyDescent="0.25">
      <c r="A313" s="14" t="s">
        <v>440</v>
      </c>
      <c r="B313" s="14" t="s">
        <v>157</v>
      </c>
      <c r="C313" s="22">
        <v>44739</v>
      </c>
      <c r="D313" s="14">
        <v>339</v>
      </c>
      <c r="E313" s="14">
        <v>11.39</v>
      </c>
      <c r="F313" s="14" t="s">
        <v>1689</v>
      </c>
    </row>
    <row r="314" spans="1:6" x14ac:dyDescent="0.25">
      <c r="A314" s="14" t="s">
        <v>441</v>
      </c>
      <c r="B314" s="14" t="s">
        <v>158</v>
      </c>
      <c r="C314" s="22">
        <v>44740</v>
      </c>
      <c r="D314" s="14">
        <v>384</v>
      </c>
      <c r="E314" s="14">
        <v>45.309999999999995</v>
      </c>
      <c r="F314" s="14" t="s">
        <v>1686</v>
      </c>
    </row>
    <row r="315" spans="1:6" x14ac:dyDescent="0.25">
      <c r="A315" s="14" t="s">
        <v>442</v>
      </c>
      <c r="B315" s="14" t="s">
        <v>159</v>
      </c>
      <c r="C315" s="22">
        <v>44748</v>
      </c>
      <c r="D315" s="14">
        <v>544</v>
      </c>
      <c r="E315" s="14">
        <v>15.33</v>
      </c>
      <c r="F315" s="14" t="s">
        <v>1687</v>
      </c>
    </row>
    <row r="316" spans="1:6" x14ac:dyDescent="0.25">
      <c r="A316" s="14" t="s">
        <v>443</v>
      </c>
      <c r="B316" s="14" t="s">
        <v>154</v>
      </c>
      <c r="C316" s="22">
        <v>44731</v>
      </c>
      <c r="D316" s="14">
        <v>519</v>
      </c>
      <c r="E316" s="14">
        <v>347.43</v>
      </c>
      <c r="F316" s="14" t="s">
        <v>1688</v>
      </c>
    </row>
    <row r="317" spans="1:6" x14ac:dyDescent="0.25">
      <c r="A317" s="14" t="s">
        <v>444</v>
      </c>
      <c r="B317" s="14" t="s">
        <v>155</v>
      </c>
      <c r="C317" s="22">
        <v>44763</v>
      </c>
      <c r="D317" s="14">
        <v>535</v>
      </c>
      <c r="E317" s="14">
        <v>195</v>
      </c>
      <c r="F317" s="14" t="s">
        <v>1689</v>
      </c>
    </row>
    <row r="318" spans="1:6" x14ac:dyDescent="0.25">
      <c r="A318" s="14" t="s">
        <v>445</v>
      </c>
      <c r="B318" s="14" t="s">
        <v>156</v>
      </c>
      <c r="C318" s="22">
        <v>44733</v>
      </c>
      <c r="D318" s="14">
        <v>864</v>
      </c>
      <c r="E318" s="14">
        <v>133.19999999999999</v>
      </c>
      <c r="F318" s="14" t="s">
        <v>1686</v>
      </c>
    </row>
    <row r="319" spans="1:6" x14ac:dyDescent="0.25">
      <c r="A319" s="14" t="s">
        <v>446</v>
      </c>
      <c r="B319" s="14" t="s">
        <v>157</v>
      </c>
      <c r="C319" s="22">
        <v>44746</v>
      </c>
      <c r="D319" s="14">
        <v>507</v>
      </c>
      <c r="E319" s="14">
        <v>337.9</v>
      </c>
      <c r="F319" s="14" t="s">
        <v>1687</v>
      </c>
    </row>
    <row r="320" spans="1:6" x14ac:dyDescent="0.25">
      <c r="A320" s="14" t="s">
        <v>447</v>
      </c>
      <c r="B320" s="14" t="s">
        <v>154</v>
      </c>
      <c r="C320" s="22">
        <v>44755</v>
      </c>
      <c r="D320" s="14">
        <v>252</v>
      </c>
      <c r="E320" s="14">
        <v>174.35</v>
      </c>
      <c r="F320" s="14" t="s">
        <v>1688</v>
      </c>
    </row>
    <row r="321" spans="1:6" x14ac:dyDescent="0.25">
      <c r="A321" s="14" t="s">
        <v>448</v>
      </c>
      <c r="B321" s="14" t="s">
        <v>155</v>
      </c>
      <c r="C321" s="22">
        <v>44755</v>
      </c>
      <c r="D321" s="14">
        <v>485</v>
      </c>
      <c r="E321" s="14">
        <v>71.06</v>
      </c>
      <c r="F321" s="14" t="s">
        <v>1689</v>
      </c>
    </row>
    <row r="322" spans="1:6" x14ac:dyDescent="0.25">
      <c r="A322" s="14" t="s">
        <v>449</v>
      </c>
      <c r="B322" s="14" t="s">
        <v>156</v>
      </c>
      <c r="C322" s="22">
        <v>44727</v>
      </c>
      <c r="D322" s="14">
        <v>215</v>
      </c>
      <c r="E322" s="14">
        <v>211.87</v>
      </c>
      <c r="F322" s="14" t="s">
        <v>1686</v>
      </c>
    </row>
    <row r="323" spans="1:6" x14ac:dyDescent="0.25">
      <c r="A323" s="14" t="s">
        <v>450</v>
      </c>
      <c r="B323" s="14" t="s">
        <v>157</v>
      </c>
      <c r="C323" s="22">
        <v>44746</v>
      </c>
      <c r="D323" s="14">
        <v>679</v>
      </c>
      <c r="E323" s="14">
        <v>217.91</v>
      </c>
      <c r="F323" s="14" t="s">
        <v>1687</v>
      </c>
    </row>
    <row r="324" spans="1:6" x14ac:dyDescent="0.25">
      <c r="A324" s="14" t="s">
        <v>451</v>
      </c>
      <c r="B324" s="14" t="s">
        <v>154</v>
      </c>
      <c r="C324" s="22">
        <v>44740</v>
      </c>
      <c r="D324" s="14">
        <v>561</v>
      </c>
      <c r="E324" s="14">
        <v>530.12</v>
      </c>
      <c r="F324" s="14" t="s">
        <v>1688</v>
      </c>
    </row>
    <row r="325" spans="1:6" x14ac:dyDescent="0.25">
      <c r="A325" s="14" t="s">
        <v>452</v>
      </c>
      <c r="B325" s="14" t="s">
        <v>155</v>
      </c>
      <c r="C325" s="22">
        <v>44743</v>
      </c>
      <c r="D325" s="14">
        <v>396</v>
      </c>
      <c r="E325" s="14">
        <v>201.6</v>
      </c>
      <c r="F325" s="14" t="s">
        <v>1689</v>
      </c>
    </row>
    <row r="326" spans="1:6" x14ac:dyDescent="0.25">
      <c r="A326" s="14" t="s">
        <v>453</v>
      </c>
      <c r="B326" s="14" t="s">
        <v>156</v>
      </c>
      <c r="C326" s="22">
        <v>44737</v>
      </c>
      <c r="D326" s="14">
        <v>560</v>
      </c>
      <c r="E326" s="14">
        <v>369.94</v>
      </c>
      <c r="F326" s="14" t="s">
        <v>1686</v>
      </c>
    </row>
    <row r="327" spans="1:6" x14ac:dyDescent="0.25">
      <c r="A327" s="14" t="s">
        <v>454</v>
      </c>
      <c r="B327" s="14" t="s">
        <v>157</v>
      </c>
      <c r="C327" s="22">
        <v>44757</v>
      </c>
      <c r="D327" s="14">
        <v>592</v>
      </c>
      <c r="E327" s="14">
        <v>530.53</v>
      </c>
      <c r="F327" s="14" t="s">
        <v>1687</v>
      </c>
    </row>
    <row r="328" spans="1:6" x14ac:dyDescent="0.25">
      <c r="A328" s="14" t="s">
        <v>455</v>
      </c>
      <c r="B328" s="14" t="s">
        <v>154</v>
      </c>
      <c r="C328" s="22">
        <v>44745</v>
      </c>
      <c r="D328" s="14">
        <v>511</v>
      </c>
      <c r="E328" s="14">
        <v>68.45</v>
      </c>
      <c r="F328" s="14" t="s">
        <v>1688</v>
      </c>
    </row>
    <row r="329" spans="1:6" x14ac:dyDescent="0.25">
      <c r="A329" s="14" t="s">
        <v>456</v>
      </c>
      <c r="B329" s="14" t="s">
        <v>155</v>
      </c>
      <c r="C329" s="22">
        <v>44760</v>
      </c>
      <c r="D329" s="14">
        <v>891</v>
      </c>
      <c r="E329" s="14">
        <v>340.71</v>
      </c>
      <c r="F329" s="14" t="s">
        <v>1689</v>
      </c>
    </row>
    <row r="330" spans="1:6" x14ac:dyDescent="0.25">
      <c r="A330" s="14" t="s">
        <v>457</v>
      </c>
      <c r="B330" s="14" t="s">
        <v>156</v>
      </c>
      <c r="C330" s="22">
        <v>44750</v>
      </c>
      <c r="D330" s="14">
        <v>306</v>
      </c>
      <c r="E330" s="14">
        <v>46.129999999999995</v>
      </c>
      <c r="F330" s="14" t="s">
        <v>1686</v>
      </c>
    </row>
    <row r="331" spans="1:6" x14ac:dyDescent="0.25">
      <c r="A331" s="14" t="s">
        <v>458</v>
      </c>
      <c r="B331" s="14" t="s">
        <v>157</v>
      </c>
      <c r="C331" s="22">
        <v>44742</v>
      </c>
      <c r="D331" s="14">
        <v>611</v>
      </c>
      <c r="E331" s="14">
        <v>588.98</v>
      </c>
      <c r="F331" s="14" t="s">
        <v>1687</v>
      </c>
    </row>
    <row r="332" spans="1:6" x14ac:dyDescent="0.25">
      <c r="A332" s="14" t="s">
        <v>459</v>
      </c>
      <c r="B332" s="14" t="s">
        <v>158</v>
      </c>
      <c r="C332" s="22">
        <v>44754</v>
      </c>
      <c r="D332" s="14">
        <v>334</v>
      </c>
      <c r="E332" s="14">
        <v>313.61</v>
      </c>
      <c r="F332" s="14" t="s">
        <v>1688</v>
      </c>
    </row>
    <row r="333" spans="1:6" x14ac:dyDescent="0.25">
      <c r="A333" s="14" t="s">
        <v>460</v>
      </c>
      <c r="B333" s="14" t="s">
        <v>154</v>
      </c>
      <c r="C333" s="22">
        <v>44746</v>
      </c>
      <c r="D333" s="14">
        <v>484</v>
      </c>
      <c r="E333" s="14">
        <v>437.23</v>
      </c>
      <c r="F333" s="14" t="s">
        <v>1689</v>
      </c>
    </row>
    <row r="334" spans="1:6" x14ac:dyDescent="0.25">
      <c r="A334" s="14" t="s">
        <v>461</v>
      </c>
      <c r="B334" s="14" t="s">
        <v>155</v>
      </c>
      <c r="C334" s="22">
        <v>44752</v>
      </c>
      <c r="D334" s="14">
        <v>384</v>
      </c>
      <c r="E334" s="14">
        <v>238.89</v>
      </c>
      <c r="F334" s="14" t="s">
        <v>1686</v>
      </c>
    </row>
    <row r="335" spans="1:6" x14ac:dyDescent="0.25">
      <c r="A335" s="14" t="s">
        <v>462</v>
      </c>
      <c r="B335" s="14" t="s">
        <v>156</v>
      </c>
      <c r="C335" s="22">
        <v>44725</v>
      </c>
      <c r="D335" s="14">
        <v>627</v>
      </c>
      <c r="E335" s="14">
        <v>38.68</v>
      </c>
      <c r="F335" s="14" t="s">
        <v>1687</v>
      </c>
    </row>
    <row r="336" spans="1:6" x14ac:dyDescent="0.25">
      <c r="A336" s="14" t="s">
        <v>463</v>
      </c>
      <c r="B336" s="14" t="s">
        <v>157</v>
      </c>
      <c r="C336" s="22">
        <v>44734</v>
      </c>
      <c r="D336" s="14">
        <v>885</v>
      </c>
      <c r="E336" s="14">
        <v>435.53999999999996</v>
      </c>
      <c r="F336" s="14" t="s">
        <v>1688</v>
      </c>
    </row>
    <row r="337" spans="1:6" x14ac:dyDescent="0.25">
      <c r="A337" s="14" t="s">
        <v>464</v>
      </c>
      <c r="B337" s="14" t="s">
        <v>154</v>
      </c>
      <c r="C337" s="22">
        <v>44761</v>
      </c>
      <c r="D337" s="14">
        <v>592</v>
      </c>
      <c r="E337" s="14">
        <v>411.76</v>
      </c>
      <c r="F337" s="14" t="s">
        <v>1689</v>
      </c>
    </row>
    <row r="338" spans="1:6" x14ac:dyDescent="0.25">
      <c r="A338" s="14" t="s">
        <v>465</v>
      </c>
      <c r="B338" s="14" t="s">
        <v>155</v>
      </c>
      <c r="C338" s="22">
        <v>44735</v>
      </c>
      <c r="D338" s="14">
        <v>899</v>
      </c>
      <c r="E338" s="14">
        <v>490.21999999999997</v>
      </c>
      <c r="F338" s="14" t="s">
        <v>1686</v>
      </c>
    </row>
    <row r="339" spans="1:6" x14ac:dyDescent="0.25">
      <c r="A339" s="14" t="s">
        <v>466</v>
      </c>
      <c r="B339" s="14" t="s">
        <v>156</v>
      </c>
      <c r="C339" s="22">
        <v>44753</v>
      </c>
      <c r="D339" s="14">
        <v>501</v>
      </c>
      <c r="E339" s="14">
        <v>176.35</v>
      </c>
      <c r="F339" s="14" t="s">
        <v>1687</v>
      </c>
    </row>
    <row r="340" spans="1:6" x14ac:dyDescent="0.25">
      <c r="A340" s="14" t="s">
        <v>467</v>
      </c>
      <c r="B340" s="14" t="s">
        <v>157</v>
      </c>
      <c r="C340" s="22">
        <v>44732</v>
      </c>
      <c r="D340" s="14">
        <v>339</v>
      </c>
      <c r="E340" s="14">
        <v>20.440000000000001</v>
      </c>
      <c r="F340" s="14" t="s">
        <v>1688</v>
      </c>
    </row>
    <row r="341" spans="1:6" x14ac:dyDescent="0.25">
      <c r="A341" s="14" t="s">
        <v>468</v>
      </c>
      <c r="B341" s="14" t="s">
        <v>158</v>
      </c>
      <c r="C341" s="22">
        <v>44748</v>
      </c>
      <c r="D341" s="14">
        <v>677</v>
      </c>
      <c r="E341" s="14">
        <v>28.060000000000002</v>
      </c>
      <c r="F341" s="14" t="s">
        <v>1689</v>
      </c>
    </row>
    <row r="342" spans="1:6" x14ac:dyDescent="0.25">
      <c r="A342" s="14" t="s">
        <v>469</v>
      </c>
      <c r="B342" s="14" t="s">
        <v>159</v>
      </c>
      <c r="C342" s="22">
        <v>44731</v>
      </c>
      <c r="D342" s="14">
        <v>239</v>
      </c>
      <c r="E342" s="14">
        <v>70.550000000000011</v>
      </c>
      <c r="F342" s="14" t="s">
        <v>1686</v>
      </c>
    </row>
    <row r="343" spans="1:6" x14ac:dyDescent="0.25">
      <c r="A343" s="14" t="s">
        <v>470</v>
      </c>
      <c r="B343" s="14" t="s">
        <v>154</v>
      </c>
      <c r="C343" s="22">
        <v>44725</v>
      </c>
      <c r="D343" s="14">
        <v>290</v>
      </c>
      <c r="E343" s="14">
        <v>197.64999999999998</v>
      </c>
      <c r="F343" s="14" t="s">
        <v>1687</v>
      </c>
    </row>
    <row r="344" spans="1:6" x14ac:dyDescent="0.25">
      <c r="A344" s="14" t="s">
        <v>471</v>
      </c>
      <c r="B344" s="14" t="s">
        <v>155</v>
      </c>
      <c r="C344" s="22">
        <v>44753</v>
      </c>
      <c r="D344" s="14">
        <v>307</v>
      </c>
      <c r="E344" s="14">
        <v>161.59</v>
      </c>
      <c r="F344" s="14" t="s">
        <v>1688</v>
      </c>
    </row>
    <row r="345" spans="1:6" x14ac:dyDescent="0.25">
      <c r="A345" s="14" t="s">
        <v>472</v>
      </c>
      <c r="B345" s="14" t="s">
        <v>156</v>
      </c>
      <c r="C345" s="22">
        <v>44738</v>
      </c>
      <c r="D345" s="14">
        <v>800</v>
      </c>
      <c r="E345" s="14">
        <v>43.559999999999995</v>
      </c>
      <c r="F345" s="14" t="s">
        <v>1689</v>
      </c>
    </row>
    <row r="346" spans="1:6" x14ac:dyDescent="0.25">
      <c r="A346" s="14" t="s">
        <v>473</v>
      </c>
      <c r="B346" s="14" t="s">
        <v>157</v>
      </c>
      <c r="C346" s="22">
        <v>44762</v>
      </c>
      <c r="D346" s="14">
        <v>743</v>
      </c>
      <c r="E346" s="14">
        <v>708.46</v>
      </c>
      <c r="F346" s="14" t="s">
        <v>1686</v>
      </c>
    </row>
    <row r="347" spans="1:6" x14ac:dyDescent="0.25">
      <c r="A347" s="14" t="s">
        <v>474</v>
      </c>
      <c r="B347" s="14" t="s">
        <v>154</v>
      </c>
      <c r="C347" s="22">
        <v>44756</v>
      </c>
      <c r="D347" s="14">
        <v>281</v>
      </c>
      <c r="E347" s="14">
        <v>131.31</v>
      </c>
      <c r="F347" s="14" t="s">
        <v>1687</v>
      </c>
    </row>
    <row r="348" spans="1:6" x14ac:dyDescent="0.25">
      <c r="A348" s="14" t="s">
        <v>475</v>
      </c>
      <c r="B348" s="14" t="s">
        <v>155</v>
      </c>
      <c r="C348" s="22">
        <v>44744</v>
      </c>
      <c r="D348" s="14">
        <v>486</v>
      </c>
      <c r="E348" s="14">
        <v>292.33999999999997</v>
      </c>
      <c r="F348" s="14" t="s">
        <v>1688</v>
      </c>
    </row>
    <row r="349" spans="1:6" x14ac:dyDescent="0.25">
      <c r="A349" s="14" t="s">
        <v>476</v>
      </c>
      <c r="B349" s="14" t="s">
        <v>156</v>
      </c>
      <c r="C349" s="22">
        <v>44753</v>
      </c>
      <c r="D349" s="14">
        <v>855</v>
      </c>
      <c r="E349" s="14">
        <v>146.70999999999998</v>
      </c>
      <c r="F349" s="14" t="s">
        <v>1689</v>
      </c>
    </row>
    <row r="350" spans="1:6" x14ac:dyDescent="0.25">
      <c r="A350" s="14" t="s">
        <v>477</v>
      </c>
      <c r="B350" s="14" t="s">
        <v>157</v>
      </c>
      <c r="C350" s="22">
        <v>44762</v>
      </c>
      <c r="D350" s="14">
        <v>650</v>
      </c>
      <c r="E350" s="14">
        <v>290.76</v>
      </c>
      <c r="F350" s="14" t="s">
        <v>1686</v>
      </c>
    </row>
    <row r="351" spans="1:6" x14ac:dyDescent="0.25">
      <c r="A351" s="14" t="s">
        <v>478</v>
      </c>
      <c r="B351" s="14" t="s">
        <v>158</v>
      </c>
      <c r="C351" s="22">
        <v>44740</v>
      </c>
      <c r="D351" s="14">
        <v>587</v>
      </c>
      <c r="E351" s="14">
        <v>318.43</v>
      </c>
      <c r="F351" s="14" t="s">
        <v>1687</v>
      </c>
    </row>
    <row r="352" spans="1:6" x14ac:dyDescent="0.25">
      <c r="A352" s="14" t="s">
        <v>479</v>
      </c>
      <c r="B352" s="14" t="s">
        <v>154</v>
      </c>
      <c r="C352" s="22">
        <v>44729</v>
      </c>
      <c r="D352" s="14">
        <v>736</v>
      </c>
      <c r="E352" s="14">
        <v>371.57</v>
      </c>
      <c r="F352" s="14" t="s">
        <v>1688</v>
      </c>
    </row>
    <row r="353" spans="1:6" x14ac:dyDescent="0.25">
      <c r="A353" s="14" t="s">
        <v>480</v>
      </c>
      <c r="B353" s="14" t="s">
        <v>155</v>
      </c>
      <c r="C353" s="22">
        <v>44727</v>
      </c>
      <c r="D353" s="14">
        <v>895</v>
      </c>
      <c r="E353" s="14">
        <v>82.63000000000001</v>
      </c>
      <c r="F353" s="14" t="s">
        <v>1689</v>
      </c>
    </row>
    <row r="354" spans="1:6" x14ac:dyDescent="0.25">
      <c r="A354" s="14" t="s">
        <v>481</v>
      </c>
      <c r="B354" s="14" t="s">
        <v>156</v>
      </c>
      <c r="C354" s="22">
        <v>44734</v>
      </c>
      <c r="D354" s="14">
        <v>861</v>
      </c>
      <c r="E354" s="14">
        <v>300.56</v>
      </c>
      <c r="F354" s="14" t="s">
        <v>1686</v>
      </c>
    </row>
    <row r="355" spans="1:6" x14ac:dyDescent="0.25">
      <c r="A355" s="14" t="s">
        <v>482</v>
      </c>
      <c r="B355" s="14" t="s">
        <v>157</v>
      </c>
      <c r="C355" s="22">
        <v>44744</v>
      </c>
      <c r="D355" s="14">
        <v>268</v>
      </c>
      <c r="E355" s="14">
        <v>241.29</v>
      </c>
      <c r="F355" s="14" t="s">
        <v>1687</v>
      </c>
    </row>
    <row r="356" spans="1:6" x14ac:dyDescent="0.25">
      <c r="A356" s="14" t="s">
        <v>483</v>
      </c>
      <c r="B356" s="14" t="s">
        <v>154</v>
      </c>
      <c r="C356" s="22">
        <v>44737</v>
      </c>
      <c r="D356" s="14">
        <v>334</v>
      </c>
      <c r="E356" s="14">
        <v>60.29</v>
      </c>
      <c r="F356" s="14" t="s">
        <v>1688</v>
      </c>
    </row>
    <row r="357" spans="1:6" x14ac:dyDescent="0.25">
      <c r="A357" s="14" t="s">
        <v>484</v>
      </c>
      <c r="B357" s="14" t="s">
        <v>155</v>
      </c>
      <c r="C357" s="22">
        <v>44752</v>
      </c>
      <c r="D357" s="14">
        <v>277</v>
      </c>
      <c r="E357" s="14">
        <v>7.05</v>
      </c>
      <c r="F357" s="14" t="s">
        <v>1689</v>
      </c>
    </row>
    <row r="358" spans="1:6" x14ac:dyDescent="0.25">
      <c r="A358" s="14" t="s">
        <v>485</v>
      </c>
      <c r="B358" s="14" t="s">
        <v>156</v>
      </c>
      <c r="C358" s="22">
        <v>44736</v>
      </c>
      <c r="D358" s="14">
        <v>241</v>
      </c>
      <c r="E358" s="14">
        <v>191.95</v>
      </c>
      <c r="F358" s="14" t="s">
        <v>1686</v>
      </c>
    </row>
    <row r="359" spans="1:6" x14ac:dyDescent="0.25">
      <c r="A359" s="14" t="s">
        <v>486</v>
      </c>
      <c r="B359" s="14" t="s">
        <v>157</v>
      </c>
      <c r="C359" s="22">
        <v>44752</v>
      </c>
      <c r="D359" s="14">
        <v>839</v>
      </c>
      <c r="E359" s="14">
        <v>134.88999999999999</v>
      </c>
      <c r="F359" s="14" t="s">
        <v>1687</v>
      </c>
    </row>
    <row r="360" spans="1:6" x14ac:dyDescent="0.25">
      <c r="A360" s="14" t="s">
        <v>487</v>
      </c>
      <c r="B360" s="14" t="s">
        <v>158</v>
      </c>
      <c r="C360" s="22">
        <v>44759</v>
      </c>
      <c r="D360" s="14">
        <v>812</v>
      </c>
      <c r="E360" s="14">
        <v>200.51999999999998</v>
      </c>
      <c r="F360" s="14" t="s">
        <v>1688</v>
      </c>
    </row>
    <row r="361" spans="1:6" x14ac:dyDescent="0.25">
      <c r="A361" s="14" t="s">
        <v>488</v>
      </c>
      <c r="B361" s="14" t="s">
        <v>159</v>
      </c>
      <c r="C361" s="22">
        <v>44763</v>
      </c>
      <c r="D361" s="14">
        <v>541</v>
      </c>
      <c r="E361" s="14">
        <v>119.83</v>
      </c>
      <c r="F361" s="14" t="s">
        <v>1689</v>
      </c>
    </row>
    <row r="362" spans="1:6" x14ac:dyDescent="0.25">
      <c r="A362" s="14" t="s">
        <v>489</v>
      </c>
      <c r="B362" s="14" t="s">
        <v>154</v>
      </c>
      <c r="C362" s="22">
        <v>44763</v>
      </c>
      <c r="D362" s="14">
        <v>740</v>
      </c>
      <c r="E362" s="14">
        <v>528.79999999999995</v>
      </c>
      <c r="F362" s="14" t="s">
        <v>1686</v>
      </c>
    </row>
    <row r="363" spans="1:6" x14ac:dyDescent="0.25">
      <c r="A363" s="14" t="s">
        <v>490</v>
      </c>
      <c r="B363" s="14" t="s">
        <v>155</v>
      </c>
      <c r="C363" s="22">
        <v>44750</v>
      </c>
      <c r="D363" s="14">
        <v>881</v>
      </c>
      <c r="E363" s="14">
        <v>99.440000000000012</v>
      </c>
      <c r="F363" s="14" t="s">
        <v>1687</v>
      </c>
    </row>
    <row r="364" spans="1:6" x14ac:dyDescent="0.25">
      <c r="A364" s="14" t="s">
        <v>491</v>
      </c>
      <c r="B364" s="14" t="s">
        <v>156</v>
      </c>
      <c r="C364" s="22">
        <v>44751</v>
      </c>
      <c r="D364" s="14">
        <v>760</v>
      </c>
      <c r="E364" s="14">
        <v>49.62</v>
      </c>
      <c r="F364" s="14" t="s">
        <v>1688</v>
      </c>
    </row>
    <row r="365" spans="1:6" x14ac:dyDescent="0.25">
      <c r="A365" s="14" t="s">
        <v>492</v>
      </c>
      <c r="B365" s="14" t="s">
        <v>157</v>
      </c>
      <c r="C365" s="22">
        <v>44736</v>
      </c>
      <c r="D365" s="14">
        <v>814</v>
      </c>
      <c r="E365" s="14">
        <v>379.99</v>
      </c>
      <c r="F365" s="14" t="s">
        <v>1689</v>
      </c>
    </row>
    <row r="366" spans="1:6" x14ac:dyDescent="0.25">
      <c r="A366" s="14" t="s">
        <v>493</v>
      </c>
      <c r="B366" s="14" t="s">
        <v>154</v>
      </c>
      <c r="C366" s="22">
        <v>44737</v>
      </c>
      <c r="D366" s="14">
        <v>557</v>
      </c>
      <c r="E366" s="14">
        <v>513.56999999999994</v>
      </c>
      <c r="F366" s="14" t="s">
        <v>1686</v>
      </c>
    </row>
    <row r="367" spans="1:6" x14ac:dyDescent="0.25">
      <c r="A367" s="14" t="s">
        <v>494</v>
      </c>
      <c r="B367" s="14" t="s">
        <v>155</v>
      </c>
      <c r="C367" s="22">
        <v>44744</v>
      </c>
      <c r="D367" s="14">
        <v>567</v>
      </c>
      <c r="E367" s="14">
        <v>106.83</v>
      </c>
      <c r="F367" s="14" t="s">
        <v>1687</v>
      </c>
    </row>
    <row r="368" spans="1:6" x14ac:dyDescent="0.25">
      <c r="A368" s="14" t="s">
        <v>495</v>
      </c>
      <c r="B368" s="14" t="s">
        <v>156</v>
      </c>
      <c r="C368" s="22">
        <v>44735</v>
      </c>
      <c r="D368" s="14">
        <v>267</v>
      </c>
      <c r="E368" s="14">
        <v>74.36</v>
      </c>
      <c r="F368" s="14" t="s">
        <v>1688</v>
      </c>
    </row>
    <row r="369" spans="1:6" x14ac:dyDescent="0.25">
      <c r="A369" s="14" t="s">
        <v>496</v>
      </c>
      <c r="B369" s="14" t="s">
        <v>157</v>
      </c>
      <c r="C369" s="22">
        <v>44751</v>
      </c>
      <c r="D369" s="14">
        <v>726</v>
      </c>
      <c r="E369" s="14">
        <v>572.70000000000005</v>
      </c>
      <c r="F369" s="14" t="s">
        <v>1689</v>
      </c>
    </row>
    <row r="370" spans="1:6" x14ac:dyDescent="0.25">
      <c r="A370" s="14" t="s">
        <v>497</v>
      </c>
      <c r="B370" s="14" t="s">
        <v>154</v>
      </c>
      <c r="C370" s="22">
        <v>44726</v>
      </c>
      <c r="D370" s="14">
        <v>336</v>
      </c>
      <c r="E370" s="14">
        <v>61.489999999999995</v>
      </c>
      <c r="F370" s="14" t="s">
        <v>1686</v>
      </c>
    </row>
    <row r="371" spans="1:6" x14ac:dyDescent="0.25">
      <c r="A371" s="14" t="s">
        <v>498</v>
      </c>
      <c r="B371" s="14" t="s">
        <v>155</v>
      </c>
      <c r="C371" s="22">
        <v>44749</v>
      </c>
      <c r="D371" s="14">
        <v>639</v>
      </c>
      <c r="E371" s="14">
        <v>131.59</v>
      </c>
      <c r="F371" s="14" t="s">
        <v>1687</v>
      </c>
    </row>
    <row r="372" spans="1:6" x14ac:dyDescent="0.25">
      <c r="A372" s="14" t="s">
        <v>499</v>
      </c>
      <c r="B372" s="14" t="s">
        <v>156</v>
      </c>
      <c r="C372" s="22">
        <v>44734</v>
      </c>
      <c r="D372" s="14">
        <v>290</v>
      </c>
      <c r="E372" s="14">
        <v>6.18</v>
      </c>
      <c r="F372" s="14" t="s">
        <v>1688</v>
      </c>
    </row>
    <row r="373" spans="1:6" x14ac:dyDescent="0.25">
      <c r="A373" s="14" t="s">
        <v>500</v>
      </c>
      <c r="B373" s="14" t="s">
        <v>157</v>
      </c>
      <c r="C373" s="22">
        <v>44726</v>
      </c>
      <c r="D373" s="14">
        <v>305</v>
      </c>
      <c r="E373" s="14">
        <v>6.96</v>
      </c>
      <c r="F373" s="14" t="s">
        <v>1689</v>
      </c>
    </row>
    <row r="374" spans="1:6" x14ac:dyDescent="0.25">
      <c r="A374" s="14" t="s">
        <v>501</v>
      </c>
      <c r="B374" s="14" t="s">
        <v>154</v>
      </c>
      <c r="C374" s="22">
        <v>44743</v>
      </c>
      <c r="D374" s="14">
        <v>375</v>
      </c>
      <c r="E374" s="14">
        <v>249.19</v>
      </c>
      <c r="F374" s="14" t="s">
        <v>1686</v>
      </c>
    </row>
    <row r="375" spans="1:6" x14ac:dyDescent="0.25">
      <c r="A375" s="14" t="s">
        <v>502</v>
      </c>
      <c r="B375" s="14" t="s">
        <v>155</v>
      </c>
      <c r="C375" s="22">
        <v>44742</v>
      </c>
      <c r="D375" s="14">
        <v>698</v>
      </c>
      <c r="E375" s="14">
        <v>203.48999999999998</v>
      </c>
      <c r="F375" s="14" t="s">
        <v>1687</v>
      </c>
    </row>
    <row r="376" spans="1:6" x14ac:dyDescent="0.25">
      <c r="A376" s="14" t="s">
        <v>503</v>
      </c>
      <c r="B376" s="14" t="s">
        <v>156</v>
      </c>
      <c r="C376" s="22">
        <v>44747</v>
      </c>
      <c r="D376" s="14">
        <v>602</v>
      </c>
      <c r="E376" s="14">
        <v>335.21999999999997</v>
      </c>
      <c r="F376" s="14" t="s">
        <v>1688</v>
      </c>
    </row>
    <row r="377" spans="1:6" x14ac:dyDescent="0.25">
      <c r="A377" s="14" t="s">
        <v>504</v>
      </c>
      <c r="B377" s="14" t="s">
        <v>157</v>
      </c>
      <c r="C377" s="22">
        <v>44764</v>
      </c>
      <c r="D377" s="14">
        <v>869</v>
      </c>
      <c r="E377" s="14">
        <v>497.43</v>
      </c>
      <c r="F377" s="14" t="s">
        <v>1689</v>
      </c>
    </row>
    <row r="378" spans="1:6" x14ac:dyDescent="0.25">
      <c r="A378" s="14" t="s">
        <v>505</v>
      </c>
      <c r="B378" s="14" t="s">
        <v>158</v>
      </c>
      <c r="C378" s="22">
        <v>44735</v>
      </c>
      <c r="D378" s="14">
        <v>248</v>
      </c>
      <c r="E378" s="14">
        <v>21.39</v>
      </c>
      <c r="F378" s="14" t="s">
        <v>1686</v>
      </c>
    </row>
    <row r="379" spans="1:6" x14ac:dyDescent="0.25">
      <c r="A379" s="14" t="s">
        <v>506</v>
      </c>
      <c r="B379" s="14" t="s">
        <v>154</v>
      </c>
      <c r="C379" s="22">
        <v>44737</v>
      </c>
      <c r="D379" s="14">
        <v>622</v>
      </c>
      <c r="E379" s="14">
        <v>594.70000000000005</v>
      </c>
      <c r="F379" s="14" t="s">
        <v>1687</v>
      </c>
    </row>
    <row r="380" spans="1:6" x14ac:dyDescent="0.25">
      <c r="A380" s="14" t="s">
        <v>507</v>
      </c>
      <c r="B380" s="14" t="s">
        <v>155</v>
      </c>
      <c r="C380" s="22">
        <v>44749</v>
      </c>
      <c r="D380" s="14">
        <v>498</v>
      </c>
      <c r="E380" s="14">
        <v>122.28</v>
      </c>
      <c r="F380" s="14" t="s">
        <v>1688</v>
      </c>
    </row>
    <row r="381" spans="1:6" x14ac:dyDescent="0.25">
      <c r="A381" s="14" t="s">
        <v>508</v>
      </c>
      <c r="B381" s="14" t="s">
        <v>156</v>
      </c>
      <c r="C381" s="22">
        <v>44729</v>
      </c>
      <c r="D381" s="14">
        <v>896</v>
      </c>
      <c r="E381" s="14">
        <v>507.48</v>
      </c>
      <c r="F381" s="14" t="s">
        <v>1689</v>
      </c>
    </row>
    <row r="382" spans="1:6" x14ac:dyDescent="0.25">
      <c r="A382" s="14" t="s">
        <v>509</v>
      </c>
      <c r="B382" s="14" t="s">
        <v>157</v>
      </c>
      <c r="C382" s="22">
        <v>44738</v>
      </c>
      <c r="D382" s="14">
        <v>773</v>
      </c>
      <c r="E382" s="14">
        <v>34.93</v>
      </c>
      <c r="F382" s="14" t="s">
        <v>1686</v>
      </c>
    </row>
    <row r="383" spans="1:6" x14ac:dyDescent="0.25">
      <c r="A383" s="14" t="s">
        <v>510</v>
      </c>
      <c r="B383" s="14" t="s">
        <v>154</v>
      </c>
      <c r="C383" s="22">
        <v>44740</v>
      </c>
      <c r="D383" s="14">
        <v>840</v>
      </c>
      <c r="E383" s="14">
        <v>817.71</v>
      </c>
      <c r="F383" s="14" t="s">
        <v>1687</v>
      </c>
    </row>
    <row r="384" spans="1:6" x14ac:dyDescent="0.25">
      <c r="A384" s="14" t="s">
        <v>511</v>
      </c>
      <c r="B384" s="14" t="s">
        <v>155</v>
      </c>
      <c r="C384" s="22">
        <v>44755</v>
      </c>
      <c r="D384" s="14">
        <v>654</v>
      </c>
      <c r="E384" s="14">
        <v>371.03999999999996</v>
      </c>
      <c r="F384" s="14" t="s">
        <v>1688</v>
      </c>
    </row>
    <row r="385" spans="1:6" x14ac:dyDescent="0.25">
      <c r="A385" s="14" t="s">
        <v>512</v>
      </c>
      <c r="B385" s="14" t="s">
        <v>156</v>
      </c>
      <c r="C385" s="22">
        <v>44755</v>
      </c>
      <c r="D385" s="14">
        <v>831</v>
      </c>
      <c r="E385" s="14">
        <v>315.19</v>
      </c>
      <c r="F385" s="14" t="s">
        <v>1689</v>
      </c>
    </row>
    <row r="386" spans="1:6" x14ac:dyDescent="0.25">
      <c r="A386" s="14" t="s">
        <v>513</v>
      </c>
      <c r="B386" s="14" t="s">
        <v>157</v>
      </c>
      <c r="C386" s="22">
        <v>44764</v>
      </c>
      <c r="D386" s="14">
        <v>874</v>
      </c>
      <c r="E386" s="14">
        <v>549.45000000000005</v>
      </c>
      <c r="F386" s="14" t="s">
        <v>1686</v>
      </c>
    </row>
    <row r="387" spans="1:6" x14ac:dyDescent="0.25">
      <c r="A387" s="14" t="s">
        <v>514</v>
      </c>
      <c r="B387" s="14" t="s">
        <v>158</v>
      </c>
      <c r="C387" s="22">
        <v>44735</v>
      </c>
      <c r="D387" s="14">
        <v>564</v>
      </c>
      <c r="E387" s="14">
        <v>213.97</v>
      </c>
      <c r="F387" s="14" t="s">
        <v>1687</v>
      </c>
    </row>
    <row r="388" spans="1:6" x14ac:dyDescent="0.25">
      <c r="A388" s="14" t="s">
        <v>515</v>
      </c>
      <c r="B388" s="14" t="s">
        <v>159</v>
      </c>
      <c r="C388" s="22">
        <v>44734</v>
      </c>
      <c r="D388" s="14">
        <v>762</v>
      </c>
      <c r="E388" s="14">
        <v>273.5</v>
      </c>
      <c r="F388" s="14" t="s">
        <v>1688</v>
      </c>
    </row>
    <row r="389" spans="1:6" x14ac:dyDescent="0.25">
      <c r="A389" s="14" t="s">
        <v>516</v>
      </c>
      <c r="B389" s="14" t="s">
        <v>154</v>
      </c>
      <c r="C389" s="22">
        <v>44728</v>
      </c>
      <c r="D389" s="14">
        <v>862</v>
      </c>
      <c r="E389" s="14">
        <v>776.86</v>
      </c>
      <c r="F389" s="14" t="s">
        <v>1689</v>
      </c>
    </row>
    <row r="390" spans="1:6" x14ac:dyDescent="0.25">
      <c r="A390" s="14" t="s">
        <v>517</v>
      </c>
      <c r="B390" s="14" t="s">
        <v>155</v>
      </c>
      <c r="C390" s="22">
        <v>44739</v>
      </c>
      <c r="D390" s="14">
        <v>854</v>
      </c>
      <c r="E390" s="14">
        <v>322.7</v>
      </c>
      <c r="F390" s="14" t="s">
        <v>1686</v>
      </c>
    </row>
    <row r="391" spans="1:6" x14ac:dyDescent="0.25">
      <c r="A391" s="14" t="s">
        <v>518</v>
      </c>
      <c r="B391" s="14" t="s">
        <v>156</v>
      </c>
      <c r="C391" s="22">
        <v>44765</v>
      </c>
      <c r="D391" s="14">
        <v>427</v>
      </c>
      <c r="E391" s="14">
        <v>166.17</v>
      </c>
      <c r="F391" s="14" t="s">
        <v>1687</v>
      </c>
    </row>
    <row r="392" spans="1:6" x14ac:dyDescent="0.25">
      <c r="A392" s="14" t="s">
        <v>519</v>
      </c>
      <c r="B392" s="14" t="s">
        <v>157</v>
      </c>
      <c r="C392" s="22">
        <v>44740</v>
      </c>
      <c r="D392" s="14">
        <v>859</v>
      </c>
      <c r="E392" s="14">
        <v>521.54</v>
      </c>
      <c r="F392" s="14" t="s">
        <v>1688</v>
      </c>
    </row>
    <row r="393" spans="1:6" x14ac:dyDescent="0.25">
      <c r="A393" s="14" t="s">
        <v>520</v>
      </c>
      <c r="B393" s="14" t="s">
        <v>154</v>
      </c>
      <c r="C393" s="22">
        <v>44734</v>
      </c>
      <c r="D393" s="14">
        <v>536</v>
      </c>
      <c r="E393" s="14">
        <v>92.52000000000001</v>
      </c>
      <c r="F393" s="14" t="s">
        <v>1689</v>
      </c>
    </row>
    <row r="394" spans="1:6" x14ac:dyDescent="0.25">
      <c r="A394" s="14" t="s">
        <v>521</v>
      </c>
      <c r="B394" s="14" t="s">
        <v>155</v>
      </c>
      <c r="C394" s="22">
        <v>44727</v>
      </c>
      <c r="D394" s="14">
        <v>210</v>
      </c>
      <c r="E394" s="14">
        <v>7.24</v>
      </c>
      <c r="F394" s="14" t="s">
        <v>1686</v>
      </c>
    </row>
    <row r="395" spans="1:6" x14ac:dyDescent="0.25">
      <c r="A395" s="14" t="s">
        <v>522</v>
      </c>
      <c r="B395" s="14" t="s">
        <v>156</v>
      </c>
      <c r="C395" s="22">
        <v>44737</v>
      </c>
      <c r="D395" s="14">
        <v>568</v>
      </c>
      <c r="E395" s="14">
        <v>207.89999999999998</v>
      </c>
      <c r="F395" s="14" t="s">
        <v>1687</v>
      </c>
    </row>
    <row r="396" spans="1:6" x14ac:dyDescent="0.25">
      <c r="A396" s="14" t="s">
        <v>523</v>
      </c>
      <c r="B396" s="14" t="s">
        <v>157</v>
      </c>
      <c r="C396" s="22">
        <v>44747</v>
      </c>
      <c r="D396" s="14">
        <v>226</v>
      </c>
      <c r="E396" s="14">
        <v>83.350000000000009</v>
      </c>
      <c r="F396" s="14" t="s">
        <v>1688</v>
      </c>
    </row>
    <row r="397" spans="1:6" x14ac:dyDescent="0.25">
      <c r="A397" s="14" t="s">
        <v>524</v>
      </c>
      <c r="B397" s="14" t="s">
        <v>158</v>
      </c>
      <c r="C397" s="22">
        <v>44754</v>
      </c>
      <c r="D397" s="14">
        <v>857</v>
      </c>
      <c r="E397" s="14">
        <v>672.68</v>
      </c>
      <c r="F397" s="14" t="s">
        <v>1689</v>
      </c>
    </row>
    <row r="398" spans="1:6" x14ac:dyDescent="0.25">
      <c r="A398" s="14" t="s">
        <v>525</v>
      </c>
      <c r="B398" s="14" t="s">
        <v>154</v>
      </c>
      <c r="C398" s="22">
        <v>44760</v>
      </c>
      <c r="D398" s="14">
        <v>265</v>
      </c>
      <c r="E398" s="14">
        <v>237</v>
      </c>
      <c r="F398" s="14" t="s">
        <v>1686</v>
      </c>
    </row>
    <row r="399" spans="1:6" x14ac:dyDescent="0.25">
      <c r="A399" s="14" t="s">
        <v>526</v>
      </c>
      <c r="B399" s="14" t="s">
        <v>155</v>
      </c>
      <c r="C399" s="22">
        <v>44759</v>
      </c>
      <c r="D399" s="14">
        <v>355</v>
      </c>
      <c r="E399" s="14">
        <v>193.45999999999998</v>
      </c>
      <c r="F399" s="14" t="s">
        <v>1687</v>
      </c>
    </row>
    <row r="400" spans="1:6" x14ac:dyDescent="0.25">
      <c r="A400" s="14" t="s">
        <v>527</v>
      </c>
      <c r="B400" s="14" t="s">
        <v>156</v>
      </c>
      <c r="C400" s="22">
        <v>44735</v>
      </c>
      <c r="D400" s="14">
        <v>897</v>
      </c>
      <c r="E400" s="14">
        <v>757.46</v>
      </c>
      <c r="F400" s="14" t="s">
        <v>1688</v>
      </c>
    </row>
    <row r="401" spans="1:6" x14ac:dyDescent="0.25">
      <c r="A401" s="14" t="s">
        <v>528</v>
      </c>
      <c r="B401" s="14" t="s">
        <v>157</v>
      </c>
      <c r="C401" s="22">
        <v>44734</v>
      </c>
      <c r="D401" s="14">
        <v>482</v>
      </c>
      <c r="E401" s="14">
        <v>53.43</v>
      </c>
      <c r="F401" s="14" t="s">
        <v>1689</v>
      </c>
    </row>
    <row r="402" spans="1:6" x14ac:dyDescent="0.25">
      <c r="A402" s="14" t="s">
        <v>529</v>
      </c>
      <c r="B402" s="14" t="s">
        <v>154</v>
      </c>
      <c r="C402" s="22">
        <v>44753</v>
      </c>
      <c r="D402" s="14">
        <v>612</v>
      </c>
      <c r="E402" s="14">
        <v>162.97999999999999</v>
      </c>
      <c r="F402" s="14" t="s">
        <v>1686</v>
      </c>
    </row>
    <row r="403" spans="1:6" x14ac:dyDescent="0.25">
      <c r="A403" s="14" t="s">
        <v>530</v>
      </c>
      <c r="B403" s="14" t="s">
        <v>155</v>
      </c>
      <c r="C403" s="22">
        <v>44739</v>
      </c>
      <c r="D403" s="14">
        <v>777</v>
      </c>
      <c r="E403" s="14">
        <v>103.18</v>
      </c>
      <c r="F403" s="14" t="s">
        <v>1687</v>
      </c>
    </row>
    <row r="404" spans="1:6" x14ac:dyDescent="0.25">
      <c r="A404" s="14" t="s">
        <v>531</v>
      </c>
      <c r="B404" s="14" t="s">
        <v>156</v>
      </c>
      <c r="C404" s="22">
        <v>44740</v>
      </c>
      <c r="D404" s="14">
        <v>572</v>
      </c>
      <c r="E404" s="14">
        <v>118.95</v>
      </c>
      <c r="F404" s="14" t="s">
        <v>1688</v>
      </c>
    </row>
    <row r="405" spans="1:6" x14ac:dyDescent="0.25">
      <c r="A405" s="14" t="s">
        <v>532</v>
      </c>
      <c r="B405" s="14" t="s">
        <v>157</v>
      </c>
      <c r="C405" s="22">
        <v>44748</v>
      </c>
      <c r="D405" s="14">
        <v>692</v>
      </c>
      <c r="E405" s="14">
        <v>526.14</v>
      </c>
      <c r="F405" s="14" t="s">
        <v>1689</v>
      </c>
    </row>
    <row r="406" spans="1:6" x14ac:dyDescent="0.25">
      <c r="A406" s="14" t="s">
        <v>533</v>
      </c>
      <c r="B406" s="14" t="s">
        <v>158</v>
      </c>
      <c r="C406" s="22">
        <v>44731</v>
      </c>
      <c r="D406" s="14">
        <v>791</v>
      </c>
      <c r="E406" s="14">
        <v>188.29999999999998</v>
      </c>
      <c r="F406" s="14" t="s">
        <v>1686</v>
      </c>
    </row>
    <row r="407" spans="1:6" x14ac:dyDescent="0.25">
      <c r="A407" s="14" t="s">
        <v>534</v>
      </c>
      <c r="B407" s="14" t="s">
        <v>159</v>
      </c>
      <c r="C407" s="22">
        <v>44763</v>
      </c>
      <c r="D407" s="14">
        <v>332</v>
      </c>
      <c r="E407" s="14">
        <v>41.58</v>
      </c>
      <c r="F407" s="14" t="s">
        <v>1687</v>
      </c>
    </row>
    <row r="408" spans="1:6" x14ac:dyDescent="0.25">
      <c r="A408" s="14" t="s">
        <v>535</v>
      </c>
      <c r="B408" s="14" t="s">
        <v>154</v>
      </c>
      <c r="C408" s="22">
        <v>44733</v>
      </c>
      <c r="D408" s="14">
        <v>241</v>
      </c>
      <c r="E408" s="14">
        <v>16.180000000000003</v>
      </c>
      <c r="F408" s="14" t="s">
        <v>1688</v>
      </c>
    </row>
    <row r="409" spans="1:6" x14ac:dyDescent="0.25">
      <c r="A409" s="14" t="s">
        <v>536</v>
      </c>
      <c r="B409" s="14" t="s">
        <v>155</v>
      </c>
      <c r="C409" s="22">
        <v>44746</v>
      </c>
      <c r="D409" s="14">
        <v>494</v>
      </c>
      <c r="E409" s="14">
        <v>488.92</v>
      </c>
      <c r="F409" s="14" t="s">
        <v>1689</v>
      </c>
    </row>
    <row r="410" spans="1:6" x14ac:dyDescent="0.25">
      <c r="A410" s="14" t="s">
        <v>537</v>
      </c>
      <c r="B410" s="14" t="s">
        <v>156</v>
      </c>
      <c r="C410" s="22">
        <v>44755</v>
      </c>
      <c r="D410" s="14">
        <v>260</v>
      </c>
      <c r="E410" s="14">
        <v>68.13000000000001</v>
      </c>
      <c r="F410" s="14" t="s">
        <v>1686</v>
      </c>
    </row>
    <row r="411" spans="1:6" x14ac:dyDescent="0.25">
      <c r="A411" s="14" t="s">
        <v>538</v>
      </c>
      <c r="B411" s="14" t="s">
        <v>157</v>
      </c>
      <c r="C411" s="22">
        <v>44755</v>
      </c>
      <c r="D411" s="14">
        <v>726</v>
      </c>
      <c r="E411" s="14">
        <v>633.54</v>
      </c>
      <c r="F411" s="14" t="s">
        <v>1687</v>
      </c>
    </row>
    <row r="412" spans="1:6" x14ac:dyDescent="0.25">
      <c r="A412" s="14" t="s">
        <v>539</v>
      </c>
      <c r="B412" s="14" t="s">
        <v>154</v>
      </c>
      <c r="C412" s="22">
        <v>44727</v>
      </c>
      <c r="D412" s="14">
        <v>402</v>
      </c>
      <c r="E412" s="14">
        <v>308.64999999999998</v>
      </c>
      <c r="F412" s="14" t="s">
        <v>1688</v>
      </c>
    </row>
    <row r="413" spans="1:6" x14ac:dyDescent="0.25">
      <c r="A413" s="14" t="s">
        <v>540</v>
      </c>
      <c r="B413" s="14" t="s">
        <v>155</v>
      </c>
      <c r="C413" s="22">
        <v>44746</v>
      </c>
      <c r="D413" s="14">
        <v>369</v>
      </c>
      <c r="E413" s="14">
        <v>58.12</v>
      </c>
      <c r="F413" s="14" t="s">
        <v>1689</v>
      </c>
    </row>
    <row r="414" spans="1:6" x14ac:dyDescent="0.25">
      <c r="A414" s="14" t="s">
        <v>541</v>
      </c>
      <c r="B414" s="14" t="s">
        <v>156</v>
      </c>
      <c r="C414" s="22">
        <v>44740</v>
      </c>
      <c r="D414" s="14">
        <v>657</v>
      </c>
      <c r="E414" s="14">
        <v>351.96</v>
      </c>
      <c r="F414" s="14" t="s">
        <v>1686</v>
      </c>
    </row>
    <row r="415" spans="1:6" x14ac:dyDescent="0.25">
      <c r="A415" s="14" t="s">
        <v>542</v>
      </c>
      <c r="B415" s="14" t="s">
        <v>157</v>
      </c>
      <c r="C415" s="22">
        <v>44743</v>
      </c>
      <c r="D415" s="14">
        <v>482</v>
      </c>
      <c r="E415" s="14">
        <v>425.21</v>
      </c>
      <c r="F415" s="14" t="s">
        <v>1687</v>
      </c>
    </row>
    <row r="416" spans="1:6" x14ac:dyDescent="0.25">
      <c r="A416" s="14" t="s">
        <v>543</v>
      </c>
      <c r="B416" s="14" t="s">
        <v>154</v>
      </c>
      <c r="C416" s="22">
        <v>44737</v>
      </c>
      <c r="D416" s="14">
        <v>652</v>
      </c>
      <c r="E416" s="14">
        <v>48.809999999999995</v>
      </c>
      <c r="F416" s="14" t="s">
        <v>1688</v>
      </c>
    </row>
    <row r="417" spans="1:6" x14ac:dyDescent="0.25">
      <c r="A417" s="14" t="s">
        <v>544</v>
      </c>
      <c r="B417" s="14" t="s">
        <v>155</v>
      </c>
      <c r="C417" s="22">
        <v>44757</v>
      </c>
      <c r="D417" s="14">
        <v>556</v>
      </c>
      <c r="E417" s="14">
        <v>257.07</v>
      </c>
      <c r="F417" s="14" t="s">
        <v>1689</v>
      </c>
    </row>
    <row r="418" spans="1:6" x14ac:dyDescent="0.25">
      <c r="A418" s="14" t="s">
        <v>545</v>
      </c>
      <c r="B418" s="14" t="s">
        <v>156</v>
      </c>
      <c r="C418" s="22">
        <v>44745</v>
      </c>
      <c r="D418" s="14">
        <v>706</v>
      </c>
      <c r="E418" s="14">
        <v>243.31</v>
      </c>
      <c r="F418" s="14" t="s">
        <v>1686</v>
      </c>
    </row>
    <row r="419" spans="1:6" x14ac:dyDescent="0.25">
      <c r="A419" s="14" t="s">
        <v>546</v>
      </c>
      <c r="B419" s="14" t="s">
        <v>157</v>
      </c>
      <c r="C419" s="22">
        <v>44760</v>
      </c>
      <c r="D419" s="14">
        <v>460</v>
      </c>
      <c r="E419" s="14">
        <v>321.59999999999997</v>
      </c>
      <c r="F419" s="14" t="s">
        <v>1687</v>
      </c>
    </row>
    <row r="420" spans="1:6" x14ac:dyDescent="0.25">
      <c r="A420" s="14" t="s">
        <v>547</v>
      </c>
      <c r="B420" s="14" t="s">
        <v>154</v>
      </c>
      <c r="C420" s="22">
        <v>44750</v>
      </c>
      <c r="D420" s="14">
        <v>248</v>
      </c>
      <c r="E420" s="14">
        <v>4.6899999999999995</v>
      </c>
      <c r="F420" s="14" t="s">
        <v>1688</v>
      </c>
    </row>
    <row r="421" spans="1:6" x14ac:dyDescent="0.25">
      <c r="A421" s="14" t="s">
        <v>548</v>
      </c>
      <c r="B421" s="14" t="s">
        <v>155</v>
      </c>
      <c r="C421" s="22">
        <v>44742</v>
      </c>
      <c r="D421" s="14">
        <v>700</v>
      </c>
      <c r="E421" s="14">
        <v>512.72</v>
      </c>
      <c r="F421" s="14" t="s">
        <v>1689</v>
      </c>
    </row>
    <row r="422" spans="1:6" x14ac:dyDescent="0.25">
      <c r="A422" s="14" t="s">
        <v>549</v>
      </c>
      <c r="B422" s="14" t="s">
        <v>156</v>
      </c>
      <c r="C422" s="22">
        <v>44754</v>
      </c>
      <c r="D422" s="14">
        <v>329</v>
      </c>
      <c r="E422" s="14">
        <v>237.85999999999999</v>
      </c>
      <c r="F422" s="14" t="s">
        <v>1686</v>
      </c>
    </row>
    <row r="423" spans="1:6" x14ac:dyDescent="0.25">
      <c r="A423" s="14" t="s">
        <v>550</v>
      </c>
      <c r="B423" s="14" t="s">
        <v>157</v>
      </c>
      <c r="C423" s="22">
        <v>44746</v>
      </c>
      <c r="D423" s="14">
        <v>656</v>
      </c>
      <c r="E423" s="14">
        <v>639.06999999999994</v>
      </c>
      <c r="F423" s="14" t="s">
        <v>1687</v>
      </c>
    </row>
    <row r="424" spans="1:6" x14ac:dyDescent="0.25">
      <c r="A424" s="14" t="s">
        <v>551</v>
      </c>
      <c r="B424" s="14" t="s">
        <v>158</v>
      </c>
      <c r="C424" s="22">
        <v>44752</v>
      </c>
      <c r="D424" s="14">
        <v>452</v>
      </c>
      <c r="E424" s="14">
        <v>417.84</v>
      </c>
      <c r="F424" s="14" t="s">
        <v>1688</v>
      </c>
    </row>
    <row r="425" spans="1:6" x14ac:dyDescent="0.25">
      <c r="A425" s="14" t="s">
        <v>552</v>
      </c>
      <c r="B425" s="14" t="s">
        <v>154</v>
      </c>
      <c r="C425" s="22">
        <v>44725</v>
      </c>
      <c r="D425" s="14">
        <v>839</v>
      </c>
      <c r="E425" s="14">
        <v>292.32</v>
      </c>
      <c r="F425" s="14" t="s">
        <v>1689</v>
      </c>
    </row>
    <row r="426" spans="1:6" x14ac:dyDescent="0.25">
      <c r="A426" s="14" t="s">
        <v>553</v>
      </c>
      <c r="B426" s="14" t="s">
        <v>155</v>
      </c>
      <c r="C426" s="22">
        <v>44734</v>
      </c>
      <c r="D426" s="14">
        <v>845</v>
      </c>
      <c r="E426" s="14">
        <v>311.5</v>
      </c>
      <c r="F426" s="14" t="s">
        <v>1686</v>
      </c>
    </row>
    <row r="427" spans="1:6" x14ac:dyDescent="0.25">
      <c r="A427" s="14" t="s">
        <v>554</v>
      </c>
      <c r="B427" s="14" t="s">
        <v>156</v>
      </c>
      <c r="C427" s="22">
        <v>44761</v>
      </c>
      <c r="D427" s="14">
        <v>855</v>
      </c>
      <c r="E427" s="14">
        <v>327.3</v>
      </c>
      <c r="F427" s="14" t="s">
        <v>1687</v>
      </c>
    </row>
    <row r="428" spans="1:6" x14ac:dyDescent="0.25">
      <c r="A428" s="14" t="s">
        <v>555</v>
      </c>
      <c r="B428" s="14" t="s">
        <v>157</v>
      </c>
      <c r="C428" s="22">
        <v>44735</v>
      </c>
      <c r="D428" s="14">
        <v>423</v>
      </c>
      <c r="E428" s="14">
        <v>326.89</v>
      </c>
      <c r="F428" s="14" t="s">
        <v>1688</v>
      </c>
    </row>
    <row r="429" spans="1:6" x14ac:dyDescent="0.25">
      <c r="A429" s="14" t="s">
        <v>556</v>
      </c>
      <c r="B429" s="14" t="s">
        <v>154</v>
      </c>
      <c r="C429" s="22">
        <v>44753</v>
      </c>
      <c r="D429" s="14">
        <v>631</v>
      </c>
      <c r="E429" s="14">
        <v>619.61</v>
      </c>
      <c r="F429" s="14" t="s">
        <v>1689</v>
      </c>
    </row>
    <row r="430" spans="1:6" x14ac:dyDescent="0.25">
      <c r="A430" s="14" t="s">
        <v>557</v>
      </c>
      <c r="B430" s="14" t="s">
        <v>155</v>
      </c>
      <c r="C430" s="22">
        <v>44732</v>
      </c>
      <c r="D430" s="14">
        <v>807</v>
      </c>
      <c r="E430" s="14">
        <v>196.69</v>
      </c>
      <c r="F430" s="14" t="s">
        <v>1686</v>
      </c>
    </row>
    <row r="431" spans="1:6" x14ac:dyDescent="0.25">
      <c r="A431" s="14" t="s">
        <v>558</v>
      </c>
      <c r="B431" s="14" t="s">
        <v>156</v>
      </c>
      <c r="C431" s="22">
        <v>44748</v>
      </c>
      <c r="D431" s="14">
        <v>836</v>
      </c>
      <c r="E431" s="14">
        <v>426.18</v>
      </c>
      <c r="F431" s="14" t="s">
        <v>1687</v>
      </c>
    </row>
    <row r="432" spans="1:6" x14ac:dyDescent="0.25">
      <c r="A432" s="14" t="s">
        <v>559</v>
      </c>
      <c r="B432" s="14" t="s">
        <v>157</v>
      </c>
      <c r="C432" s="22">
        <v>44731</v>
      </c>
      <c r="D432" s="14">
        <v>676</v>
      </c>
      <c r="E432" s="14">
        <v>670.08</v>
      </c>
      <c r="F432" s="14" t="s">
        <v>1688</v>
      </c>
    </row>
    <row r="433" spans="1:6" x14ac:dyDescent="0.25">
      <c r="A433" s="14" t="s">
        <v>560</v>
      </c>
      <c r="B433" s="14" t="s">
        <v>158</v>
      </c>
      <c r="C433" s="22">
        <v>44725</v>
      </c>
      <c r="D433" s="14">
        <v>330</v>
      </c>
      <c r="E433" s="14">
        <v>191.41</v>
      </c>
      <c r="F433" s="14" t="s">
        <v>1689</v>
      </c>
    </row>
    <row r="434" spans="1:6" x14ac:dyDescent="0.25">
      <c r="A434" s="14" t="s">
        <v>561</v>
      </c>
      <c r="B434" s="14" t="s">
        <v>159</v>
      </c>
      <c r="C434" s="22">
        <v>44753</v>
      </c>
      <c r="D434" s="14">
        <v>523</v>
      </c>
      <c r="E434" s="14">
        <v>105.13000000000001</v>
      </c>
      <c r="F434" s="14" t="s">
        <v>1686</v>
      </c>
    </row>
    <row r="435" spans="1:6" x14ac:dyDescent="0.25">
      <c r="A435" s="14" t="s">
        <v>562</v>
      </c>
      <c r="B435" s="14" t="s">
        <v>154</v>
      </c>
      <c r="C435" s="22">
        <v>44738</v>
      </c>
      <c r="D435" s="14">
        <v>865</v>
      </c>
      <c r="E435" s="14">
        <v>75.77000000000001</v>
      </c>
      <c r="F435" s="14" t="s">
        <v>1687</v>
      </c>
    </row>
    <row r="436" spans="1:6" x14ac:dyDescent="0.25">
      <c r="A436" s="14" t="s">
        <v>563</v>
      </c>
      <c r="B436" s="14" t="s">
        <v>155</v>
      </c>
      <c r="C436" s="22">
        <v>44762</v>
      </c>
      <c r="D436" s="14">
        <v>495</v>
      </c>
      <c r="E436" s="14">
        <v>456.40999999999997</v>
      </c>
      <c r="F436" s="14" t="s">
        <v>1688</v>
      </c>
    </row>
    <row r="437" spans="1:6" x14ac:dyDescent="0.25">
      <c r="A437" s="14" t="s">
        <v>564</v>
      </c>
      <c r="B437" s="14" t="s">
        <v>156</v>
      </c>
      <c r="C437" s="22">
        <v>44756</v>
      </c>
      <c r="D437" s="14">
        <v>721</v>
      </c>
      <c r="E437" s="14">
        <v>293.07</v>
      </c>
      <c r="F437" s="14" t="s">
        <v>1689</v>
      </c>
    </row>
    <row r="438" spans="1:6" x14ac:dyDescent="0.25">
      <c r="A438" s="14" t="s">
        <v>565</v>
      </c>
      <c r="B438" s="14" t="s">
        <v>157</v>
      </c>
      <c r="C438" s="22">
        <v>44744</v>
      </c>
      <c r="D438" s="14">
        <v>258</v>
      </c>
      <c r="E438" s="14">
        <v>117.45</v>
      </c>
      <c r="F438" s="14" t="s">
        <v>1686</v>
      </c>
    </row>
    <row r="439" spans="1:6" x14ac:dyDescent="0.25">
      <c r="A439" s="14" t="s">
        <v>566</v>
      </c>
      <c r="B439" s="14" t="s">
        <v>154</v>
      </c>
      <c r="C439" s="22">
        <v>44753</v>
      </c>
      <c r="D439" s="14">
        <v>844</v>
      </c>
      <c r="E439" s="14">
        <v>384.15</v>
      </c>
      <c r="F439" s="14" t="s">
        <v>1687</v>
      </c>
    </row>
    <row r="440" spans="1:6" x14ac:dyDescent="0.25">
      <c r="A440" s="14" t="s">
        <v>567</v>
      </c>
      <c r="B440" s="14" t="s">
        <v>155</v>
      </c>
      <c r="C440" s="22">
        <v>44762</v>
      </c>
      <c r="D440" s="14">
        <v>197</v>
      </c>
      <c r="E440" s="14">
        <v>59.35</v>
      </c>
      <c r="F440" s="14" t="s">
        <v>1688</v>
      </c>
    </row>
    <row r="441" spans="1:6" x14ac:dyDescent="0.25">
      <c r="A441" s="14" t="s">
        <v>568</v>
      </c>
      <c r="B441" s="14" t="s">
        <v>156</v>
      </c>
      <c r="C441" s="22">
        <v>44740</v>
      </c>
      <c r="D441" s="14">
        <v>216</v>
      </c>
      <c r="E441" s="14">
        <v>49.44</v>
      </c>
      <c r="F441" s="14" t="s">
        <v>1689</v>
      </c>
    </row>
    <row r="442" spans="1:6" x14ac:dyDescent="0.25">
      <c r="A442" s="14" t="s">
        <v>569</v>
      </c>
      <c r="B442" s="14" t="s">
        <v>157</v>
      </c>
      <c r="C442" s="22">
        <v>44729</v>
      </c>
      <c r="D442" s="14">
        <v>254</v>
      </c>
      <c r="E442" s="14">
        <v>124.10000000000001</v>
      </c>
      <c r="F442" s="14" t="s">
        <v>1686</v>
      </c>
    </row>
    <row r="443" spans="1:6" x14ac:dyDescent="0.25">
      <c r="A443" s="14" t="s">
        <v>570</v>
      </c>
      <c r="B443" s="14" t="s">
        <v>158</v>
      </c>
      <c r="C443" s="22">
        <v>44727</v>
      </c>
      <c r="D443" s="14">
        <v>463</v>
      </c>
      <c r="E443" s="14">
        <v>408.84</v>
      </c>
      <c r="F443" s="14" t="s">
        <v>1687</v>
      </c>
    </row>
    <row r="444" spans="1:6" x14ac:dyDescent="0.25">
      <c r="A444" s="14" t="s">
        <v>571</v>
      </c>
      <c r="B444" s="14" t="s">
        <v>154</v>
      </c>
      <c r="C444" s="22">
        <v>44734</v>
      </c>
      <c r="D444" s="14">
        <v>512</v>
      </c>
      <c r="E444" s="14">
        <v>157.20999999999998</v>
      </c>
      <c r="F444" s="14" t="s">
        <v>1688</v>
      </c>
    </row>
    <row r="445" spans="1:6" x14ac:dyDescent="0.25">
      <c r="A445" s="14" t="s">
        <v>572</v>
      </c>
      <c r="B445" s="14" t="s">
        <v>155</v>
      </c>
      <c r="C445" s="22">
        <v>44744</v>
      </c>
      <c r="D445" s="14">
        <v>820</v>
      </c>
      <c r="E445" s="14">
        <v>702.79</v>
      </c>
      <c r="F445" s="14" t="s">
        <v>1689</v>
      </c>
    </row>
    <row r="446" spans="1:6" x14ac:dyDescent="0.25">
      <c r="A446" s="14" t="s">
        <v>573</v>
      </c>
      <c r="B446" s="14" t="s">
        <v>156</v>
      </c>
      <c r="C446" s="22">
        <v>44737</v>
      </c>
      <c r="D446" s="14">
        <v>621</v>
      </c>
      <c r="E446" s="14">
        <v>181.09</v>
      </c>
      <c r="F446" s="14" t="s">
        <v>1686</v>
      </c>
    </row>
    <row r="447" spans="1:6" x14ac:dyDescent="0.25">
      <c r="A447" s="14" t="s">
        <v>574</v>
      </c>
      <c r="B447" s="14" t="s">
        <v>157</v>
      </c>
      <c r="C447" s="22">
        <v>44752</v>
      </c>
      <c r="D447" s="14">
        <v>616</v>
      </c>
      <c r="E447" s="14">
        <v>159.51</v>
      </c>
      <c r="F447" s="14" t="s">
        <v>1687</v>
      </c>
    </row>
    <row r="448" spans="1:6" x14ac:dyDescent="0.25">
      <c r="A448" s="14" t="s">
        <v>575</v>
      </c>
      <c r="B448" s="14" t="s">
        <v>154</v>
      </c>
      <c r="C448" s="22">
        <v>44736</v>
      </c>
      <c r="D448" s="14">
        <v>506</v>
      </c>
      <c r="E448" s="14">
        <v>149.48999999999998</v>
      </c>
      <c r="F448" s="14" t="s">
        <v>1688</v>
      </c>
    </row>
    <row r="449" spans="1:6" x14ac:dyDescent="0.25">
      <c r="A449" s="14" t="s">
        <v>576</v>
      </c>
      <c r="B449" s="14" t="s">
        <v>155</v>
      </c>
      <c r="C449" s="22">
        <v>44752</v>
      </c>
      <c r="D449" s="14">
        <v>246</v>
      </c>
      <c r="E449" s="14">
        <v>18.260000000000002</v>
      </c>
      <c r="F449" s="14" t="s">
        <v>1689</v>
      </c>
    </row>
    <row r="450" spans="1:6" x14ac:dyDescent="0.25">
      <c r="A450" s="14" t="s">
        <v>577</v>
      </c>
      <c r="B450" s="14" t="s">
        <v>156</v>
      </c>
      <c r="C450" s="22">
        <v>44759</v>
      </c>
      <c r="D450" s="14">
        <v>649</v>
      </c>
      <c r="E450" s="14">
        <v>25.360000000000003</v>
      </c>
      <c r="F450" s="14" t="s">
        <v>1686</v>
      </c>
    </row>
    <row r="451" spans="1:6" x14ac:dyDescent="0.25">
      <c r="A451" s="14" t="s">
        <v>578</v>
      </c>
      <c r="B451" s="14" t="s">
        <v>157</v>
      </c>
      <c r="C451" s="22">
        <v>44763</v>
      </c>
      <c r="D451" s="14">
        <v>421</v>
      </c>
      <c r="E451" s="14">
        <v>321.94</v>
      </c>
      <c r="F451" s="14" t="s">
        <v>1687</v>
      </c>
    </row>
    <row r="452" spans="1:6" x14ac:dyDescent="0.25">
      <c r="A452" s="14" t="s">
        <v>579</v>
      </c>
      <c r="B452" s="14" t="s">
        <v>158</v>
      </c>
      <c r="C452" s="22">
        <v>44763</v>
      </c>
      <c r="D452" s="14">
        <v>816</v>
      </c>
      <c r="E452" s="14">
        <v>610.91999999999996</v>
      </c>
      <c r="F452" s="14" t="s">
        <v>1688</v>
      </c>
    </row>
    <row r="453" spans="1:6" x14ac:dyDescent="0.25">
      <c r="A453" s="14" t="s">
        <v>580</v>
      </c>
      <c r="B453" s="14" t="s">
        <v>159</v>
      </c>
      <c r="C453" s="22">
        <v>44750</v>
      </c>
      <c r="D453" s="14">
        <v>409</v>
      </c>
      <c r="E453" s="14">
        <v>283.45</v>
      </c>
      <c r="F453" s="14" t="s">
        <v>1689</v>
      </c>
    </row>
    <row r="454" spans="1:6" x14ac:dyDescent="0.25">
      <c r="A454" s="14" t="s">
        <v>581</v>
      </c>
      <c r="B454" s="14" t="s">
        <v>154</v>
      </c>
      <c r="C454" s="22">
        <v>44751</v>
      </c>
      <c r="D454" s="14">
        <v>333</v>
      </c>
      <c r="E454" s="14">
        <v>176.29</v>
      </c>
      <c r="F454" s="14" t="s">
        <v>1686</v>
      </c>
    </row>
    <row r="455" spans="1:6" x14ac:dyDescent="0.25">
      <c r="A455" s="14" t="s">
        <v>582</v>
      </c>
      <c r="B455" s="14" t="s">
        <v>155</v>
      </c>
      <c r="C455" s="22">
        <v>44736</v>
      </c>
      <c r="D455" s="14">
        <v>423</v>
      </c>
      <c r="E455" s="14">
        <v>137.10999999999999</v>
      </c>
      <c r="F455" s="14" t="s">
        <v>1687</v>
      </c>
    </row>
    <row r="456" spans="1:6" x14ac:dyDescent="0.25">
      <c r="A456" s="14" t="s">
        <v>583</v>
      </c>
      <c r="B456" s="14" t="s">
        <v>156</v>
      </c>
      <c r="C456" s="22">
        <v>44737</v>
      </c>
      <c r="D456" s="14">
        <v>305</v>
      </c>
      <c r="E456" s="14">
        <v>109.52000000000001</v>
      </c>
      <c r="F456" s="14" t="s">
        <v>1688</v>
      </c>
    </row>
    <row r="457" spans="1:6" x14ac:dyDescent="0.25">
      <c r="A457" s="14" t="s">
        <v>584</v>
      </c>
      <c r="B457" s="14" t="s">
        <v>157</v>
      </c>
      <c r="C457" s="22">
        <v>44744</v>
      </c>
      <c r="D457" s="14">
        <v>377</v>
      </c>
      <c r="E457" s="14">
        <v>248.48</v>
      </c>
      <c r="F457" s="14" t="s">
        <v>1689</v>
      </c>
    </row>
    <row r="458" spans="1:6" x14ac:dyDescent="0.25">
      <c r="A458" s="14" t="s">
        <v>585</v>
      </c>
      <c r="B458" s="14" t="s">
        <v>154</v>
      </c>
      <c r="C458" s="22">
        <v>44735</v>
      </c>
      <c r="D458" s="14">
        <v>405</v>
      </c>
      <c r="E458" s="14">
        <v>208.10999999999999</v>
      </c>
      <c r="F458" s="14" t="s">
        <v>1686</v>
      </c>
    </row>
    <row r="459" spans="1:6" x14ac:dyDescent="0.25">
      <c r="A459" s="14" t="s">
        <v>586</v>
      </c>
      <c r="B459" s="14" t="s">
        <v>155</v>
      </c>
      <c r="C459" s="22">
        <v>44751</v>
      </c>
      <c r="D459" s="14">
        <v>512</v>
      </c>
      <c r="E459" s="14">
        <v>392.53</v>
      </c>
      <c r="F459" s="14" t="s">
        <v>1687</v>
      </c>
    </row>
    <row r="460" spans="1:6" x14ac:dyDescent="0.25">
      <c r="A460" s="14" t="s">
        <v>587</v>
      </c>
      <c r="B460" s="14" t="s">
        <v>156</v>
      </c>
      <c r="C460" s="22">
        <v>44726</v>
      </c>
      <c r="D460" s="14">
        <v>369</v>
      </c>
      <c r="E460" s="14">
        <v>271.33</v>
      </c>
      <c r="F460" s="14" t="s">
        <v>1688</v>
      </c>
    </row>
    <row r="461" spans="1:6" x14ac:dyDescent="0.25">
      <c r="A461" s="14" t="s">
        <v>588</v>
      </c>
      <c r="B461" s="14" t="s">
        <v>157</v>
      </c>
      <c r="C461" s="22">
        <v>44749</v>
      </c>
      <c r="D461" s="14">
        <v>612</v>
      </c>
      <c r="E461" s="14">
        <v>272.76</v>
      </c>
      <c r="F461" s="14" t="s">
        <v>1689</v>
      </c>
    </row>
    <row r="462" spans="1:6" x14ac:dyDescent="0.25">
      <c r="A462" s="14" t="s">
        <v>589</v>
      </c>
      <c r="B462" s="14" t="s">
        <v>154</v>
      </c>
      <c r="C462" s="22">
        <v>44734</v>
      </c>
      <c r="D462" s="14">
        <v>473</v>
      </c>
      <c r="E462" s="14">
        <v>380.73</v>
      </c>
      <c r="F462" s="14" t="s">
        <v>1686</v>
      </c>
    </row>
    <row r="463" spans="1:6" x14ac:dyDescent="0.25">
      <c r="A463" s="14" t="s">
        <v>590</v>
      </c>
      <c r="B463" s="14" t="s">
        <v>155</v>
      </c>
      <c r="C463" s="22">
        <v>44726</v>
      </c>
      <c r="D463" s="14">
        <v>581</v>
      </c>
      <c r="E463" s="14">
        <v>367.5</v>
      </c>
      <c r="F463" s="14" t="s">
        <v>1687</v>
      </c>
    </row>
    <row r="464" spans="1:6" x14ac:dyDescent="0.25">
      <c r="A464" s="14" t="s">
        <v>591</v>
      </c>
      <c r="B464" s="14" t="s">
        <v>156</v>
      </c>
      <c r="C464" s="22">
        <v>44743</v>
      </c>
      <c r="D464" s="14">
        <v>886</v>
      </c>
      <c r="E464" s="14">
        <v>479.96999999999997</v>
      </c>
      <c r="F464" s="14" t="s">
        <v>1688</v>
      </c>
    </row>
    <row r="465" spans="1:6" x14ac:dyDescent="0.25">
      <c r="A465" s="14" t="s">
        <v>592</v>
      </c>
      <c r="B465" s="14" t="s">
        <v>157</v>
      </c>
      <c r="C465" s="22">
        <v>44742</v>
      </c>
      <c r="D465" s="14">
        <v>735</v>
      </c>
      <c r="E465" s="14">
        <v>378.15999999999997</v>
      </c>
      <c r="F465" s="14" t="s">
        <v>1689</v>
      </c>
    </row>
    <row r="466" spans="1:6" x14ac:dyDescent="0.25">
      <c r="A466" s="14" t="s">
        <v>593</v>
      </c>
      <c r="B466" s="14" t="s">
        <v>154</v>
      </c>
      <c r="C466" s="22">
        <v>44747</v>
      </c>
      <c r="D466" s="14">
        <v>521</v>
      </c>
      <c r="E466" s="14">
        <v>123.76</v>
      </c>
      <c r="F466" s="14" t="s">
        <v>1686</v>
      </c>
    </row>
    <row r="467" spans="1:6" x14ac:dyDescent="0.25">
      <c r="A467" s="14" t="s">
        <v>594</v>
      </c>
      <c r="B467" s="14" t="s">
        <v>155</v>
      </c>
      <c r="C467" s="22">
        <v>44764</v>
      </c>
      <c r="D467" s="14">
        <v>555</v>
      </c>
      <c r="E467" s="14">
        <v>550.12</v>
      </c>
      <c r="F467" s="14" t="s">
        <v>1687</v>
      </c>
    </row>
    <row r="468" spans="1:6" x14ac:dyDescent="0.25">
      <c r="A468" s="14" t="s">
        <v>595</v>
      </c>
      <c r="B468" s="14" t="s">
        <v>156</v>
      </c>
      <c r="C468" s="22">
        <v>44735</v>
      </c>
      <c r="D468" s="14">
        <v>553</v>
      </c>
      <c r="E468" s="14">
        <v>330.18</v>
      </c>
      <c r="F468" s="14" t="s">
        <v>1688</v>
      </c>
    </row>
    <row r="469" spans="1:6" x14ac:dyDescent="0.25">
      <c r="A469" s="14" t="s">
        <v>596</v>
      </c>
      <c r="B469" s="14" t="s">
        <v>157</v>
      </c>
      <c r="C469" s="22">
        <v>44737</v>
      </c>
      <c r="D469" s="14">
        <v>240</v>
      </c>
      <c r="E469" s="14">
        <v>113.14</v>
      </c>
      <c r="F469" s="14" t="s">
        <v>1689</v>
      </c>
    </row>
    <row r="470" spans="1:6" x14ac:dyDescent="0.25">
      <c r="A470" s="14" t="s">
        <v>597</v>
      </c>
      <c r="B470" s="14" t="s">
        <v>158</v>
      </c>
      <c r="C470" s="22">
        <v>44749</v>
      </c>
      <c r="D470" s="14">
        <v>879</v>
      </c>
      <c r="E470" s="14">
        <v>361.99</v>
      </c>
      <c r="F470" s="14" t="s">
        <v>1686</v>
      </c>
    </row>
    <row r="471" spans="1:6" x14ac:dyDescent="0.25">
      <c r="A471" s="14" t="s">
        <v>598</v>
      </c>
      <c r="B471" s="14" t="s">
        <v>154</v>
      </c>
      <c r="C471" s="22">
        <v>44729</v>
      </c>
      <c r="D471" s="14">
        <v>784</v>
      </c>
      <c r="E471" s="14">
        <v>56.46</v>
      </c>
      <c r="F471" s="14" t="s">
        <v>1687</v>
      </c>
    </row>
    <row r="472" spans="1:6" x14ac:dyDescent="0.25">
      <c r="A472" s="14" t="s">
        <v>599</v>
      </c>
      <c r="B472" s="14" t="s">
        <v>155</v>
      </c>
      <c r="C472" s="22">
        <v>44738</v>
      </c>
      <c r="D472" s="14">
        <v>865</v>
      </c>
      <c r="E472" s="14">
        <v>245.88</v>
      </c>
      <c r="F472" s="14" t="s">
        <v>1688</v>
      </c>
    </row>
    <row r="473" spans="1:6" x14ac:dyDescent="0.25">
      <c r="A473" s="14" t="s">
        <v>600</v>
      </c>
      <c r="B473" s="14" t="s">
        <v>156</v>
      </c>
      <c r="C473" s="22">
        <v>44740</v>
      </c>
      <c r="D473" s="14">
        <v>247</v>
      </c>
      <c r="E473" s="14">
        <v>127.14</v>
      </c>
      <c r="F473" s="14" t="s">
        <v>1689</v>
      </c>
    </row>
    <row r="474" spans="1:6" x14ac:dyDescent="0.25">
      <c r="A474" s="14" t="s">
        <v>601</v>
      </c>
      <c r="B474" s="14" t="s">
        <v>157</v>
      </c>
      <c r="C474" s="22">
        <v>44755</v>
      </c>
      <c r="D474" s="14">
        <v>435</v>
      </c>
      <c r="E474" s="14">
        <v>366.96999999999997</v>
      </c>
      <c r="F474" s="14" t="s">
        <v>1686</v>
      </c>
    </row>
    <row r="475" spans="1:6" x14ac:dyDescent="0.25">
      <c r="A475" s="14" t="s">
        <v>602</v>
      </c>
      <c r="B475" s="14" t="s">
        <v>154</v>
      </c>
      <c r="C475" s="22">
        <v>44755</v>
      </c>
      <c r="D475" s="14">
        <v>868</v>
      </c>
      <c r="E475" s="14">
        <v>689.29</v>
      </c>
      <c r="F475" s="14" t="s">
        <v>1687</v>
      </c>
    </row>
    <row r="476" spans="1:6" x14ac:dyDescent="0.25">
      <c r="A476" s="14" t="s">
        <v>603</v>
      </c>
      <c r="B476" s="14" t="s">
        <v>155</v>
      </c>
      <c r="C476" s="22">
        <v>44764</v>
      </c>
      <c r="D476" s="14">
        <v>552</v>
      </c>
      <c r="E476" s="14">
        <v>241.47</v>
      </c>
      <c r="F476" s="14" t="s">
        <v>1688</v>
      </c>
    </row>
    <row r="477" spans="1:6" x14ac:dyDescent="0.25">
      <c r="A477" s="14" t="s">
        <v>604</v>
      </c>
      <c r="B477" s="14" t="s">
        <v>156</v>
      </c>
      <c r="C477" s="22">
        <v>44735</v>
      </c>
      <c r="D477" s="14">
        <v>441</v>
      </c>
      <c r="E477" s="14">
        <v>275.25</v>
      </c>
      <c r="F477" s="14" t="s">
        <v>1689</v>
      </c>
    </row>
    <row r="478" spans="1:6" x14ac:dyDescent="0.25">
      <c r="A478" s="14" t="s">
        <v>605</v>
      </c>
      <c r="B478" s="14" t="s">
        <v>157</v>
      </c>
      <c r="C478" s="22">
        <v>44734</v>
      </c>
      <c r="D478" s="14">
        <v>392</v>
      </c>
      <c r="E478" s="14">
        <v>347.57</v>
      </c>
      <c r="F478" s="14" t="s">
        <v>1686</v>
      </c>
    </row>
    <row r="479" spans="1:6" x14ac:dyDescent="0.25">
      <c r="A479" s="14" t="s">
        <v>606</v>
      </c>
      <c r="B479" s="14" t="s">
        <v>158</v>
      </c>
      <c r="C479" s="22">
        <v>44728</v>
      </c>
      <c r="D479" s="14">
        <v>432</v>
      </c>
      <c r="E479" s="14">
        <v>79.320000000000007</v>
      </c>
      <c r="F479" s="14" t="s">
        <v>1687</v>
      </c>
    </row>
    <row r="480" spans="1:6" x14ac:dyDescent="0.25">
      <c r="A480" s="14" t="s">
        <v>607</v>
      </c>
      <c r="B480" s="14" t="s">
        <v>159</v>
      </c>
      <c r="C480" s="22">
        <v>44739</v>
      </c>
      <c r="D480" s="14">
        <v>346</v>
      </c>
      <c r="E480" s="14">
        <v>55.04</v>
      </c>
      <c r="F480" s="14" t="s">
        <v>1688</v>
      </c>
    </row>
    <row r="481" spans="1:6" x14ac:dyDescent="0.25">
      <c r="A481" s="14" t="s">
        <v>608</v>
      </c>
      <c r="B481" s="14" t="s">
        <v>154</v>
      </c>
      <c r="C481" s="22">
        <v>44765</v>
      </c>
      <c r="D481" s="14">
        <v>409</v>
      </c>
      <c r="E481" s="14">
        <v>120.52000000000001</v>
      </c>
      <c r="F481" s="14" t="s">
        <v>1689</v>
      </c>
    </row>
    <row r="482" spans="1:6" x14ac:dyDescent="0.25">
      <c r="A482" s="14" t="s">
        <v>609</v>
      </c>
      <c r="B482" s="14" t="s">
        <v>155</v>
      </c>
      <c r="C482" s="22">
        <v>44740</v>
      </c>
      <c r="D482" s="14">
        <v>312</v>
      </c>
      <c r="E482" s="14">
        <v>110.5</v>
      </c>
      <c r="F482" s="14" t="s">
        <v>1686</v>
      </c>
    </row>
    <row r="483" spans="1:6" x14ac:dyDescent="0.25">
      <c r="A483" s="14" t="s">
        <v>610</v>
      </c>
      <c r="B483" s="14" t="s">
        <v>156</v>
      </c>
      <c r="C483" s="22">
        <v>44734</v>
      </c>
      <c r="D483" s="14">
        <v>283</v>
      </c>
      <c r="E483" s="14">
        <v>114.52000000000001</v>
      </c>
      <c r="F483" s="14" t="s">
        <v>1687</v>
      </c>
    </row>
    <row r="484" spans="1:6" x14ac:dyDescent="0.25">
      <c r="A484" s="14" t="s">
        <v>611</v>
      </c>
      <c r="B484" s="14" t="s">
        <v>157</v>
      </c>
      <c r="C484" s="22">
        <v>44727</v>
      </c>
      <c r="D484" s="14">
        <v>669</v>
      </c>
      <c r="E484" s="14">
        <v>380.19</v>
      </c>
      <c r="F484" s="14" t="s">
        <v>1688</v>
      </c>
    </row>
    <row r="485" spans="1:6" x14ac:dyDescent="0.25">
      <c r="A485" s="14" t="s">
        <v>612</v>
      </c>
      <c r="B485" s="14" t="s">
        <v>154</v>
      </c>
      <c r="C485" s="22">
        <v>44737</v>
      </c>
      <c r="D485" s="14">
        <v>322</v>
      </c>
      <c r="E485" s="14">
        <v>220.29999999999998</v>
      </c>
      <c r="F485" s="14" t="s">
        <v>1689</v>
      </c>
    </row>
    <row r="486" spans="1:6" x14ac:dyDescent="0.25">
      <c r="A486" s="14" t="s">
        <v>613</v>
      </c>
      <c r="B486" s="14" t="s">
        <v>155</v>
      </c>
      <c r="C486" s="22">
        <v>44747</v>
      </c>
      <c r="D486" s="14">
        <v>717</v>
      </c>
      <c r="E486" s="14">
        <v>343.45</v>
      </c>
      <c r="F486" s="14" t="s">
        <v>1686</v>
      </c>
    </row>
    <row r="487" spans="1:6" x14ac:dyDescent="0.25">
      <c r="A487" s="14" t="s">
        <v>614</v>
      </c>
      <c r="B487" s="14" t="s">
        <v>156</v>
      </c>
      <c r="C487" s="22">
        <v>44754</v>
      </c>
      <c r="D487" s="14">
        <v>239</v>
      </c>
      <c r="E487" s="14">
        <v>212.82</v>
      </c>
      <c r="F487" s="14" t="s">
        <v>1687</v>
      </c>
    </row>
    <row r="488" spans="1:6" x14ac:dyDescent="0.25">
      <c r="A488" s="14" t="s">
        <v>615</v>
      </c>
      <c r="B488" s="14" t="s">
        <v>157</v>
      </c>
      <c r="C488" s="22">
        <v>44760</v>
      </c>
      <c r="D488" s="14">
        <v>508</v>
      </c>
      <c r="E488" s="14">
        <v>258.83</v>
      </c>
      <c r="F488" s="14" t="s">
        <v>1688</v>
      </c>
    </row>
    <row r="489" spans="1:6" x14ac:dyDescent="0.25">
      <c r="A489" s="14" t="s">
        <v>616</v>
      </c>
      <c r="B489" s="14" t="s">
        <v>158</v>
      </c>
      <c r="C489" s="22">
        <v>44759</v>
      </c>
      <c r="D489" s="14">
        <v>806</v>
      </c>
      <c r="E489" s="14">
        <v>631.6</v>
      </c>
      <c r="F489" s="14" t="s">
        <v>1689</v>
      </c>
    </row>
    <row r="490" spans="1:6" x14ac:dyDescent="0.25">
      <c r="A490" s="14" t="s">
        <v>617</v>
      </c>
      <c r="B490" s="14" t="s">
        <v>154</v>
      </c>
      <c r="C490" s="22">
        <v>44735</v>
      </c>
      <c r="D490" s="14">
        <v>216</v>
      </c>
      <c r="E490" s="14">
        <v>14.25</v>
      </c>
      <c r="F490" s="14" t="s">
        <v>1686</v>
      </c>
    </row>
    <row r="491" spans="1:6" x14ac:dyDescent="0.25">
      <c r="A491" s="14" t="s">
        <v>618</v>
      </c>
      <c r="B491" s="14" t="s">
        <v>155</v>
      </c>
      <c r="C491" s="22">
        <v>44734</v>
      </c>
      <c r="D491" s="14">
        <v>728</v>
      </c>
      <c r="E491" s="14">
        <v>130.01</v>
      </c>
      <c r="F491" s="14" t="s">
        <v>1687</v>
      </c>
    </row>
    <row r="492" spans="1:6" x14ac:dyDescent="0.25">
      <c r="A492" s="14" t="s">
        <v>619</v>
      </c>
      <c r="B492" s="14" t="s">
        <v>156</v>
      </c>
      <c r="C492" s="22">
        <v>44753</v>
      </c>
      <c r="D492" s="14">
        <v>278</v>
      </c>
      <c r="E492" s="14">
        <v>121.18</v>
      </c>
      <c r="F492" s="14" t="s">
        <v>1688</v>
      </c>
    </row>
    <row r="493" spans="1:6" x14ac:dyDescent="0.25">
      <c r="A493" s="14" t="s">
        <v>620</v>
      </c>
      <c r="B493" s="14" t="s">
        <v>157</v>
      </c>
      <c r="C493" s="22">
        <v>44739</v>
      </c>
      <c r="D493" s="14">
        <v>666</v>
      </c>
      <c r="E493" s="14">
        <v>493.11</v>
      </c>
      <c r="F493" s="14" t="s">
        <v>1689</v>
      </c>
    </row>
    <row r="494" spans="1:6" x14ac:dyDescent="0.25">
      <c r="A494" s="14" t="s">
        <v>621</v>
      </c>
      <c r="B494" s="14" t="s">
        <v>154</v>
      </c>
      <c r="C494" s="22">
        <v>44740</v>
      </c>
      <c r="D494" s="14">
        <v>880</v>
      </c>
      <c r="E494" s="14">
        <v>476.17</v>
      </c>
      <c r="F494" s="14" t="s">
        <v>1686</v>
      </c>
    </row>
    <row r="495" spans="1:6" x14ac:dyDescent="0.25">
      <c r="A495" s="14" t="s">
        <v>622</v>
      </c>
      <c r="B495" s="14" t="s">
        <v>155</v>
      </c>
      <c r="C495" s="22">
        <v>44748</v>
      </c>
      <c r="D495" s="14">
        <v>441</v>
      </c>
      <c r="E495" s="14">
        <v>314.31</v>
      </c>
      <c r="F495" s="14" t="s">
        <v>1687</v>
      </c>
    </row>
    <row r="496" spans="1:6" x14ac:dyDescent="0.25">
      <c r="A496" s="14" t="s">
        <v>623</v>
      </c>
      <c r="B496" s="14" t="s">
        <v>156</v>
      </c>
      <c r="C496" s="22">
        <v>44731</v>
      </c>
      <c r="D496" s="14">
        <v>798</v>
      </c>
      <c r="E496" s="14">
        <v>528.66999999999996</v>
      </c>
      <c r="F496" s="14" t="s">
        <v>1688</v>
      </c>
    </row>
    <row r="497" spans="1:6" x14ac:dyDescent="0.25">
      <c r="A497" s="14" t="s">
        <v>624</v>
      </c>
      <c r="B497" s="14" t="s">
        <v>157</v>
      </c>
      <c r="C497" s="22">
        <v>44763</v>
      </c>
      <c r="D497" s="14">
        <v>391</v>
      </c>
      <c r="E497" s="14">
        <v>200.59</v>
      </c>
      <c r="F497" s="14" t="s">
        <v>1689</v>
      </c>
    </row>
    <row r="498" spans="1:6" x14ac:dyDescent="0.25">
      <c r="A498" s="14" t="s">
        <v>625</v>
      </c>
      <c r="B498" s="14" t="s">
        <v>158</v>
      </c>
      <c r="C498" s="22">
        <v>44733</v>
      </c>
      <c r="D498" s="14">
        <v>242</v>
      </c>
      <c r="E498" s="14">
        <v>205.59</v>
      </c>
      <c r="F498" s="14" t="s">
        <v>1686</v>
      </c>
    </row>
    <row r="499" spans="1:6" x14ac:dyDescent="0.25">
      <c r="A499" s="14" t="s">
        <v>626</v>
      </c>
      <c r="B499" s="14" t="s">
        <v>159</v>
      </c>
      <c r="C499" s="22">
        <v>44746</v>
      </c>
      <c r="D499" s="14">
        <v>783</v>
      </c>
      <c r="E499" s="14">
        <v>452.46999999999997</v>
      </c>
      <c r="F499" s="14" t="s">
        <v>1687</v>
      </c>
    </row>
    <row r="500" spans="1:6" x14ac:dyDescent="0.25">
      <c r="A500" s="14" t="s">
        <v>627</v>
      </c>
      <c r="B500" s="14" t="s">
        <v>154</v>
      </c>
      <c r="C500" s="22">
        <v>44755</v>
      </c>
      <c r="D500" s="14">
        <v>893</v>
      </c>
      <c r="E500" s="14">
        <v>17</v>
      </c>
      <c r="F500" s="14" t="s">
        <v>1688</v>
      </c>
    </row>
    <row r="501" spans="1:6" x14ac:dyDescent="0.25">
      <c r="A501" s="14" t="s">
        <v>628</v>
      </c>
      <c r="B501" s="14" t="s">
        <v>155</v>
      </c>
      <c r="C501" s="22">
        <v>44787</v>
      </c>
      <c r="D501" s="14">
        <v>631</v>
      </c>
      <c r="E501" s="14">
        <v>597.52</v>
      </c>
      <c r="F501" s="14" t="s">
        <v>1689</v>
      </c>
    </row>
    <row r="502" spans="1:6" x14ac:dyDescent="0.25">
      <c r="A502" s="14" t="s">
        <v>629</v>
      </c>
      <c r="B502" s="14" t="s">
        <v>156</v>
      </c>
      <c r="C502" s="22">
        <v>44799</v>
      </c>
      <c r="D502" s="14">
        <v>721</v>
      </c>
      <c r="E502" s="14">
        <v>452.75</v>
      </c>
      <c r="F502" s="14" t="s">
        <v>1686</v>
      </c>
    </row>
    <row r="503" spans="1:6" x14ac:dyDescent="0.25">
      <c r="A503" s="14" t="s">
        <v>630</v>
      </c>
      <c r="B503" s="14" t="s">
        <v>157</v>
      </c>
      <c r="C503" s="22">
        <v>44802</v>
      </c>
      <c r="D503" s="14">
        <v>383</v>
      </c>
      <c r="E503" s="14">
        <v>352.19</v>
      </c>
      <c r="F503" s="14" t="s">
        <v>1687</v>
      </c>
    </row>
    <row r="504" spans="1:6" x14ac:dyDescent="0.25">
      <c r="A504" s="14" t="s">
        <v>631</v>
      </c>
      <c r="B504" s="14" t="s">
        <v>154</v>
      </c>
      <c r="C504" s="22">
        <v>44774</v>
      </c>
      <c r="D504" s="14">
        <v>692</v>
      </c>
      <c r="E504" s="14">
        <v>244.64</v>
      </c>
      <c r="F504" s="14" t="s">
        <v>1688</v>
      </c>
    </row>
    <row r="505" spans="1:6" x14ac:dyDescent="0.25">
      <c r="A505" s="14" t="s">
        <v>632</v>
      </c>
      <c r="B505" s="14" t="s">
        <v>155</v>
      </c>
      <c r="C505" s="22">
        <v>44800</v>
      </c>
      <c r="D505" s="14">
        <v>588</v>
      </c>
      <c r="E505" s="14">
        <v>295.56</v>
      </c>
      <c r="F505" s="14" t="s">
        <v>1689</v>
      </c>
    </row>
    <row r="506" spans="1:6" x14ac:dyDescent="0.25">
      <c r="A506" s="14" t="s">
        <v>633</v>
      </c>
      <c r="B506" s="14" t="s">
        <v>156</v>
      </c>
      <c r="C506" s="22">
        <v>44797</v>
      </c>
      <c r="D506" s="14">
        <v>329</v>
      </c>
      <c r="E506" s="14">
        <v>289.33999999999997</v>
      </c>
      <c r="F506" s="14" t="s">
        <v>1686</v>
      </c>
    </row>
    <row r="507" spans="1:6" x14ac:dyDescent="0.25">
      <c r="A507" s="14" t="s">
        <v>634</v>
      </c>
      <c r="B507" s="14" t="s">
        <v>157</v>
      </c>
      <c r="C507" s="22">
        <v>44766</v>
      </c>
      <c r="D507" s="14">
        <v>386</v>
      </c>
      <c r="E507" s="14">
        <v>139.75</v>
      </c>
      <c r="F507" s="14" t="s">
        <v>1687</v>
      </c>
    </row>
    <row r="508" spans="1:6" x14ac:dyDescent="0.25">
      <c r="A508" s="14" t="s">
        <v>635</v>
      </c>
      <c r="B508" s="14" t="s">
        <v>154</v>
      </c>
      <c r="C508" s="22">
        <v>44782</v>
      </c>
      <c r="D508" s="14">
        <v>513</v>
      </c>
      <c r="E508" s="14">
        <v>101.16000000000001</v>
      </c>
      <c r="F508" s="14" t="s">
        <v>1688</v>
      </c>
    </row>
    <row r="509" spans="1:6" x14ac:dyDescent="0.25">
      <c r="A509" s="14" t="s">
        <v>636</v>
      </c>
      <c r="B509" s="14" t="s">
        <v>155</v>
      </c>
      <c r="C509" s="22">
        <v>44790</v>
      </c>
      <c r="D509" s="14">
        <v>727</v>
      </c>
      <c r="E509" s="14">
        <v>321.96999999999997</v>
      </c>
      <c r="F509" s="14" t="s">
        <v>1689</v>
      </c>
    </row>
    <row r="510" spans="1:6" x14ac:dyDescent="0.25">
      <c r="A510" s="14" t="s">
        <v>637</v>
      </c>
      <c r="B510" s="14" t="s">
        <v>156</v>
      </c>
      <c r="C510" s="22">
        <v>44770</v>
      </c>
      <c r="D510" s="14">
        <v>898</v>
      </c>
      <c r="E510" s="14">
        <v>694.53</v>
      </c>
      <c r="F510" s="14" t="s">
        <v>1686</v>
      </c>
    </row>
    <row r="511" spans="1:6" x14ac:dyDescent="0.25">
      <c r="A511" s="14" t="s">
        <v>638</v>
      </c>
      <c r="B511" s="14" t="s">
        <v>157</v>
      </c>
      <c r="C511" s="22">
        <v>44759</v>
      </c>
      <c r="D511" s="14">
        <v>596</v>
      </c>
      <c r="E511" s="14">
        <v>286.2</v>
      </c>
      <c r="F511" s="14" t="s">
        <v>1687</v>
      </c>
    </row>
    <row r="512" spans="1:6" x14ac:dyDescent="0.25">
      <c r="A512" s="14" t="s">
        <v>639</v>
      </c>
      <c r="B512" s="14" t="s">
        <v>154</v>
      </c>
      <c r="C512" s="22">
        <v>44776</v>
      </c>
      <c r="D512" s="14">
        <v>866</v>
      </c>
      <c r="E512" s="14">
        <v>504.92</v>
      </c>
      <c r="F512" s="14" t="s">
        <v>1688</v>
      </c>
    </row>
    <row r="513" spans="1:6" x14ac:dyDescent="0.25">
      <c r="A513" s="14" t="s">
        <v>640</v>
      </c>
      <c r="B513" s="14" t="s">
        <v>155</v>
      </c>
      <c r="C513" s="22">
        <v>44757</v>
      </c>
      <c r="D513" s="14">
        <v>822</v>
      </c>
      <c r="E513" s="14">
        <v>114.22</v>
      </c>
      <c r="F513" s="14" t="s">
        <v>1689</v>
      </c>
    </row>
    <row r="514" spans="1:6" x14ac:dyDescent="0.25">
      <c r="A514" s="14" t="s">
        <v>641</v>
      </c>
      <c r="B514" s="14" t="s">
        <v>156</v>
      </c>
      <c r="C514" s="22">
        <v>44771</v>
      </c>
      <c r="D514" s="14">
        <v>541</v>
      </c>
      <c r="E514" s="14">
        <v>278.33999999999997</v>
      </c>
      <c r="F514" s="14" t="s">
        <v>1686</v>
      </c>
    </row>
    <row r="515" spans="1:6" x14ac:dyDescent="0.25">
      <c r="A515" s="14" t="s">
        <v>642</v>
      </c>
      <c r="B515" s="14" t="s">
        <v>157</v>
      </c>
      <c r="C515" s="22">
        <v>44788</v>
      </c>
      <c r="D515" s="14">
        <v>271</v>
      </c>
      <c r="E515" s="14">
        <v>148.35</v>
      </c>
      <c r="F515" s="14" t="s">
        <v>1687</v>
      </c>
    </row>
    <row r="516" spans="1:6" x14ac:dyDescent="0.25">
      <c r="A516" s="14" t="s">
        <v>643</v>
      </c>
      <c r="B516" s="14" t="s">
        <v>158</v>
      </c>
      <c r="C516" s="22">
        <v>44762</v>
      </c>
      <c r="D516" s="14">
        <v>513</v>
      </c>
      <c r="E516" s="14">
        <v>497.36</v>
      </c>
      <c r="F516" s="14" t="s">
        <v>1688</v>
      </c>
    </row>
    <row r="517" spans="1:6" x14ac:dyDescent="0.25">
      <c r="A517" s="14" t="s">
        <v>644</v>
      </c>
      <c r="B517" s="14" t="s">
        <v>154</v>
      </c>
      <c r="C517" s="22">
        <v>44789</v>
      </c>
      <c r="D517" s="14">
        <v>812</v>
      </c>
      <c r="E517" s="14">
        <v>89.26</v>
      </c>
      <c r="F517" s="14" t="s">
        <v>1689</v>
      </c>
    </row>
    <row r="518" spans="1:6" x14ac:dyDescent="0.25">
      <c r="A518" s="14" t="s">
        <v>645</v>
      </c>
      <c r="B518" s="14" t="s">
        <v>155</v>
      </c>
      <c r="C518" s="22">
        <v>44761</v>
      </c>
      <c r="D518" s="14">
        <v>896</v>
      </c>
      <c r="E518" s="14">
        <v>562.04999999999995</v>
      </c>
      <c r="F518" s="14" t="s">
        <v>1686</v>
      </c>
    </row>
    <row r="519" spans="1:6" x14ac:dyDescent="0.25">
      <c r="A519" s="14" t="s">
        <v>646</v>
      </c>
      <c r="B519" s="14" t="s">
        <v>156</v>
      </c>
      <c r="C519" s="22">
        <v>44790</v>
      </c>
      <c r="D519" s="14">
        <v>752</v>
      </c>
      <c r="E519" s="14">
        <v>252.09</v>
      </c>
      <c r="F519" s="14" t="s">
        <v>1687</v>
      </c>
    </row>
    <row r="520" spans="1:6" x14ac:dyDescent="0.25">
      <c r="A520" s="14" t="s">
        <v>647</v>
      </c>
      <c r="B520" s="14" t="s">
        <v>157</v>
      </c>
      <c r="C520" s="22">
        <v>44782</v>
      </c>
      <c r="D520" s="14">
        <v>266</v>
      </c>
      <c r="E520" s="14">
        <v>194.73999999999998</v>
      </c>
      <c r="F520" s="14" t="s">
        <v>1688</v>
      </c>
    </row>
    <row r="521" spans="1:6" x14ac:dyDescent="0.25">
      <c r="A521" s="14" t="s">
        <v>648</v>
      </c>
      <c r="B521" s="14" t="s">
        <v>154</v>
      </c>
      <c r="C521" s="22">
        <v>44802</v>
      </c>
      <c r="D521" s="14">
        <v>208</v>
      </c>
      <c r="E521" s="14">
        <v>123.37</v>
      </c>
      <c r="F521" s="14" t="s">
        <v>1689</v>
      </c>
    </row>
    <row r="522" spans="1:6" x14ac:dyDescent="0.25">
      <c r="A522" s="14" t="s">
        <v>649</v>
      </c>
      <c r="B522" s="14" t="s">
        <v>155</v>
      </c>
      <c r="C522" s="22">
        <v>44791</v>
      </c>
      <c r="D522" s="14">
        <v>238</v>
      </c>
      <c r="E522" s="14">
        <v>0.48</v>
      </c>
      <c r="F522" s="14" t="s">
        <v>1686</v>
      </c>
    </row>
    <row r="523" spans="1:6" x14ac:dyDescent="0.25">
      <c r="A523" s="14" t="s">
        <v>650</v>
      </c>
      <c r="B523" s="14" t="s">
        <v>156</v>
      </c>
      <c r="C523" s="22">
        <v>44795</v>
      </c>
      <c r="D523" s="14">
        <v>384</v>
      </c>
      <c r="E523" s="14">
        <v>211.32999999999998</v>
      </c>
      <c r="F523" s="14" t="s">
        <v>1687</v>
      </c>
    </row>
    <row r="524" spans="1:6" x14ac:dyDescent="0.25">
      <c r="A524" s="14" t="s">
        <v>651</v>
      </c>
      <c r="B524" s="14" t="s">
        <v>157</v>
      </c>
      <c r="C524" s="22">
        <v>44759</v>
      </c>
      <c r="D524" s="14">
        <v>420</v>
      </c>
      <c r="E524" s="14">
        <v>406.59999999999997</v>
      </c>
      <c r="F524" s="14" t="s">
        <v>1688</v>
      </c>
    </row>
    <row r="525" spans="1:6" x14ac:dyDescent="0.25">
      <c r="A525" s="14" t="s">
        <v>652</v>
      </c>
      <c r="B525" s="14" t="s">
        <v>158</v>
      </c>
      <c r="C525" s="22">
        <v>44756</v>
      </c>
      <c r="D525" s="14">
        <v>772</v>
      </c>
      <c r="E525" s="14">
        <v>620.05999999999995</v>
      </c>
      <c r="F525" s="14" t="s">
        <v>1689</v>
      </c>
    </row>
    <row r="526" spans="1:6" x14ac:dyDescent="0.25">
      <c r="A526" s="14" t="s">
        <v>653</v>
      </c>
      <c r="B526" s="14" t="s">
        <v>159</v>
      </c>
      <c r="C526" s="22">
        <v>44786</v>
      </c>
      <c r="D526" s="14">
        <v>755</v>
      </c>
      <c r="E526" s="14">
        <v>262.08999999999997</v>
      </c>
      <c r="F526" s="14" t="s">
        <v>1686</v>
      </c>
    </row>
    <row r="527" spans="1:6" x14ac:dyDescent="0.25">
      <c r="A527" s="14" t="s">
        <v>654</v>
      </c>
      <c r="B527" s="14" t="s">
        <v>154</v>
      </c>
      <c r="C527" s="22">
        <v>44757</v>
      </c>
      <c r="D527" s="14">
        <v>675</v>
      </c>
      <c r="E527" s="14">
        <v>86.23</v>
      </c>
      <c r="F527" s="14" t="s">
        <v>1687</v>
      </c>
    </row>
    <row r="528" spans="1:6" x14ac:dyDescent="0.25">
      <c r="A528" s="14" t="s">
        <v>655</v>
      </c>
      <c r="B528" s="14" t="s">
        <v>155</v>
      </c>
      <c r="C528" s="22">
        <v>44787</v>
      </c>
      <c r="D528" s="14">
        <v>411</v>
      </c>
      <c r="E528" s="14">
        <v>382.96</v>
      </c>
      <c r="F528" s="14" t="s">
        <v>1688</v>
      </c>
    </row>
    <row r="529" spans="1:6" x14ac:dyDescent="0.25">
      <c r="A529" s="14" t="s">
        <v>656</v>
      </c>
      <c r="B529" s="14" t="s">
        <v>156</v>
      </c>
      <c r="C529" s="22">
        <v>44763</v>
      </c>
      <c r="D529" s="14">
        <v>514</v>
      </c>
      <c r="E529" s="14">
        <v>165.14</v>
      </c>
      <c r="F529" s="14" t="s">
        <v>1689</v>
      </c>
    </row>
    <row r="530" spans="1:6" x14ac:dyDescent="0.25">
      <c r="A530" s="14" t="s">
        <v>657</v>
      </c>
      <c r="B530" s="14" t="s">
        <v>157</v>
      </c>
      <c r="C530" s="22">
        <v>44799</v>
      </c>
      <c r="D530" s="14">
        <v>750</v>
      </c>
      <c r="E530" s="14">
        <v>143.60999999999999</v>
      </c>
      <c r="F530" s="14" t="s">
        <v>1686</v>
      </c>
    </row>
    <row r="531" spans="1:6" x14ac:dyDescent="0.25">
      <c r="A531" s="14" t="s">
        <v>658</v>
      </c>
      <c r="B531" s="14" t="s">
        <v>154</v>
      </c>
      <c r="C531" s="22">
        <v>44798</v>
      </c>
      <c r="D531" s="14">
        <v>279</v>
      </c>
      <c r="E531" s="14">
        <v>238.92999999999998</v>
      </c>
      <c r="F531" s="14" t="s">
        <v>1687</v>
      </c>
    </row>
    <row r="532" spans="1:6" x14ac:dyDescent="0.25">
      <c r="A532" s="14" t="s">
        <v>659</v>
      </c>
      <c r="B532" s="14" t="s">
        <v>155</v>
      </c>
      <c r="C532" s="22">
        <v>44807</v>
      </c>
      <c r="D532" s="14">
        <v>284</v>
      </c>
      <c r="E532" s="14">
        <v>202.1</v>
      </c>
      <c r="F532" s="14" t="s">
        <v>1688</v>
      </c>
    </row>
    <row r="533" spans="1:6" x14ac:dyDescent="0.25">
      <c r="A533" s="14" t="s">
        <v>660</v>
      </c>
      <c r="B533" s="14" t="s">
        <v>156</v>
      </c>
      <c r="C533" s="22">
        <v>44769</v>
      </c>
      <c r="D533" s="14">
        <v>509</v>
      </c>
      <c r="E533" s="14">
        <v>370.15</v>
      </c>
      <c r="F533" s="14" t="s">
        <v>1689</v>
      </c>
    </row>
    <row r="534" spans="1:6" x14ac:dyDescent="0.25">
      <c r="A534" s="14" t="s">
        <v>661</v>
      </c>
      <c r="B534" s="14" t="s">
        <v>157</v>
      </c>
      <c r="C534" s="22">
        <v>44779</v>
      </c>
      <c r="D534" s="14">
        <v>207</v>
      </c>
      <c r="E534" s="14">
        <v>38.89</v>
      </c>
      <c r="F534" s="14" t="s">
        <v>1686</v>
      </c>
    </row>
    <row r="535" spans="1:6" x14ac:dyDescent="0.25">
      <c r="A535" s="14" t="s">
        <v>662</v>
      </c>
      <c r="B535" s="14" t="s">
        <v>158</v>
      </c>
      <c r="C535" s="22">
        <v>44769</v>
      </c>
      <c r="D535" s="14">
        <v>509</v>
      </c>
      <c r="E535" s="14">
        <v>404.28999999999996</v>
      </c>
      <c r="F535" s="14" t="s">
        <v>1687</v>
      </c>
    </row>
    <row r="536" spans="1:6" x14ac:dyDescent="0.25">
      <c r="A536" s="14" t="s">
        <v>663</v>
      </c>
      <c r="B536" s="14" t="s">
        <v>154</v>
      </c>
      <c r="C536" s="22">
        <v>44756</v>
      </c>
      <c r="D536" s="14">
        <v>371</v>
      </c>
      <c r="E536" s="14">
        <v>18.060000000000002</v>
      </c>
      <c r="F536" s="14" t="s">
        <v>1688</v>
      </c>
    </row>
    <row r="537" spans="1:6" x14ac:dyDescent="0.25">
      <c r="A537" s="14" t="s">
        <v>664</v>
      </c>
      <c r="B537" s="14" t="s">
        <v>155</v>
      </c>
      <c r="C537" s="22">
        <v>44799</v>
      </c>
      <c r="D537" s="14">
        <v>699</v>
      </c>
      <c r="E537" s="14">
        <v>414.27</v>
      </c>
      <c r="F537" s="14" t="s">
        <v>1689</v>
      </c>
    </row>
    <row r="538" spans="1:6" x14ac:dyDescent="0.25">
      <c r="A538" s="14" t="s">
        <v>665</v>
      </c>
      <c r="B538" s="14" t="s">
        <v>156</v>
      </c>
      <c r="C538" s="22">
        <v>44807</v>
      </c>
      <c r="D538" s="14">
        <v>306</v>
      </c>
      <c r="E538" s="14">
        <v>104.25</v>
      </c>
      <c r="F538" s="14" t="s">
        <v>1686</v>
      </c>
    </row>
    <row r="539" spans="1:6" x14ac:dyDescent="0.25">
      <c r="A539" s="14" t="s">
        <v>666</v>
      </c>
      <c r="B539" s="14" t="s">
        <v>157</v>
      </c>
      <c r="C539" s="22">
        <v>44769</v>
      </c>
      <c r="D539" s="14">
        <v>432</v>
      </c>
      <c r="E539" s="14">
        <v>70.290000000000006</v>
      </c>
      <c r="F539" s="14" t="s">
        <v>1687</v>
      </c>
    </row>
    <row r="540" spans="1:6" x14ac:dyDescent="0.25">
      <c r="A540" s="14" t="s">
        <v>667</v>
      </c>
      <c r="B540" s="14" t="s">
        <v>154</v>
      </c>
      <c r="C540" s="22">
        <v>44805</v>
      </c>
      <c r="D540" s="14">
        <v>339</v>
      </c>
      <c r="E540" s="14">
        <v>328.15999999999997</v>
      </c>
      <c r="F540" s="14" t="s">
        <v>1688</v>
      </c>
    </row>
    <row r="541" spans="1:6" x14ac:dyDescent="0.25">
      <c r="A541" s="14" t="s">
        <v>668</v>
      </c>
      <c r="B541" s="14" t="s">
        <v>155</v>
      </c>
      <c r="C541" s="22">
        <v>44796</v>
      </c>
      <c r="D541" s="14">
        <v>802</v>
      </c>
      <c r="E541" s="14">
        <v>84</v>
      </c>
      <c r="F541" s="14" t="s">
        <v>1689</v>
      </c>
    </row>
    <row r="542" spans="1:6" x14ac:dyDescent="0.25">
      <c r="A542" s="14" t="s">
        <v>669</v>
      </c>
      <c r="B542" s="14" t="s">
        <v>156</v>
      </c>
      <c r="C542" s="22">
        <v>44798</v>
      </c>
      <c r="D542" s="14">
        <v>674</v>
      </c>
      <c r="E542" s="14">
        <v>219.84</v>
      </c>
      <c r="F542" s="14" t="s">
        <v>1686</v>
      </c>
    </row>
    <row r="543" spans="1:6" x14ac:dyDescent="0.25">
      <c r="A543" s="14" t="s">
        <v>670</v>
      </c>
      <c r="B543" s="14" t="s">
        <v>157</v>
      </c>
      <c r="C543" s="22">
        <v>44756</v>
      </c>
      <c r="D543" s="14">
        <v>399</v>
      </c>
      <c r="E543" s="14">
        <v>183.85999999999999</v>
      </c>
      <c r="F543" s="14" t="s">
        <v>1687</v>
      </c>
    </row>
    <row r="544" spans="1:6" x14ac:dyDescent="0.25">
      <c r="A544" s="14" t="s">
        <v>671</v>
      </c>
      <c r="B544" s="14" t="s">
        <v>158</v>
      </c>
      <c r="C544" s="22">
        <v>44800</v>
      </c>
      <c r="D544" s="14">
        <v>691</v>
      </c>
      <c r="E544" s="14">
        <v>608.65</v>
      </c>
      <c r="F544" s="14" t="s">
        <v>1688</v>
      </c>
    </row>
    <row r="545" spans="1:6" x14ac:dyDescent="0.25">
      <c r="A545" s="14" t="s">
        <v>672</v>
      </c>
      <c r="B545" s="14" t="s">
        <v>159</v>
      </c>
      <c r="C545" s="22">
        <v>44758</v>
      </c>
      <c r="D545" s="14">
        <v>229</v>
      </c>
      <c r="E545" s="14">
        <v>224.23</v>
      </c>
      <c r="F545" s="14" t="s">
        <v>1689</v>
      </c>
    </row>
    <row r="546" spans="1:6" x14ac:dyDescent="0.25">
      <c r="A546" s="14" t="s">
        <v>673</v>
      </c>
      <c r="B546" s="14" t="s">
        <v>154</v>
      </c>
      <c r="C546" s="22">
        <v>44788</v>
      </c>
      <c r="D546" s="14">
        <v>350</v>
      </c>
      <c r="E546" s="14">
        <v>280.12</v>
      </c>
      <c r="F546" s="14" t="s">
        <v>1686</v>
      </c>
    </row>
    <row r="547" spans="1:6" x14ac:dyDescent="0.25">
      <c r="A547" s="14" t="s">
        <v>674</v>
      </c>
      <c r="B547" s="14" t="s">
        <v>155</v>
      </c>
      <c r="C547" s="22">
        <v>44793</v>
      </c>
      <c r="D547" s="14">
        <v>713</v>
      </c>
      <c r="E547" s="14">
        <v>266.67</v>
      </c>
      <c r="F547" s="14" t="s">
        <v>1687</v>
      </c>
    </row>
    <row r="548" spans="1:6" x14ac:dyDescent="0.25">
      <c r="A548" s="14" t="s">
        <v>675</v>
      </c>
      <c r="B548" s="14" t="s">
        <v>156</v>
      </c>
      <c r="C548" s="22">
        <v>44784</v>
      </c>
      <c r="D548" s="14">
        <v>384</v>
      </c>
      <c r="E548" s="14">
        <v>17.100000000000001</v>
      </c>
      <c r="F548" s="14" t="s">
        <v>1688</v>
      </c>
    </row>
    <row r="549" spans="1:6" x14ac:dyDescent="0.25">
      <c r="A549" s="14" t="s">
        <v>676</v>
      </c>
      <c r="B549" s="14" t="s">
        <v>157</v>
      </c>
      <c r="C549" s="22">
        <v>44793</v>
      </c>
      <c r="D549" s="14">
        <v>446</v>
      </c>
      <c r="E549" s="14">
        <v>407.13</v>
      </c>
      <c r="F549" s="14" t="s">
        <v>1689</v>
      </c>
    </row>
    <row r="550" spans="1:6" x14ac:dyDescent="0.25">
      <c r="A550" s="14" t="s">
        <v>677</v>
      </c>
      <c r="B550" s="14" t="s">
        <v>154</v>
      </c>
      <c r="C550" s="22">
        <v>44796</v>
      </c>
      <c r="D550" s="14">
        <v>585</v>
      </c>
      <c r="E550" s="14">
        <v>478.23</v>
      </c>
      <c r="F550" s="14" t="s">
        <v>1686</v>
      </c>
    </row>
    <row r="551" spans="1:6" x14ac:dyDescent="0.25">
      <c r="A551" s="14" t="s">
        <v>678</v>
      </c>
      <c r="B551" s="14" t="s">
        <v>155</v>
      </c>
      <c r="C551" s="22">
        <v>44758</v>
      </c>
      <c r="D551" s="14">
        <v>623</v>
      </c>
      <c r="E551" s="14">
        <v>244.23</v>
      </c>
      <c r="F551" s="14" t="s">
        <v>1687</v>
      </c>
    </row>
    <row r="552" spans="1:6" x14ac:dyDescent="0.25">
      <c r="A552" s="14" t="s">
        <v>679</v>
      </c>
      <c r="B552" s="14" t="s">
        <v>156</v>
      </c>
      <c r="C552" s="22">
        <v>44757</v>
      </c>
      <c r="D552" s="14">
        <v>351</v>
      </c>
      <c r="E552" s="14">
        <v>306.33</v>
      </c>
      <c r="F552" s="14" t="s">
        <v>1688</v>
      </c>
    </row>
    <row r="553" spans="1:6" x14ac:dyDescent="0.25">
      <c r="A553" s="14" t="s">
        <v>680</v>
      </c>
      <c r="B553" s="14" t="s">
        <v>157</v>
      </c>
      <c r="C553" s="22">
        <v>44758</v>
      </c>
      <c r="D553" s="14">
        <v>224</v>
      </c>
      <c r="E553" s="14">
        <v>145.07</v>
      </c>
      <c r="F553" s="14" t="s">
        <v>1689</v>
      </c>
    </row>
    <row r="554" spans="1:6" x14ac:dyDescent="0.25">
      <c r="A554" s="14" t="s">
        <v>681</v>
      </c>
      <c r="B554" s="14" t="s">
        <v>154</v>
      </c>
      <c r="C554" s="22">
        <v>44800</v>
      </c>
      <c r="D554" s="14">
        <v>445</v>
      </c>
      <c r="E554" s="14">
        <v>18.84</v>
      </c>
      <c r="F554" s="14" t="s">
        <v>1686</v>
      </c>
    </row>
    <row r="555" spans="1:6" x14ac:dyDescent="0.25">
      <c r="A555" s="14" t="s">
        <v>682</v>
      </c>
      <c r="B555" s="14" t="s">
        <v>155</v>
      </c>
      <c r="C555" s="22">
        <v>44780</v>
      </c>
      <c r="D555" s="14">
        <v>410</v>
      </c>
      <c r="E555" s="14">
        <v>29.810000000000002</v>
      </c>
      <c r="F555" s="14" t="s">
        <v>1687</v>
      </c>
    </row>
    <row r="556" spans="1:6" x14ac:dyDescent="0.25">
      <c r="A556" s="14" t="s">
        <v>683</v>
      </c>
      <c r="B556" s="14" t="s">
        <v>156</v>
      </c>
      <c r="C556" s="22">
        <v>44807</v>
      </c>
      <c r="D556" s="14">
        <v>842</v>
      </c>
      <c r="E556" s="14">
        <v>373.82</v>
      </c>
      <c r="F556" s="14" t="s">
        <v>1688</v>
      </c>
    </row>
    <row r="557" spans="1:6" x14ac:dyDescent="0.25">
      <c r="A557" s="14" t="s">
        <v>684</v>
      </c>
      <c r="B557" s="14" t="s">
        <v>157</v>
      </c>
      <c r="C557" s="22">
        <v>44798</v>
      </c>
      <c r="D557" s="14">
        <v>772</v>
      </c>
      <c r="E557" s="14">
        <v>92.83</v>
      </c>
      <c r="F557" s="14" t="s">
        <v>1689</v>
      </c>
    </row>
    <row r="558" spans="1:6" x14ac:dyDescent="0.25">
      <c r="A558" s="14" t="s">
        <v>685</v>
      </c>
      <c r="B558" s="14" t="s">
        <v>154</v>
      </c>
      <c r="C558" s="22">
        <v>44810</v>
      </c>
      <c r="D558" s="14">
        <v>711</v>
      </c>
      <c r="E558" s="14">
        <v>643.05999999999995</v>
      </c>
      <c r="F558" s="14" t="s">
        <v>1686</v>
      </c>
    </row>
    <row r="559" spans="1:6" x14ac:dyDescent="0.25">
      <c r="A559" s="14" t="s">
        <v>686</v>
      </c>
      <c r="B559" s="14" t="s">
        <v>155</v>
      </c>
      <c r="C559" s="22">
        <v>44764</v>
      </c>
      <c r="D559" s="14">
        <v>683</v>
      </c>
      <c r="E559" s="14">
        <v>676.11</v>
      </c>
      <c r="F559" s="14" t="s">
        <v>1687</v>
      </c>
    </row>
    <row r="560" spans="1:6" x14ac:dyDescent="0.25">
      <c r="A560" s="14" t="s">
        <v>687</v>
      </c>
      <c r="B560" s="14" t="s">
        <v>156</v>
      </c>
      <c r="C560" s="22">
        <v>44766</v>
      </c>
      <c r="D560" s="14">
        <v>261</v>
      </c>
      <c r="E560" s="14">
        <v>102.09</v>
      </c>
      <c r="F560" s="14" t="s">
        <v>1688</v>
      </c>
    </row>
    <row r="561" spans="1:6" x14ac:dyDescent="0.25">
      <c r="A561" s="14" t="s">
        <v>688</v>
      </c>
      <c r="B561" s="14" t="s">
        <v>157</v>
      </c>
      <c r="C561" s="22">
        <v>44794</v>
      </c>
      <c r="D561" s="14">
        <v>616</v>
      </c>
      <c r="E561" s="14">
        <v>615.79</v>
      </c>
      <c r="F561" s="14" t="s">
        <v>1689</v>
      </c>
    </row>
    <row r="562" spans="1:6" x14ac:dyDescent="0.25">
      <c r="A562" s="14" t="s">
        <v>689</v>
      </c>
      <c r="B562" s="14" t="s">
        <v>158</v>
      </c>
      <c r="C562" s="22">
        <v>44800</v>
      </c>
      <c r="D562" s="14">
        <v>775</v>
      </c>
      <c r="E562" s="14">
        <v>164.29</v>
      </c>
      <c r="F562" s="14" t="s">
        <v>1686</v>
      </c>
    </row>
    <row r="563" spans="1:6" x14ac:dyDescent="0.25">
      <c r="A563" s="14" t="s">
        <v>690</v>
      </c>
      <c r="B563" s="14" t="s">
        <v>154</v>
      </c>
      <c r="C563" s="22">
        <v>44792</v>
      </c>
      <c r="D563" s="14">
        <v>616</v>
      </c>
      <c r="E563" s="14">
        <v>361.74</v>
      </c>
      <c r="F563" s="14" t="s">
        <v>1687</v>
      </c>
    </row>
    <row r="564" spans="1:6" x14ac:dyDescent="0.25">
      <c r="A564" s="14" t="s">
        <v>691</v>
      </c>
      <c r="B564" s="14" t="s">
        <v>155</v>
      </c>
      <c r="C564" s="22">
        <v>44809</v>
      </c>
      <c r="D564" s="14">
        <v>252</v>
      </c>
      <c r="E564" s="14">
        <v>6.24</v>
      </c>
      <c r="F564" s="14" t="s">
        <v>1688</v>
      </c>
    </row>
    <row r="565" spans="1:6" x14ac:dyDescent="0.25">
      <c r="A565" s="14" t="s">
        <v>692</v>
      </c>
      <c r="B565" s="14" t="s">
        <v>156</v>
      </c>
      <c r="C565" s="22">
        <v>44789</v>
      </c>
      <c r="D565" s="14">
        <v>754</v>
      </c>
      <c r="E565" s="14">
        <v>499.92</v>
      </c>
      <c r="F565" s="14" t="s">
        <v>1689</v>
      </c>
    </row>
    <row r="566" spans="1:6" x14ac:dyDescent="0.25">
      <c r="A566" s="14" t="s">
        <v>693</v>
      </c>
      <c r="B566" s="14" t="s">
        <v>157</v>
      </c>
      <c r="C566" s="22">
        <v>44757</v>
      </c>
      <c r="D566" s="14">
        <v>614</v>
      </c>
      <c r="E566" s="14">
        <v>95.28</v>
      </c>
      <c r="F566" s="14" t="s">
        <v>1686</v>
      </c>
    </row>
    <row r="567" spans="1:6" x14ac:dyDescent="0.25">
      <c r="A567" s="14" t="s">
        <v>694</v>
      </c>
      <c r="B567" s="14" t="s">
        <v>154</v>
      </c>
      <c r="C567" s="22">
        <v>44790</v>
      </c>
      <c r="D567" s="14">
        <v>413</v>
      </c>
      <c r="E567" s="14">
        <v>360.83</v>
      </c>
      <c r="F567" s="14" t="s">
        <v>1687</v>
      </c>
    </row>
    <row r="568" spans="1:6" x14ac:dyDescent="0.25">
      <c r="A568" s="14" t="s">
        <v>695</v>
      </c>
      <c r="B568" s="14" t="s">
        <v>155</v>
      </c>
      <c r="C568" s="22">
        <v>44808</v>
      </c>
      <c r="D568" s="14">
        <v>895</v>
      </c>
      <c r="E568" s="14">
        <v>681.21</v>
      </c>
      <c r="F568" s="14" t="s">
        <v>1688</v>
      </c>
    </row>
    <row r="569" spans="1:6" x14ac:dyDescent="0.25">
      <c r="A569" s="14" t="s">
        <v>696</v>
      </c>
      <c r="B569" s="14" t="s">
        <v>156</v>
      </c>
      <c r="C569" s="22">
        <v>44801</v>
      </c>
      <c r="D569" s="14">
        <v>460</v>
      </c>
      <c r="E569" s="14">
        <v>195.5</v>
      </c>
      <c r="F569" s="14" t="s">
        <v>1689</v>
      </c>
    </row>
    <row r="570" spans="1:6" x14ac:dyDescent="0.25">
      <c r="A570" s="14" t="s">
        <v>697</v>
      </c>
      <c r="B570" s="14" t="s">
        <v>157</v>
      </c>
      <c r="C570" s="22">
        <v>44769</v>
      </c>
      <c r="D570" s="14">
        <v>681</v>
      </c>
      <c r="E570" s="14">
        <v>236.85</v>
      </c>
      <c r="F570" s="14" t="s">
        <v>1686</v>
      </c>
    </row>
    <row r="571" spans="1:6" x14ac:dyDescent="0.25">
      <c r="A571" s="14" t="s">
        <v>698</v>
      </c>
      <c r="B571" s="14" t="s">
        <v>158</v>
      </c>
      <c r="C571" s="22">
        <v>44757</v>
      </c>
      <c r="D571" s="14">
        <v>548</v>
      </c>
      <c r="E571" s="14">
        <v>33.019999999999996</v>
      </c>
      <c r="F571" s="14" t="s">
        <v>1687</v>
      </c>
    </row>
    <row r="572" spans="1:6" x14ac:dyDescent="0.25">
      <c r="A572" s="14" t="s">
        <v>699</v>
      </c>
      <c r="B572" s="14" t="s">
        <v>159</v>
      </c>
      <c r="C572" s="22">
        <v>44759</v>
      </c>
      <c r="D572" s="14">
        <v>264</v>
      </c>
      <c r="E572" s="14">
        <v>210.42</v>
      </c>
      <c r="F572" s="14" t="s">
        <v>1688</v>
      </c>
    </row>
    <row r="573" spans="1:6" x14ac:dyDescent="0.25">
      <c r="A573" s="14" t="s">
        <v>700</v>
      </c>
      <c r="B573" s="14" t="s">
        <v>154</v>
      </c>
      <c r="C573" s="22">
        <v>44805</v>
      </c>
      <c r="D573" s="14">
        <v>431</v>
      </c>
      <c r="E573" s="14">
        <v>4.3499999999999996</v>
      </c>
      <c r="F573" s="14" t="s">
        <v>1689</v>
      </c>
    </row>
    <row r="574" spans="1:6" x14ac:dyDescent="0.25">
      <c r="A574" s="14" t="s">
        <v>701</v>
      </c>
      <c r="B574" s="14" t="s">
        <v>155</v>
      </c>
      <c r="C574" s="22">
        <v>44760</v>
      </c>
      <c r="D574" s="14">
        <v>772</v>
      </c>
      <c r="E574" s="14">
        <v>314.52999999999997</v>
      </c>
      <c r="F574" s="14" t="s">
        <v>1686</v>
      </c>
    </row>
    <row r="575" spans="1:6" x14ac:dyDescent="0.25">
      <c r="A575" s="14" t="s">
        <v>702</v>
      </c>
      <c r="B575" s="14" t="s">
        <v>156</v>
      </c>
      <c r="C575" s="22">
        <v>44791</v>
      </c>
      <c r="D575" s="14">
        <v>253</v>
      </c>
      <c r="E575" s="14">
        <v>143.16</v>
      </c>
      <c r="F575" s="14" t="s">
        <v>1687</v>
      </c>
    </row>
    <row r="576" spans="1:6" x14ac:dyDescent="0.25">
      <c r="A576" s="14" t="s">
        <v>703</v>
      </c>
      <c r="B576" s="14" t="s">
        <v>157</v>
      </c>
      <c r="C576" s="22">
        <v>44768</v>
      </c>
      <c r="D576" s="14">
        <v>792</v>
      </c>
      <c r="E576" s="14">
        <v>153.47</v>
      </c>
      <c r="F576" s="14" t="s">
        <v>1688</v>
      </c>
    </row>
    <row r="577" spans="1:6" x14ac:dyDescent="0.25">
      <c r="A577" s="14" t="s">
        <v>704</v>
      </c>
      <c r="B577" s="14" t="s">
        <v>154</v>
      </c>
      <c r="C577" s="22">
        <v>44759</v>
      </c>
      <c r="D577" s="14">
        <v>628</v>
      </c>
      <c r="E577" s="14">
        <v>388.51</v>
      </c>
      <c r="F577" s="14" t="s">
        <v>1689</v>
      </c>
    </row>
    <row r="578" spans="1:6" x14ac:dyDescent="0.25">
      <c r="A578" s="14" t="s">
        <v>705</v>
      </c>
      <c r="B578" s="14" t="s">
        <v>155</v>
      </c>
      <c r="C578" s="22">
        <v>44781</v>
      </c>
      <c r="D578" s="14">
        <v>809</v>
      </c>
      <c r="E578" s="14">
        <v>535.29</v>
      </c>
      <c r="F578" s="14" t="s">
        <v>1686</v>
      </c>
    </row>
    <row r="579" spans="1:6" x14ac:dyDescent="0.25">
      <c r="A579" s="14" t="s">
        <v>706</v>
      </c>
      <c r="B579" s="14" t="s">
        <v>156</v>
      </c>
      <c r="C579" s="22">
        <v>44785</v>
      </c>
      <c r="D579" s="14">
        <v>347</v>
      </c>
      <c r="E579" s="14">
        <v>9.86</v>
      </c>
      <c r="F579" s="14" t="s">
        <v>1687</v>
      </c>
    </row>
    <row r="580" spans="1:6" x14ac:dyDescent="0.25">
      <c r="A580" s="14" t="s">
        <v>707</v>
      </c>
      <c r="B580" s="14" t="s">
        <v>157</v>
      </c>
      <c r="C580" s="22">
        <v>44775</v>
      </c>
      <c r="D580" s="14">
        <v>695</v>
      </c>
      <c r="E580" s="14">
        <v>227.10999999999999</v>
      </c>
      <c r="F580" s="14" t="s">
        <v>1688</v>
      </c>
    </row>
    <row r="581" spans="1:6" x14ac:dyDescent="0.25">
      <c r="A581" s="14" t="s">
        <v>708</v>
      </c>
      <c r="B581" s="14" t="s">
        <v>158</v>
      </c>
      <c r="C581" s="22">
        <v>44773</v>
      </c>
      <c r="D581" s="14">
        <v>551</v>
      </c>
      <c r="E581" s="14">
        <v>62.199999999999996</v>
      </c>
      <c r="F581" s="14" t="s">
        <v>1689</v>
      </c>
    </row>
    <row r="582" spans="1:6" x14ac:dyDescent="0.25">
      <c r="A582" s="14" t="s">
        <v>709</v>
      </c>
      <c r="B582" s="14" t="s">
        <v>154</v>
      </c>
      <c r="C582" s="22">
        <v>44796</v>
      </c>
      <c r="D582" s="14">
        <v>274</v>
      </c>
      <c r="E582" s="14">
        <v>17.510000000000002</v>
      </c>
      <c r="F582" s="14" t="s">
        <v>1686</v>
      </c>
    </row>
    <row r="583" spans="1:6" x14ac:dyDescent="0.25">
      <c r="A583" s="14" t="s">
        <v>710</v>
      </c>
      <c r="B583" s="14" t="s">
        <v>155</v>
      </c>
      <c r="C583" s="22">
        <v>44801</v>
      </c>
      <c r="D583" s="14">
        <v>623</v>
      </c>
      <c r="E583" s="14">
        <v>372.84999999999997</v>
      </c>
      <c r="F583" s="14" t="s">
        <v>1687</v>
      </c>
    </row>
    <row r="584" spans="1:6" x14ac:dyDescent="0.25">
      <c r="A584" s="14" t="s">
        <v>711</v>
      </c>
      <c r="B584" s="14" t="s">
        <v>156</v>
      </c>
      <c r="C584" s="22">
        <v>44779</v>
      </c>
      <c r="D584" s="14">
        <v>577</v>
      </c>
      <c r="E584" s="14">
        <v>200.48999999999998</v>
      </c>
      <c r="F584" s="14" t="s">
        <v>1688</v>
      </c>
    </row>
    <row r="585" spans="1:6" x14ac:dyDescent="0.25">
      <c r="A585" s="14" t="s">
        <v>712</v>
      </c>
      <c r="B585" s="14" t="s">
        <v>157</v>
      </c>
      <c r="C585" s="22">
        <v>44772</v>
      </c>
      <c r="D585" s="14">
        <v>479</v>
      </c>
      <c r="E585" s="14">
        <v>148.01999999999998</v>
      </c>
      <c r="F585" s="14" t="s">
        <v>1689</v>
      </c>
    </row>
    <row r="586" spans="1:6" x14ac:dyDescent="0.25">
      <c r="A586" s="14" t="s">
        <v>713</v>
      </c>
      <c r="B586" s="14" t="s">
        <v>154</v>
      </c>
      <c r="C586" s="22">
        <v>44757</v>
      </c>
      <c r="D586" s="14">
        <v>541</v>
      </c>
      <c r="E586" s="14">
        <v>1.17</v>
      </c>
      <c r="F586" s="14" t="s">
        <v>1686</v>
      </c>
    </row>
    <row r="587" spans="1:6" x14ac:dyDescent="0.25">
      <c r="A587" s="14" t="s">
        <v>714</v>
      </c>
      <c r="B587" s="14" t="s">
        <v>155</v>
      </c>
      <c r="C587" s="22">
        <v>44808</v>
      </c>
      <c r="D587" s="14">
        <v>878</v>
      </c>
      <c r="E587" s="14">
        <v>218.26999999999998</v>
      </c>
      <c r="F587" s="14" t="s">
        <v>1687</v>
      </c>
    </row>
    <row r="588" spans="1:6" x14ac:dyDescent="0.25">
      <c r="A588" s="14" t="s">
        <v>715</v>
      </c>
      <c r="B588" s="14" t="s">
        <v>156</v>
      </c>
      <c r="C588" s="22">
        <v>44782</v>
      </c>
      <c r="D588" s="14">
        <v>822</v>
      </c>
      <c r="E588" s="14">
        <v>103.81</v>
      </c>
      <c r="F588" s="14" t="s">
        <v>1688</v>
      </c>
    </row>
    <row r="589" spans="1:6" x14ac:dyDescent="0.25">
      <c r="A589" s="14" t="s">
        <v>716</v>
      </c>
      <c r="B589" s="14" t="s">
        <v>157</v>
      </c>
      <c r="C589" s="22">
        <v>44787</v>
      </c>
      <c r="D589" s="14">
        <v>319</v>
      </c>
      <c r="E589" s="14">
        <v>220.10999999999999</v>
      </c>
      <c r="F589" s="14" t="s">
        <v>1689</v>
      </c>
    </row>
    <row r="590" spans="1:6" x14ac:dyDescent="0.25">
      <c r="A590" s="14" t="s">
        <v>717</v>
      </c>
      <c r="B590" s="14" t="s">
        <v>158</v>
      </c>
      <c r="C590" s="22">
        <v>44787</v>
      </c>
      <c r="D590" s="14">
        <v>583</v>
      </c>
      <c r="E590" s="14">
        <v>70.34</v>
      </c>
      <c r="F590" s="14" t="s">
        <v>1686</v>
      </c>
    </row>
    <row r="591" spans="1:6" x14ac:dyDescent="0.25">
      <c r="A591" s="14" t="s">
        <v>718</v>
      </c>
      <c r="B591" s="14" t="s">
        <v>159</v>
      </c>
      <c r="C591" s="22">
        <v>44757</v>
      </c>
      <c r="D591" s="14">
        <v>326</v>
      </c>
      <c r="E591" s="14">
        <v>244.47</v>
      </c>
      <c r="F591" s="14" t="s">
        <v>1687</v>
      </c>
    </row>
    <row r="592" spans="1:6" x14ac:dyDescent="0.25">
      <c r="A592" s="14" t="s">
        <v>719</v>
      </c>
      <c r="B592" s="14" t="s">
        <v>154</v>
      </c>
      <c r="C592" s="22">
        <v>44761</v>
      </c>
      <c r="D592" s="14">
        <v>345</v>
      </c>
      <c r="E592" s="14">
        <v>40.659999999999997</v>
      </c>
      <c r="F592" s="14" t="s">
        <v>1688</v>
      </c>
    </row>
    <row r="593" spans="1:6" x14ac:dyDescent="0.25">
      <c r="A593" s="14" t="s">
        <v>720</v>
      </c>
      <c r="B593" s="14" t="s">
        <v>155</v>
      </c>
      <c r="C593" s="22">
        <v>44788</v>
      </c>
      <c r="D593" s="14">
        <v>425</v>
      </c>
      <c r="E593" s="14">
        <v>201.06</v>
      </c>
      <c r="F593" s="14" t="s">
        <v>1689</v>
      </c>
    </row>
    <row r="594" spans="1:6" x14ac:dyDescent="0.25">
      <c r="A594" s="14" t="s">
        <v>721</v>
      </c>
      <c r="B594" s="14" t="s">
        <v>156</v>
      </c>
      <c r="C594" s="22">
        <v>44788</v>
      </c>
      <c r="D594" s="14">
        <v>854</v>
      </c>
      <c r="E594" s="14">
        <v>150.10999999999999</v>
      </c>
      <c r="F594" s="14" t="s">
        <v>1686</v>
      </c>
    </row>
    <row r="595" spans="1:6" x14ac:dyDescent="0.25">
      <c r="A595" s="14" t="s">
        <v>722</v>
      </c>
      <c r="B595" s="14" t="s">
        <v>157</v>
      </c>
      <c r="C595" s="22">
        <v>44758</v>
      </c>
      <c r="D595" s="14">
        <v>310</v>
      </c>
      <c r="E595" s="14">
        <v>152.57999999999998</v>
      </c>
      <c r="F595" s="14" t="s">
        <v>1687</v>
      </c>
    </row>
    <row r="596" spans="1:6" x14ac:dyDescent="0.25">
      <c r="A596" s="14" t="s">
        <v>723</v>
      </c>
      <c r="B596" s="14" t="s">
        <v>154</v>
      </c>
      <c r="C596" s="22">
        <v>44795</v>
      </c>
      <c r="D596" s="14">
        <v>387</v>
      </c>
      <c r="E596" s="14">
        <v>379.69</v>
      </c>
      <c r="F596" s="14" t="s">
        <v>1688</v>
      </c>
    </row>
    <row r="597" spans="1:6" x14ac:dyDescent="0.25">
      <c r="A597" s="14" t="s">
        <v>724</v>
      </c>
      <c r="B597" s="14" t="s">
        <v>155</v>
      </c>
      <c r="C597" s="22">
        <v>44791</v>
      </c>
      <c r="D597" s="14">
        <v>402</v>
      </c>
      <c r="E597" s="14">
        <v>176.37</v>
      </c>
      <c r="F597" s="14" t="s">
        <v>1689</v>
      </c>
    </row>
    <row r="598" spans="1:6" x14ac:dyDescent="0.25">
      <c r="A598" s="14" t="s">
        <v>725</v>
      </c>
      <c r="B598" s="14" t="s">
        <v>156</v>
      </c>
      <c r="C598" s="22">
        <v>44791</v>
      </c>
      <c r="D598" s="14">
        <v>808</v>
      </c>
      <c r="E598" s="14">
        <v>190.39</v>
      </c>
      <c r="F598" s="14" t="s">
        <v>1686</v>
      </c>
    </row>
    <row r="599" spans="1:6" x14ac:dyDescent="0.25">
      <c r="A599" s="14" t="s">
        <v>726</v>
      </c>
      <c r="B599" s="14" t="s">
        <v>157</v>
      </c>
      <c r="C599" s="22">
        <v>44794</v>
      </c>
      <c r="D599" s="14">
        <v>668</v>
      </c>
      <c r="E599" s="14">
        <v>521.72</v>
      </c>
      <c r="F599" s="14" t="s">
        <v>1687</v>
      </c>
    </row>
    <row r="600" spans="1:6" x14ac:dyDescent="0.25">
      <c r="A600" s="14" t="s">
        <v>727</v>
      </c>
      <c r="B600" s="14" t="s">
        <v>154</v>
      </c>
      <c r="C600" s="22">
        <v>44756</v>
      </c>
      <c r="D600" s="14">
        <v>534</v>
      </c>
      <c r="E600" s="14">
        <v>66.81</v>
      </c>
      <c r="F600" s="14" t="s">
        <v>1688</v>
      </c>
    </row>
    <row r="601" spans="1:6" x14ac:dyDescent="0.25">
      <c r="A601" s="14" t="s">
        <v>728</v>
      </c>
      <c r="B601" s="14" t="s">
        <v>155</v>
      </c>
      <c r="C601" s="22">
        <v>44789</v>
      </c>
      <c r="D601" s="14">
        <v>689</v>
      </c>
      <c r="E601" s="14">
        <v>55.879999999999995</v>
      </c>
      <c r="F601" s="14" t="s">
        <v>1689</v>
      </c>
    </row>
    <row r="602" spans="1:6" x14ac:dyDescent="0.25">
      <c r="A602" s="14" t="s">
        <v>729</v>
      </c>
      <c r="B602" s="14" t="s">
        <v>156</v>
      </c>
      <c r="C602" s="22">
        <v>44810</v>
      </c>
      <c r="D602" s="14">
        <v>237</v>
      </c>
      <c r="E602" s="14">
        <v>57.86</v>
      </c>
      <c r="F602" s="14" t="s">
        <v>1686</v>
      </c>
    </row>
    <row r="603" spans="1:6" x14ac:dyDescent="0.25">
      <c r="A603" s="14" t="s">
        <v>730</v>
      </c>
      <c r="B603" s="14" t="s">
        <v>157</v>
      </c>
      <c r="C603" s="22">
        <v>44798</v>
      </c>
      <c r="D603" s="14">
        <v>525</v>
      </c>
      <c r="E603" s="14">
        <v>78.86</v>
      </c>
      <c r="F603" s="14" t="s">
        <v>1687</v>
      </c>
    </row>
    <row r="604" spans="1:6" x14ac:dyDescent="0.25">
      <c r="A604" s="14" t="s">
        <v>731</v>
      </c>
      <c r="B604" s="14" t="s">
        <v>154</v>
      </c>
      <c r="C604" s="22">
        <v>44791</v>
      </c>
      <c r="D604" s="14">
        <v>643</v>
      </c>
      <c r="E604" s="14">
        <v>104.95</v>
      </c>
      <c r="F604" s="14" t="s">
        <v>1688</v>
      </c>
    </row>
    <row r="605" spans="1:6" x14ac:dyDescent="0.25">
      <c r="A605" s="14" t="s">
        <v>732</v>
      </c>
      <c r="B605" s="14" t="s">
        <v>155</v>
      </c>
      <c r="C605" s="22">
        <v>44796</v>
      </c>
      <c r="D605" s="14">
        <v>308</v>
      </c>
      <c r="E605" s="14">
        <v>187.28</v>
      </c>
      <c r="F605" s="14" t="s">
        <v>1689</v>
      </c>
    </row>
    <row r="606" spans="1:6" x14ac:dyDescent="0.25">
      <c r="A606" s="14" t="s">
        <v>733</v>
      </c>
      <c r="B606" s="14" t="s">
        <v>156</v>
      </c>
      <c r="C606" s="22">
        <v>44810</v>
      </c>
      <c r="D606" s="14">
        <v>834</v>
      </c>
      <c r="E606" s="14">
        <v>349.9</v>
      </c>
      <c r="F606" s="14" t="s">
        <v>1686</v>
      </c>
    </row>
    <row r="607" spans="1:6" x14ac:dyDescent="0.25">
      <c r="A607" s="14" t="s">
        <v>734</v>
      </c>
      <c r="B607" s="14" t="s">
        <v>157</v>
      </c>
      <c r="C607" s="22">
        <v>44791</v>
      </c>
      <c r="D607" s="14">
        <v>851</v>
      </c>
      <c r="E607" s="14">
        <v>31.700000000000003</v>
      </c>
      <c r="F607" s="14" t="s">
        <v>1687</v>
      </c>
    </row>
    <row r="608" spans="1:6" x14ac:dyDescent="0.25">
      <c r="A608" s="14" t="s">
        <v>735</v>
      </c>
      <c r="B608" s="14" t="s">
        <v>158</v>
      </c>
      <c r="C608" s="22">
        <v>44797</v>
      </c>
      <c r="D608" s="14">
        <v>567</v>
      </c>
      <c r="E608" s="14">
        <v>222.2</v>
      </c>
      <c r="F608" s="14" t="s">
        <v>1688</v>
      </c>
    </row>
    <row r="609" spans="1:6" x14ac:dyDescent="0.25">
      <c r="A609" s="14" t="s">
        <v>736</v>
      </c>
      <c r="B609" s="14" t="s">
        <v>154</v>
      </c>
      <c r="C609" s="22">
        <v>44777</v>
      </c>
      <c r="D609" s="14">
        <v>565</v>
      </c>
      <c r="E609" s="14">
        <v>133.51</v>
      </c>
      <c r="F609" s="14" t="s">
        <v>1689</v>
      </c>
    </row>
    <row r="610" spans="1:6" x14ac:dyDescent="0.25">
      <c r="A610" s="14" t="s">
        <v>737</v>
      </c>
      <c r="B610" s="14" t="s">
        <v>155</v>
      </c>
      <c r="C610" s="22">
        <v>44802</v>
      </c>
      <c r="D610" s="14">
        <v>245</v>
      </c>
      <c r="E610" s="14">
        <v>243.38</v>
      </c>
      <c r="F610" s="14" t="s">
        <v>1686</v>
      </c>
    </row>
    <row r="611" spans="1:6" x14ac:dyDescent="0.25">
      <c r="A611" s="14" t="s">
        <v>738</v>
      </c>
      <c r="B611" s="14" t="s">
        <v>156</v>
      </c>
      <c r="C611" s="22">
        <v>44758</v>
      </c>
      <c r="D611" s="14">
        <v>765</v>
      </c>
      <c r="E611" s="14">
        <v>628.01</v>
      </c>
      <c r="F611" s="14" t="s">
        <v>1687</v>
      </c>
    </row>
    <row r="612" spans="1:6" x14ac:dyDescent="0.25">
      <c r="A612" s="14" t="s">
        <v>739</v>
      </c>
      <c r="B612" s="14" t="s">
        <v>157</v>
      </c>
      <c r="C612" s="22">
        <v>44768</v>
      </c>
      <c r="D612" s="14">
        <v>746</v>
      </c>
      <c r="E612" s="14">
        <v>598.1</v>
      </c>
      <c r="F612" s="14" t="s">
        <v>1688</v>
      </c>
    </row>
    <row r="613" spans="1:6" x14ac:dyDescent="0.25">
      <c r="A613" s="14" t="s">
        <v>740</v>
      </c>
      <c r="B613" s="14" t="s">
        <v>154</v>
      </c>
      <c r="C613" s="22">
        <v>44756</v>
      </c>
      <c r="D613" s="14">
        <v>470</v>
      </c>
      <c r="E613" s="14">
        <v>109.26</v>
      </c>
      <c r="F613" s="14" t="s">
        <v>1689</v>
      </c>
    </row>
    <row r="614" spans="1:6" x14ac:dyDescent="0.25">
      <c r="A614" s="14" t="s">
        <v>741</v>
      </c>
      <c r="B614" s="14" t="s">
        <v>155</v>
      </c>
      <c r="C614" s="22">
        <v>44809</v>
      </c>
      <c r="D614" s="14">
        <v>694</v>
      </c>
      <c r="E614" s="14">
        <v>528.72</v>
      </c>
      <c r="F614" s="14" t="s">
        <v>1686</v>
      </c>
    </row>
    <row r="615" spans="1:6" x14ac:dyDescent="0.25">
      <c r="A615" s="14" t="s">
        <v>742</v>
      </c>
      <c r="B615" s="14" t="s">
        <v>156</v>
      </c>
      <c r="C615" s="22">
        <v>44801</v>
      </c>
      <c r="D615" s="14">
        <v>839</v>
      </c>
      <c r="E615" s="14">
        <v>694.64</v>
      </c>
      <c r="F615" s="14" t="s">
        <v>1687</v>
      </c>
    </row>
    <row r="616" spans="1:6" x14ac:dyDescent="0.25">
      <c r="A616" s="14" t="s">
        <v>743</v>
      </c>
      <c r="B616" s="14" t="s">
        <v>157</v>
      </c>
      <c r="C616" s="22">
        <v>44794</v>
      </c>
      <c r="D616" s="14">
        <v>476</v>
      </c>
      <c r="E616" s="14">
        <v>141.51</v>
      </c>
      <c r="F616" s="14" t="s">
        <v>1688</v>
      </c>
    </row>
    <row r="617" spans="1:6" x14ac:dyDescent="0.25">
      <c r="A617" s="14" t="s">
        <v>744</v>
      </c>
      <c r="B617" s="14" t="s">
        <v>158</v>
      </c>
      <c r="C617" s="22">
        <v>44792</v>
      </c>
      <c r="D617" s="14">
        <v>201</v>
      </c>
      <c r="E617" s="14">
        <v>162.29</v>
      </c>
      <c r="F617" s="14" t="s">
        <v>1689</v>
      </c>
    </row>
    <row r="618" spans="1:6" x14ac:dyDescent="0.25">
      <c r="A618" s="14" t="s">
        <v>745</v>
      </c>
      <c r="B618" s="14" t="s">
        <v>159</v>
      </c>
      <c r="C618" s="22">
        <v>44770</v>
      </c>
      <c r="D618" s="14">
        <v>217</v>
      </c>
      <c r="E618" s="14">
        <v>15.74</v>
      </c>
      <c r="F618" s="14" t="s">
        <v>1686</v>
      </c>
    </row>
    <row r="619" spans="1:6" x14ac:dyDescent="0.25">
      <c r="A619" s="14" t="s">
        <v>746</v>
      </c>
      <c r="B619" s="14" t="s">
        <v>154</v>
      </c>
      <c r="C619" s="22">
        <v>44761</v>
      </c>
      <c r="D619" s="14">
        <v>709</v>
      </c>
      <c r="E619" s="14">
        <v>92.77000000000001</v>
      </c>
      <c r="F619" s="14" t="s">
        <v>1687</v>
      </c>
    </row>
    <row r="620" spans="1:6" x14ac:dyDescent="0.25">
      <c r="A620" s="14" t="s">
        <v>747</v>
      </c>
      <c r="B620" s="14" t="s">
        <v>155</v>
      </c>
      <c r="C620" s="22">
        <v>44773</v>
      </c>
      <c r="D620" s="14">
        <v>405</v>
      </c>
      <c r="E620" s="14">
        <v>344.51</v>
      </c>
      <c r="F620" s="14" t="s">
        <v>1688</v>
      </c>
    </row>
    <row r="621" spans="1:6" x14ac:dyDescent="0.25">
      <c r="A621" s="14" t="s">
        <v>748</v>
      </c>
      <c r="B621" s="14" t="s">
        <v>156</v>
      </c>
      <c r="C621" s="22">
        <v>44766</v>
      </c>
      <c r="D621" s="14">
        <v>490</v>
      </c>
      <c r="E621" s="14">
        <v>17.720000000000002</v>
      </c>
      <c r="F621" s="14" t="s">
        <v>1689</v>
      </c>
    </row>
    <row r="622" spans="1:6" x14ac:dyDescent="0.25">
      <c r="A622" s="14" t="s">
        <v>749</v>
      </c>
      <c r="B622" s="14" t="s">
        <v>157</v>
      </c>
      <c r="C622" s="22">
        <v>44793</v>
      </c>
      <c r="D622" s="14">
        <v>718</v>
      </c>
      <c r="E622" s="14">
        <v>652.41999999999996</v>
      </c>
      <c r="F622" s="14" t="s">
        <v>1686</v>
      </c>
    </row>
    <row r="623" spans="1:6" x14ac:dyDescent="0.25">
      <c r="A623" s="14" t="s">
        <v>750</v>
      </c>
      <c r="B623" s="14" t="s">
        <v>154</v>
      </c>
      <c r="C623" s="22">
        <v>44769</v>
      </c>
      <c r="D623" s="14">
        <v>298</v>
      </c>
      <c r="E623" s="14">
        <v>24.42</v>
      </c>
      <c r="F623" s="14" t="s">
        <v>1687</v>
      </c>
    </row>
    <row r="624" spans="1:6" x14ac:dyDescent="0.25">
      <c r="A624" s="14" t="s">
        <v>751</v>
      </c>
      <c r="B624" s="14" t="s">
        <v>155</v>
      </c>
      <c r="C624" s="22">
        <v>44758</v>
      </c>
      <c r="D624" s="14">
        <v>612</v>
      </c>
      <c r="E624" s="14">
        <v>432.81</v>
      </c>
      <c r="F624" s="14" t="s">
        <v>1688</v>
      </c>
    </row>
    <row r="625" spans="1:6" x14ac:dyDescent="0.25">
      <c r="A625" s="14" t="s">
        <v>752</v>
      </c>
      <c r="B625" s="14" t="s">
        <v>156</v>
      </c>
      <c r="C625" s="22">
        <v>44803</v>
      </c>
      <c r="D625" s="14">
        <v>797</v>
      </c>
      <c r="E625" s="14">
        <v>599.6</v>
      </c>
      <c r="F625" s="14" t="s">
        <v>1689</v>
      </c>
    </row>
    <row r="626" spans="1:6" x14ac:dyDescent="0.25">
      <c r="A626" s="14" t="s">
        <v>753</v>
      </c>
      <c r="B626" s="14" t="s">
        <v>157</v>
      </c>
      <c r="C626" s="22">
        <v>44808</v>
      </c>
      <c r="D626" s="14">
        <v>448</v>
      </c>
      <c r="E626" s="14">
        <v>353.75</v>
      </c>
      <c r="F626" s="14" t="s">
        <v>1686</v>
      </c>
    </row>
    <row r="627" spans="1:6" x14ac:dyDescent="0.25">
      <c r="A627" s="14" t="s">
        <v>754</v>
      </c>
      <c r="B627" s="14" t="s">
        <v>158</v>
      </c>
      <c r="C627" s="22">
        <v>44784</v>
      </c>
      <c r="D627" s="14">
        <v>512</v>
      </c>
      <c r="E627" s="14">
        <v>350.17</v>
      </c>
      <c r="F627" s="14" t="s">
        <v>1687</v>
      </c>
    </row>
    <row r="628" spans="1:6" x14ac:dyDescent="0.25">
      <c r="A628" s="14" t="s">
        <v>755</v>
      </c>
      <c r="B628" s="14" t="s">
        <v>154</v>
      </c>
      <c r="C628" s="22">
        <v>44764</v>
      </c>
      <c r="D628" s="14">
        <v>427</v>
      </c>
      <c r="E628" s="14">
        <v>334.95</v>
      </c>
      <c r="F628" s="14" t="s">
        <v>1688</v>
      </c>
    </row>
    <row r="629" spans="1:6" x14ac:dyDescent="0.25">
      <c r="A629" s="14" t="s">
        <v>756</v>
      </c>
      <c r="B629" s="14" t="s">
        <v>155</v>
      </c>
      <c r="C629" s="22">
        <v>44795</v>
      </c>
      <c r="D629" s="14">
        <v>256</v>
      </c>
      <c r="E629" s="14">
        <v>56.6</v>
      </c>
      <c r="F629" s="14" t="s">
        <v>1689</v>
      </c>
    </row>
    <row r="630" spans="1:6" x14ac:dyDescent="0.25">
      <c r="A630" s="14" t="s">
        <v>757</v>
      </c>
      <c r="B630" s="14" t="s">
        <v>156</v>
      </c>
      <c r="C630" s="22">
        <v>44799</v>
      </c>
      <c r="D630" s="14">
        <v>413</v>
      </c>
      <c r="E630" s="14">
        <v>72.070000000000007</v>
      </c>
      <c r="F630" s="14" t="s">
        <v>1686</v>
      </c>
    </row>
    <row r="631" spans="1:6" x14ac:dyDescent="0.25">
      <c r="A631" s="14" t="s">
        <v>758</v>
      </c>
      <c r="B631" s="14" t="s">
        <v>157</v>
      </c>
      <c r="C631" s="22">
        <v>44800</v>
      </c>
      <c r="D631" s="14">
        <v>565</v>
      </c>
      <c r="E631" s="14">
        <v>160.51999999999998</v>
      </c>
      <c r="F631" s="14" t="s">
        <v>1687</v>
      </c>
    </row>
    <row r="632" spans="1:6" x14ac:dyDescent="0.25">
      <c r="A632" s="14" t="s">
        <v>759</v>
      </c>
      <c r="B632" s="14" t="s">
        <v>154</v>
      </c>
      <c r="C632" s="22">
        <v>44771</v>
      </c>
      <c r="D632" s="14">
        <v>797</v>
      </c>
      <c r="E632" s="14">
        <v>225.42999999999998</v>
      </c>
      <c r="F632" s="14" t="s">
        <v>1688</v>
      </c>
    </row>
    <row r="633" spans="1:6" x14ac:dyDescent="0.25">
      <c r="A633" s="14" t="s">
        <v>760</v>
      </c>
      <c r="B633" s="14" t="s">
        <v>155</v>
      </c>
      <c r="C633" s="22">
        <v>44760</v>
      </c>
      <c r="D633" s="14">
        <v>828</v>
      </c>
      <c r="E633" s="14">
        <v>209.64999999999998</v>
      </c>
      <c r="F633" s="14" t="s">
        <v>1689</v>
      </c>
    </row>
    <row r="634" spans="1:6" x14ac:dyDescent="0.25">
      <c r="A634" s="14" t="s">
        <v>761</v>
      </c>
      <c r="B634" s="14" t="s">
        <v>156</v>
      </c>
      <c r="C634" s="22">
        <v>44778</v>
      </c>
      <c r="D634" s="14">
        <v>217</v>
      </c>
      <c r="E634" s="14">
        <v>95.77000000000001</v>
      </c>
      <c r="F634" s="14" t="s">
        <v>1686</v>
      </c>
    </row>
    <row r="635" spans="1:6" x14ac:dyDescent="0.25">
      <c r="A635" s="14" t="s">
        <v>762</v>
      </c>
      <c r="B635" s="14" t="s">
        <v>157</v>
      </c>
      <c r="C635" s="22">
        <v>44755</v>
      </c>
      <c r="D635" s="14">
        <v>701</v>
      </c>
      <c r="E635" s="14">
        <v>308.40999999999997</v>
      </c>
      <c r="F635" s="14" t="s">
        <v>1687</v>
      </c>
    </row>
    <row r="636" spans="1:6" x14ac:dyDescent="0.25">
      <c r="A636" s="14" t="s">
        <v>763</v>
      </c>
      <c r="B636" s="14" t="s">
        <v>158</v>
      </c>
      <c r="C636" s="22">
        <v>44770</v>
      </c>
      <c r="D636" s="14">
        <v>613</v>
      </c>
      <c r="E636" s="14">
        <v>270.06</v>
      </c>
      <c r="F636" s="14" t="s">
        <v>1688</v>
      </c>
    </row>
    <row r="637" spans="1:6" x14ac:dyDescent="0.25">
      <c r="A637" s="14" t="s">
        <v>764</v>
      </c>
      <c r="B637" s="14" t="s">
        <v>159</v>
      </c>
      <c r="C637" s="22">
        <v>44772</v>
      </c>
      <c r="D637" s="14">
        <v>513</v>
      </c>
      <c r="E637" s="14">
        <v>416.59999999999997</v>
      </c>
      <c r="F637" s="14" t="s">
        <v>1689</v>
      </c>
    </row>
    <row r="638" spans="1:6" x14ac:dyDescent="0.25">
      <c r="A638" s="14" t="s">
        <v>765</v>
      </c>
      <c r="B638" s="14" t="s">
        <v>154</v>
      </c>
      <c r="C638" s="22">
        <v>44799</v>
      </c>
      <c r="D638" s="14">
        <v>447</v>
      </c>
      <c r="E638" s="14">
        <v>309.19</v>
      </c>
      <c r="F638" s="14" t="s">
        <v>1686</v>
      </c>
    </row>
    <row r="639" spans="1:6" x14ac:dyDescent="0.25">
      <c r="A639" s="14" t="s">
        <v>766</v>
      </c>
      <c r="B639" s="14" t="s">
        <v>155</v>
      </c>
      <c r="C639" s="22">
        <v>44782</v>
      </c>
      <c r="D639" s="14">
        <v>672</v>
      </c>
      <c r="E639" s="14">
        <v>658.53</v>
      </c>
      <c r="F639" s="14" t="s">
        <v>1687</v>
      </c>
    </row>
    <row r="640" spans="1:6" x14ac:dyDescent="0.25">
      <c r="A640" s="14" t="s">
        <v>767</v>
      </c>
      <c r="B640" s="14" t="s">
        <v>156</v>
      </c>
      <c r="C640" s="22">
        <v>44761</v>
      </c>
      <c r="D640" s="14">
        <v>376</v>
      </c>
      <c r="E640" s="14">
        <v>10.56</v>
      </c>
      <c r="F640" s="14" t="s">
        <v>1688</v>
      </c>
    </row>
    <row r="641" spans="1:6" x14ac:dyDescent="0.25">
      <c r="A641" s="14" t="s">
        <v>768</v>
      </c>
      <c r="B641" s="14" t="s">
        <v>157</v>
      </c>
      <c r="C641" s="22">
        <v>44794</v>
      </c>
      <c r="D641" s="14">
        <v>647</v>
      </c>
      <c r="E641" s="14">
        <v>57.97</v>
      </c>
      <c r="F641" s="14" t="s">
        <v>1689</v>
      </c>
    </row>
    <row r="642" spans="1:6" x14ac:dyDescent="0.25">
      <c r="A642" s="14" t="s">
        <v>769</v>
      </c>
      <c r="B642" s="14" t="s">
        <v>154</v>
      </c>
      <c r="C642" s="22">
        <v>44762</v>
      </c>
      <c r="D642" s="14">
        <v>391</v>
      </c>
      <c r="E642" s="14">
        <v>322.61</v>
      </c>
      <c r="F642" s="14" t="s">
        <v>1686</v>
      </c>
    </row>
    <row r="643" spans="1:6" x14ac:dyDescent="0.25">
      <c r="A643" s="14" t="s">
        <v>770</v>
      </c>
      <c r="B643" s="14" t="s">
        <v>155</v>
      </c>
      <c r="C643" s="22">
        <v>44769</v>
      </c>
      <c r="D643" s="14">
        <v>800</v>
      </c>
      <c r="E643" s="14">
        <v>513.64</v>
      </c>
      <c r="F643" s="14" t="s">
        <v>1687</v>
      </c>
    </row>
    <row r="644" spans="1:6" x14ac:dyDescent="0.25">
      <c r="A644" s="14" t="s">
        <v>771</v>
      </c>
      <c r="B644" s="14" t="s">
        <v>156</v>
      </c>
      <c r="C644" s="22">
        <v>44770</v>
      </c>
      <c r="D644" s="14">
        <v>871</v>
      </c>
      <c r="E644" s="14">
        <v>608.68999999999994</v>
      </c>
      <c r="F644" s="14" t="s">
        <v>1688</v>
      </c>
    </row>
    <row r="645" spans="1:6" x14ac:dyDescent="0.25">
      <c r="A645" s="14" t="s">
        <v>772</v>
      </c>
      <c r="B645" s="14" t="s">
        <v>157</v>
      </c>
      <c r="C645" s="22">
        <v>44797</v>
      </c>
      <c r="D645" s="14">
        <v>758</v>
      </c>
      <c r="E645" s="14">
        <v>371.40999999999997</v>
      </c>
      <c r="F645" s="14" t="s">
        <v>1689</v>
      </c>
    </row>
    <row r="646" spans="1:6" x14ac:dyDescent="0.25">
      <c r="A646" s="14" t="s">
        <v>773</v>
      </c>
      <c r="B646" s="14" t="s">
        <v>154</v>
      </c>
      <c r="C646" s="22">
        <v>44783</v>
      </c>
      <c r="D646" s="14">
        <v>433</v>
      </c>
      <c r="E646" s="14">
        <v>299.90999999999997</v>
      </c>
      <c r="F646" s="14" t="s">
        <v>1686</v>
      </c>
    </row>
    <row r="647" spans="1:6" x14ac:dyDescent="0.25">
      <c r="A647" s="14" t="s">
        <v>774</v>
      </c>
      <c r="B647" s="14" t="s">
        <v>155</v>
      </c>
      <c r="C647" s="22">
        <v>44801</v>
      </c>
      <c r="D647" s="14">
        <v>363</v>
      </c>
      <c r="E647" s="14">
        <v>73.150000000000006</v>
      </c>
      <c r="F647" s="14" t="s">
        <v>1687</v>
      </c>
    </row>
    <row r="648" spans="1:6" x14ac:dyDescent="0.25">
      <c r="A648" s="14" t="s">
        <v>775</v>
      </c>
      <c r="B648" s="14" t="s">
        <v>156</v>
      </c>
      <c r="C648" s="22">
        <v>44808</v>
      </c>
      <c r="D648" s="14">
        <v>453</v>
      </c>
      <c r="E648" s="14">
        <v>144.97</v>
      </c>
      <c r="F648" s="14" t="s">
        <v>1688</v>
      </c>
    </row>
    <row r="649" spans="1:6" x14ac:dyDescent="0.25">
      <c r="A649" s="14" t="s">
        <v>776</v>
      </c>
      <c r="B649" s="14" t="s">
        <v>157</v>
      </c>
      <c r="C649" s="22">
        <v>44808</v>
      </c>
      <c r="D649" s="14">
        <v>306</v>
      </c>
      <c r="E649" s="14">
        <v>150.1</v>
      </c>
      <c r="F649" s="14" t="s">
        <v>1689</v>
      </c>
    </row>
    <row r="650" spans="1:6" x14ac:dyDescent="0.25">
      <c r="A650" s="14" t="s">
        <v>777</v>
      </c>
      <c r="B650" s="14" t="s">
        <v>154</v>
      </c>
      <c r="C650" s="22">
        <v>44781</v>
      </c>
      <c r="D650" s="14">
        <v>697</v>
      </c>
      <c r="E650" s="14">
        <v>640.86</v>
      </c>
      <c r="F650" s="14" t="s">
        <v>1686</v>
      </c>
    </row>
    <row r="651" spans="1:6" x14ac:dyDescent="0.25">
      <c r="A651" s="14" t="s">
        <v>778</v>
      </c>
      <c r="B651" s="14" t="s">
        <v>155</v>
      </c>
      <c r="C651" s="22">
        <v>44783</v>
      </c>
      <c r="D651" s="14">
        <v>794</v>
      </c>
      <c r="E651" s="14">
        <v>392.90999999999997</v>
      </c>
      <c r="F651" s="14" t="s">
        <v>1687</v>
      </c>
    </row>
    <row r="652" spans="1:6" x14ac:dyDescent="0.25">
      <c r="A652" s="14" t="s">
        <v>779</v>
      </c>
      <c r="B652" s="14" t="s">
        <v>156</v>
      </c>
      <c r="C652" s="22">
        <v>44762</v>
      </c>
      <c r="D652" s="14">
        <v>335</v>
      </c>
      <c r="E652" s="14">
        <v>124.44000000000001</v>
      </c>
      <c r="F652" s="14" t="s">
        <v>1688</v>
      </c>
    </row>
    <row r="653" spans="1:6" x14ac:dyDescent="0.25">
      <c r="A653" s="14" t="s">
        <v>780</v>
      </c>
      <c r="B653" s="14" t="s">
        <v>157</v>
      </c>
      <c r="C653" s="22">
        <v>44800</v>
      </c>
      <c r="D653" s="14">
        <v>669</v>
      </c>
      <c r="E653" s="14">
        <v>145.26</v>
      </c>
      <c r="F653" s="14" t="s">
        <v>1689</v>
      </c>
    </row>
    <row r="654" spans="1:6" x14ac:dyDescent="0.25">
      <c r="A654" s="14" t="s">
        <v>781</v>
      </c>
      <c r="B654" s="14" t="s">
        <v>158</v>
      </c>
      <c r="C654" s="22">
        <v>44799</v>
      </c>
      <c r="D654" s="14">
        <v>519</v>
      </c>
      <c r="E654" s="14">
        <v>476.52</v>
      </c>
      <c r="F654" s="14" t="s">
        <v>1686</v>
      </c>
    </row>
    <row r="655" spans="1:6" x14ac:dyDescent="0.25">
      <c r="A655" s="14" t="s">
        <v>782</v>
      </c>
      <c r="B655" s="14" t="s">
        <v>154</v>
      </c>
      <c r="C655" s="22">
        <v>44777</v>
      </c>
      <c r="D655" s="14">
        <v>304</v>
      </c>
      <c r="E655" s="14">
        <v>272.07</v>
      </c>
      <c r="F655" s="14" t="s">
        <v>1687</v>
      </c>
    </row>
    <row r="656" spans="1:6" x14ac:dyDescent="0.25">
      <c r="A656" s="14" t="s">
        <v>783</v>
      </c>
      <c r="B656" s="14" t="s">
        <v>155</v>
      </c>
      <c r="C656" s="22">
        <v>44800</v>
      </c>
      <c r="D656" s="14">
        <v>594</v>
      </c>
      <c r="E656" s="14">
        <v>23.700000000000003</v>
      </c>
      <c r="F656" s="14" t="s">
        <v>1688</v>
      </c>
    </row>
    <row r="657" spans="1:6" x14ac:dyDescent="0.25">
      <c r="A657" s="14" t="s">
        <v>784</v>
      </c>
      <c r="B657" s="14" t="s">
        <v>156</v>
      </c>
      <c r="C657" s="22">
        <v>44770</v>
      </c>
      <c r="D657" s="14">
        <v>300</v>
      </c>
      <c r="E657" s="14">
        <v>57.379999999999995</v>
      </c>
      <c r="F657" s="14" t="s">
        <v>1689</v>
      </c>
    </row>
    <row r="658" spans="1:6" x14ac:dyDescent="0.25">
      <c r="A658" s="14" t="s">
        <v>785</v>
      </c>
      <c r="B658" s="14" t="s">
        <v>157</v>
      </c>
      <c r="C658" s="22">
        <v>44774</v>
      </c>
      <c r="D658" s="14">
        <v>400</v>
      </c>
      <c r="E658" s="14">
        <v>331</v>
      </c>
      <c r="F658" s="14" t="s">
        <v>1686</v>
      </c>
    </row>
    <row r="659" spans="1:6" x14ac:dyDescent="0.25">
      <c r="A659" s="14" t="s">
        <v>786</v>
      </c>
      <c r="B659" s="14" t="s">
        <v>154</v>
      </c>
      <c r="C659" s="22">
        <v>44779</v>
      </c>
      <c r="D659" s="14">
        <v>495</v>
      </c>
      <c r="E659" s="14">
        <v>225.19</v>
      </c>
      <c r="F659" s="14" t="s">
        <v>1687</v>
      </c>
    </row>
    <row r="660" spans="1:6" x14ac:dyDescent="0.25">
      <c r="A660" s="14" t="s">
        <v>787</v>
      </c>
      <c r="B660" s="14" t="s">
        <v>155</v>
      </c>
      <c r="C660" s="22">
        <v>44796</v>
      </c>
      <c r="D660" s="14">
        <v>526</v>
      </c>
      <c r="E660" s="14">
        <v>435.08</v>
      </c>
      <c r="F660" s="14" t="s">
        <v>1688</v>
      </c>
    </row>
    <row r="661" spans="1:6" x14ac:dyDescent="0.25">
      <c r="A661" s="14" t="s">
        <v>788</v>
      </c>
      <c r="B661" s="14" t="s">
        <v>156</v>
      </c>
      <c r="C661" s="22">
        <v>44772</v>
      </c>
      <c r="D661" s="14">
        <v>243</v>
      </c>
      <c r="E661" s="14">
        <v>116.46000000000001</v>
      </c>
      <c r="F661" s="14" t="s">
        <v>1689</v>
      </c>
    </row>
    <row r="662" spans="1:6" x14ac:dyDescent="0.25">
      <c r="A662" s="14" t="s">
        <v>789</v>
      </c>
      <c r="B662" s="14" t="s">
        <v>157</v>
      </c>
      <c r="C662" s="22">
        <v>44809</v>
      </c>
      <c r="D662" s="14">
        <v>637</v>
      </c>
      <c r="E662" s="14">
        <v>31.810000000000002</v>
      </c>
      <c r="F662" s="14" t="s">
        <v>1686</v>
      </c>
    </row>
    <row r="663" spans="1:6" x14ac:dyDescent="0.25">
      <c r="A663" s="14" t="s">
        <v>790</v>
      </c>
      <c r="B663" s="14" t="s">
        <v>158</v>
      </c>
      <c r="C663" s="22">
        <v>44757</v>
      </c>
      <c r="D663" s="14">
        <v>270</v>
      </c>
      <c r="E663" s="14">
        <v>98.36</v>
      </c>
      <c r="F663" s="14" t="s">
        <v>1687</v>
      </c>
    </row>
    <row r="664" spans="1:6" x14ac:dyDescent="0.25">
      <c r="A664" s="14" t="s">
        <v>791</v>
      </c>
      <c r="B664" s="14" t="s">
        <v>159</v>
      </c>
      <c r="C664" s="22">
        <v>44782</v>
      </c>
      <c r="D664" s="14">
        <v>364</v>
      </c>
      <c r="E664" s="14">
        <v>22.970000000000002</v>
      </c>
      <c r="F664" s="14" t="s">
        <v>1688</v>
      </c>
    </row>
    <row r="665" spans="1:6" x14ac:dyDescent="0.25">
      <c r="A665" s="14" t="s">
        <v>792</v>
      </c>
      <c r="B665" s="14" t="s">
        <v>154</v>
      </c>
      <c r="C665" s="22">
        <v>44809</v>
      </c>
      <c r="D665" s="14">
        <v>645</v>
      </c>
      <c r="E665" s="14">
        <v>38.199999999999996</v>
      </c>
      <c r="F665" s="14" t="s">
        <v>1689</v>
      </c>
    </row>
    <row r="666" spans="1:6" x14ac:dyDescent="0.25">
      <c r="A666" s="14" t="s">
        <v>793</v>
      </c>
      <c r="B666" s="14" t="s">
        <v>155</v>
      </c>
      <c r="C666" s="22">
        <v>44795</v>
      </c>
      <c r="D666" s="14">
        <v>746</v>
      </c>
      <c r="E666" s="14">
        <v>242.97</v>
      </c>
      <c r="F666" s="14" t="s">
        <v>1686</v>
      </c>
    </row>
    <row r="667" spans="1:6" x14ac:dyDescent="0.25">
      <c r="A667" s="14" t="s">
        <v>794</v>
      </c>
      <c r="B667" s="14" t="s">
        <v>156</v>
      </c>
      <c r="C667" s="22">
        <v>44801</v>
      </c>
      <c r="D667" s="14">
        <v>450</v>
      </c>
      <c r="E667" s="14">
        <v>164.06</v>
      </c>
      <c r="F667" s="14" t="s">
        <v>1687</v>
      </c>
    </row>
    <row r="668" spans="1:6" x14ac:dyDescent="0.25">
      <c r="A668" s="14" t="s">
        <v>795</v>
      </c>
      <c r="B668" s="14" t="s">
        <v>157</v>
      </c>
      <c r="C668" s="22">
        <v>44770</v>
      </c>
      <c r="D668" s="14">
        <v>413</v>
      </c>
      <c r="E668" s="14">
        <v>200.25</v>
      </c>
      <c r="F668" s="14" t="s">
        <v>1688</v>
      </c>
    </row>
    <row r="669" spans="1:6" x14ac:dyDescent="0.25">
      <c r="A669" s="14" t="s">
        <v>796</v>
      </c>
      <c r="B669" s="14" t="s">
        <v>154</v>
      </c>
      <c r="C669" s="22">
        <v>44764</v>
      </c>
      <c r="D669" s="14">
        <v>471</v>
      </c>
      <c r="E669" s="14">
        <v>313.19</v>
      </c>
      <c r="F669" s="14" t="s">
        <v>1689</v>
      </c>
    </row>
    <row r="670" spans="1:6" x14ac:dyDescent="0.25">
      <c r="A670" s="14" t="s">
        <v>797</v>
      </c>
      <c r="B670" s="14" t="s">
        <v>155</v>
      </c>
      <c r="C670" s="22">
        <v>44776</v>
      </c>
      <c r="D670" s="14">
        <v>550</v>
      </c>
      <c r="E670" s="14">
        <v>124.68</v>
      </c>
      <c r="F670" s="14" t="s">
        <v>1686</v>
      </c>
    </row>
    <row r="671" spans="1:6" x14ac:dyDescent="0.25">
      <c r="A671" s="14" t="s">
        <v>798</v>
      </c>
      <c r="B671" s="14" t="s">
        <v>156</v>
      </c>
      <c r="C671" s="22">
        <v>44771</v>
      </c>
      <c r="D671" s="14">
        <v>747</v>
      </c>
      <c r="E671" s="14">
        <v>288.3</v>
      </c>
      <c r="F671" s="14" t="s">
        <v>1687</v>
      </c>
    </row>
    <row r="672" spans="1:6" x14ac:dyDescent="0.25">
      <c r="A672" s="14" t="s">
        <v>799</v>
      </c>
      <c r="B672" s="14" t="s">
        <v>157</v>
      </c>
      <c r="C672" s="22">
        <v>44794</v>
      </c>
      <c r="D672" s="14">
        <v>552</v>
      </c>
      <c r="E672" s="14">
        <v>12.77</v>
      </c>
      <c r="F672" s="14" t="s">
        <v>1688</v>
      </c>
    </row>
    <row r="673" spans="1:6" x14ac:dyDescent="0.25">
      <c r="A673" s="14" t="s">
        <v>800</v>
      </c>
      <c r="B673" s="14" t="s">
        <v>158</v>
      </c>
      <c r="C673" s="22">
        <v>44792</v>
      </c>
      <c r="D673" s="14">
        <v>441</v>
      </c>
      <c r="E673" s="14">
        <v>181.06</v>
      </c>
      <c r="F673" s="14" t="s">
        <v>1689</v>
      </c>
    </row>
    <row r="674" spans="1:6" x14ac:dyDescent="0.25">
      <c r="A674" s="14" t="s">
        <v>801</v>
      </c>
      <c r="B674" s="14" t="s">
        <v>154</v>
      </c>
      <c r="C674" s="22">
        <v>44792</v>
      </c>
      <c r="D674" s="14">
        <v>311</v>
      </c>
      <c r="E674" s="14">
        <v>89.160000000000011</v>
      </c>
      <c r="F674" s="14" t="s">
        <v>1686</v>
      </c>
    </row>
    <row r="675" spans="1:6" x14ac:dyDescent="0.25">
      <c r="A675" s="14" t="s">
        <v>802</v>
      </c>
      <c r="B675" s="14" t="s">
        <v>155</v>
      </c>
      <c r="C675" s="22">
        <v>44790</v>
      </c>
      <c r="D675" s="14">
        <v>830</v>
      </c>
      <c r="E675" s="14">
        <v>633.31999999999994</v>
      </c>
      <c r="F675" s="14" t="s">
        <v>1687</v>
      </c>
    </row>
    <row r="676" spans="1:6" x14ac:dyDescent="0.25">
      <c r="A676" s="14" t="s">
        <v>803</v>
      </c>
      <c r="B676" s="14" t="s">
        <v>156</v>
      </c>
      <c r="C676" s="22">
        <v>44809</v>
      </c>
      <c r="D676" s="14">
        <v>258</v>
      </c>
      <c r="E676" s="14">
        <v>176.7</v>
      </c>
      <c r="F676" s="14" t="s">
        <v>1688</v>
      </c>
    </row>
    <row r="677" spans="1:6" x14ac:dyDescent="0.25">
      <c r="A677" s="14" t="s">
        <v>804</v>
      </c>
      <c r="B677" s="14" t="s">
        <v>157</v>
      </c>
      <c r="C677" s="22">
        <v>44772</v>
      </c>
      <c r="D677" s="14">
        <v>430</v>
      </c>
      <c r="E677" s="14">
        <v>371.15999999999997</v>
      </c>
      <c r="F677" s="14" t="s">
        <v>1689</v>
      </c>
    </row>
    <row r="678" spans="1:6" x14ac:dyDescent="0.25">
      <c r="A678" s="14" t="s">
        <v>805</v>
      </c>
      <c r="B678" s="14" t="s">
        <v>154</v>
      </c>
      <c r="C678" s="22">
        <v>44802</v>
      </c>
      <c r="D678" s="14">
        <v>788</v>
      </c>
      <c r="E678" s="14">
        <v>35.58</v>
      </c>
      <c r="F678" s="14" t="s">
        <v>1686</v>
      </c>
    </row>
    <row r="679" spans="1:6" x14ac:dyDescent="0.25">
      <c r="A679" s="14" t="s">
        <v>806</v>
      </c>
      <c r="B679" s="14" t="s">
        <v>155</v>
      </c>
      <c r="C679" s="22">
        <v>44809</v>
      </c>
      <c r="D679" s="14">
        <v>605</v>
      </c>
      <c r="E679" s="14">
        <v>14.12</v>
      </c>
      <c r="F679" s="14" t="s">
        <v>1687</v>
      </c>
    </row>
    <row r="680" spans="1:6" x14ac:dyDescent="0.25">
      <c r="A680" s="14" t="s">
        <v>807</v>
      </c>
      <c r="B680" s="14" t="s">
        <v>156</v>
      </c>
      <c r="C680" s="22">
        <v>44793</v>
      </c>
      <c r="D680" s="14">
        <v>321</v>
      </c>
      <c r="E680" s="14">
        <v>51.3</v>
      </c>
      <c r="F680" s="14" t="s">
        <v>1688</v>
      </c>
    </row>
    <row r="681" spans="1:6" x14ac:dyDescent="0.25">
      <c r="A681" s="14" t="s">
        <v>808</v>
      </c>
      <c r="B681" s="14" t="s">
        <v>157</v>
      </c>
      <c r="C681" s="22">
        <v>44802</v>
      </c>
      <c r="D681" s="14">
        <v>579</v>
      </c>
      <c r="E681" s="14">
        <v>260.45999999999998</v>
      </c>
      <c r="F681" s="14" t="s">
        <v>1689</v>
      </c>
    </row>
    <row r="682" spans="1:6" x14ac:dyDescent="0.25">
      <c r="A682" s="14" t="s">
        <v>809</v>
      </c>
      <c r="B682" s="14" t="s">
        <v>158</v>
      </c>
      <c r="C682" s="22">
        <v>44766</v>
      </c>
      <c r="D682" s="14">
        <v>677</v>
      </c>
      <c r="E682" s="14">
        <v>411.40999999999997</v>
      </c>
      <c r="F682" s="14" t="s">
        <v>1686</v>
      </c>
    </row>
    <row r="683" spans="1:6" x14ac:dyDescent="0.25">
      <c r="A683" s="14" t="s">
        <v>810</v>
      </c>
      <c r="B683" s="14" t="s">
        <v>159</v>
      </c>
      <c r="C683" s="22">
        <v>44807</v>
      </c>
      <c r="D683" s="14">
        <v>686</v>
      </c>
      <c r="E683" s="14">
        <v>98.77000000000001</v>
      </c>
      <c r="F683" s="14" t="s">
        <v>1687</v>
      </c>
    </row>
    <row r="684" spans="1:6" x14ac:dyDescent="0.25">
      <c r="A684" s="14" t="s">
        <v>811</v>
      </c>
      <c r="B684" s="14" t="s">
        <v>154</v>
      </c>
      <c r="C684" s="22">
        <v>44784</v>
      </c>
      <c r="D684" s="14">
        <v>875</v>
      </c>
      <c r="E684" s="14">
        <v>116.58</v>
      </c>
      <c r="F684" s="14" t="s">
        <v>1688</v>
      </c>
    </row>
    <row r="685" spans="1:6" x14ac:dyDescent="0.25">
      <c r="A685" s="14" t="s">
        <v>812</v>
      </c>
      <c r="B685" s="14" t="s">
        <v>155</v>
      </c>
      <c r="C685" s="22">
        <v>44763</v>
      </c>
      <c r="D685" s="14">
        <v>693</v>
      </c>
      <c r="E685" s="14">
        <v>328.81</v>
      </c>
      <c r="F685" s="14" t="s">
        <v>1689</v>
      </c>
    </row>
    <row r="686" spans="1:6" x14ac:dyDescent="0.25">
      <c r="A686" s="14" t="s">
        <v>813</v>
      </c>
      <c r="B686" s="14" t="s">
        <v>156</v>
      </c>
      <c r="C686" s="22">
        <v>44799</v>
      </c>
      <c r="D686" s="14">
        <v>820</v>
      </c>
      <c r="E686" s="14">
        <v>208.35999999999999</v>
      </c>
      <c r="F686" s="14" t="s">
        <v>1686</v>
      </c>
    </row>
    <row r="687" spans="1:6" x14ac:dyDescent="0.25">
      <c r="A687" s="14" t="s">
        <v>814</v>
      </c>
      <c r="B687" s="14" t="s">
        <v>157</v>
      </c>
      <c r="C687" s="22">
        <v>44808</v>
      </c>
      <c r="D687" s="14">
        <v>314</v>
      </c>
      <c r="E687" s="14">
        <v>200.92999999999998</v>
      </c>
      <c r="F687" s="14" t="s">
        <v>1687</v>
      </c>
    </row>
    <row r="688" spans="1:6" x14ac:dyDescent="0.25">
      <c r="A688" s="14" t="s">
        <v>815</v>
      </c>
      <c r="B688" s="14" t="s">
        <v>154</v>
      </c>
      <c r="C688" s="22">
        <v>44786</v>
      </c>
      <c r="D688" s="14">
        <v>275</v>
      </c>
      <c r="E688" s="14">
        <v>126.82000000000001</v>
      </c>
      <c r="F688" s="14" t="s">
        <v>1688</v>
      </c>
    </row>
    <row r="689" spans="1:6" x14ac:dyDescent="0.25">
      <c r="A689" s="14" t="s">
        <v>816</v>
      </c>
      <c r="B689" s="14" t="s">
        <v>155</v>
      </c>
      <c r="C689" s="22">
        <v>44770</v>
      </c>
      <c r="D689" s="14">
        <v>686</v>
      </c>
      <c r="E689" s="14">
        <v>249.29999999999998</v>
      </c>
      <c r="F689" s="14" t="s">
        <v>1689</v>
      </c>
    </row>
    <row r="690" spans="1:6" x14ac:dyDescent="0.25">
      <c r="A690" s="14" t="s">
        <v>817</v>
      </c>
      <c r="B690" s="14" t="s">
        <v>156</v>
      </c>
      <c r="C690" s="22">
        <v>44777</v>
      </c>
      <c r="D690" s="14">
        <v>267</v>
      </c>
      <c r="E690" s="14">
        <v>3.36</v>
      </c>
      <c r="F690" s="14" t="s">
        <v>1686</v>
      </c>
    </row>
    <row r="691" spans="1:6" x14ac:dyDescent="0.25">
      <c r="A691" s="14" t="s">
        <v>818</v>
      </c>
      <c r="B691" s="14" t="s">
        <v>157</v>
      </c>
      <c r="C691" s="22">
        <v>44780</v>
      </c>
      <c r="D691" s="14">
        <v>642</v>
      </c>
      <c r="E691" s="14">
        <v>315.8</v>
      </c>
      <c r="F691" s="14" t="s">
        <v>1687</v>
      </c>
    </row>
    <row r="692" spans="1:6" x14ac:dyDescent="0.25">
      <c r="A692" s="14" t="s">
        <v>819</v>
      </c>
      <c r="B692" s="14" t="s">
        <v>154</v>
      </c>
      <c r="C692" s="22">
        <v>44778</v>
      </c>
      <c r="D692" s="14">
        <v>464</v>
      </c>
      <c r="E692" s="14">
        <v>157.23999999999998</v>
      </c>
      <c r="F692" s="14" t="s">
        <v>1688</v>
      </c>
    </row>
    <row r="693" spans="1:6" x14ac:dyDescent="0.25">
      <c r="A693" s="14" t="s">
        <v>820</v>
      </c>
      <c r="B693" s="14" t="s">
        <v>155</v>
      </c>
      <c r="C693" s="22">
        <v>44774</v>
      </c>
      <c r="D693" s="14">
        <v>751</v>
      </c>
      <c r="E693" s="14">
        <v>740.55</v>
      </c>
      <c r="F693" s="14" t="s">
        <v>1689</v>
      </c>
    </row>
    <row r="694" spans="1:6" x14ac:dyDescent="0.25">
      <c r="A694" s="14" t="s">
        <v>821</v>
      </c>
      <c r="B694" s="14" t="s">
        <v>156</v>
      </c>
      <c r="C694" s="22">
        <v>44760</v>
      </c>
      <c r="D694" s="14">
        <v>215</v>
      </c>
      <c r="E694" s="14">
        <v>184.82999999999998</v>
      </c>
      <c r="F694" s="14" t="s">
        <v>1686</v>
      </c>
    </row>
    <row r="695" spans="1:6" x14ac:dyDescent="0.25">
      <c r="A695" s="14" t="s">
        <v>822</v>
      </c>
      <c r="B695" s="14" t="s">
        <v>157</v>
      </c>
      <c r="C695" s="22">
        <v>44756</v>
      </c>
      <c r="D695" s="14">
        <v>577</v>
      </c>
      <c r="E695" s="14">
        <v>493.09</v>
      </c>
      <c r="F695" s="14" t="s">
        <v>1687</v>
      </c>
    </row>
    <row r="696" spans="1:6" x14ac:dyDescent="0.25">
      <c r="A696" s="14" t="s">
        <v>823</v>
      </c>
      <c r="B696" s="14" t="s">
        <v>154</v>
      </c>
      <c r="C696" s="22">
        <v>44755</v>
      </c>
      <c r="D696" s="14">
        <v>643</v>
      </c>
      <c r="E696" s="14">
        <v>176.76999999999998</v>
      </c>
      <c r="F696" s="14" t="s">
        <v>1688</v>
      </c>
    </row>
    <row r="697" spans="1:6" x14ac:dyDescent="0.25">
      <c r="A697" s="14" t="s">
        <v>824</v>
      </c>
      <c r="B697" s="14" t="s">
        <v>155</v>
      </c>
      <c r="C697" s="22">
        <v>44770</v>
      </c>
      <c r="D697" s="14">
        <v>627</v>
      </c>
      <c r="E697" s="14">
        <v>468.83</v>
      </c>
      <c r="F697" s="14" t="s">
        <v>1689</v>
      </c>
    </row>
    <row r="698" spans="1:6" x14ac:dyDescent="0.25">
      <c r="A698" s="14" t="s">
        <v>825</v>
      </c>
      <c r="B698" s="14" t="s">
        <v>156</v>
      </c>
      <c r="C698" s="22">
        <v>44755</v>
      </c>
      <c r="D698" s="14">
        <v>677</v>
      </c>
      <c r="E698" s="14">
        <v>251.57</v>
      </c>
      <c r="F698" s="14" t="s">
        <v>1686</v>
      </c>
    </row>
    <row r="699" spans="1:6" x14ac:dyDescent="0.25">
      <c r="A699" s="14" t="s">
        <v>826</v>
      </c>
      <c r="B699" s="14" t="s">
        <v>157</v>
      </c>
      <c r="C699" s="22">
        <v>44775</v>
      </c>
      <c r="D699" s="14">
        <v>461</v>
      </c>
      <c r="E699" s="14">
        <v>310.89999999999998</v>
      </c>
      <c r="F699" s="14" t="s">
        <v>1687</v>
      </c>
    </row>
    <row r="700" spans="1:6" x14ac:dyDescent="0.25">
      <c r="A700" s="14" t="s">
        <v>827</v>
      </c>
      <c r="B700" s="14" t="s">
        <v>158</v>
      </c>
      <c r="C700" s="22">
        <v>44797</v>
      </c>
      <c r="D700" s="14">
        <v>524</v>
      </c>
      <c r="E700" s="14">
        <v>88.9</v>
      </c>
      <c r="F700" s="14" t="s">
        <v>1688</v>
      </c>
    </row>
    <row r="701" spans="1:6" x14ac:dyDescent="0.25">
      <c r="A701" s="14" t="s">
        <v>828</v>
      </c>
      <c r="B701" s="14" t="s">
        <v>154</v>
      </c>
      <c r="C701" s="22">
        <v>44802</v>
      </c>
      <c r="D701" s="14">
        <v>862</v>
      </c>
      <c r="E701" s="14">
        <v>761.42</v>
      </c>
      <c r="F701" s="14" t="s">
        <v>1689</v>
      </c>
    </row>
    <row r="702" spans="1:6" x14ac:dyDescent="0.25">
      <c r="A702" s="14" t="s">
        <v>829</v>
      </c>
      <c r="B702" s="14" t="s">
        <v>155</v>
      </c>
      <c r="C702" s="22">
        <v>44764</v>
      </c>
      <c r="D702" s="14">
        <v>508</v>
      </c>
      <c r="E702" s="14">
        <v>141.57999999999998</v>
      </c>
      <c r="F702" s="14" t="s">
        <v>1686</v>
      </c>
    </row>
    <row r="703" spans="1:6" x14ac:dyDescent="0.25">
      <c r="A703" s="14" t="s">
        <v>830</v>
      </c>
      <c r="B703" s="14" t="s">
        <v>156</v>
      </c>
      <c r="C703" s="22">
        <v>44780</v>
      </c>
      <c r="D703" s="14">
        <v>208</v>
      </c>
      <c r="E703" s="14">
        <v>89.100000000000009</v>
      </c>
      <c r="F703" s="14" t="s">
        <v>1687</v>
      </c>
    </row>
    <row r="704" spans="1:6" x14ac:dyDescent="0.25">
      <c r="A704" s="14" t="s">
        <v>831</v>
      </c>
      <c r="B704" s="14" t="s">
        <v>157</v>
      </c>
      <c r="C704" s="22">
        <v>44799</v>
      </c>
      <c r="D704" s="14">
        <v>356</v>
      </c>
      <c r="E704" s="14">
        <v>199.64</v>
      </c>
      <c r="F704" s="14" t="s">
        <v>1688</v>
      </c>
    </row>
    <row r="705" spans="1:6" x14ac:dyDescent="0.25">
      <c r="A705" s="14" t="s">
        <v>832</v>
      </c>
      <c r="B705" s="14" t="s">
        <v>154</v>
      </c>
      <c r="C705" s="22">
        <v>44761</v>
      </c>
      <c r="D705" s="14">
        <v>853</v>
      </c>
      <c r="E705" s="14">
        <v>335.96</v>
      </c>
      <c r="F705" s="14" t="s">
        <v>1689</v>
      </c>
    </row>
    <row r="706" spans="1:6" x14ac:dyDescent="0.25">
      <c r="A706" s="14" t="s">
        <v>833</v>
      </c>
      <c r="B706" s="14" t="s">
        <v>155</v>
      </c>
      <c r="C706" s="22">
        <v>44782</v>
      </c>
      <c r="D706" s="14">
        <v>871</v>
      </c>
      <c r="E706" s="14">
        <v>127.28</v>
      </c>
      <c r="F706" s="14" t="s">
        <v>1686</v>
      </c>
    </row>
    <row r="707" spans="1:6" x14ac:dyDescent="0.25">
      <c r="A707" s="14" t="s">
        <v>834</v>
      </c>
      <c r="B707" s="14" t="s">
        <v>156</v>
      </c>
      <c r="C707" s="22">
        <v>44806</v>
      </c>
      <c r="D707" s="14">
        <v>320</v>
      </c>
      <c r="E707" s="14">
        <v>192.14</v>
      </c>
      <c r="F707" s="14" t="s">
        <v>1687</v>
      </c>
    </row>
    <row r="708" spans="1:6" x14ac:dyDescent="0.25">
      <c r="A708" s="14" t="s">
        <v>835</v>
      </c>
      <c r="B708" s="14" t="s">
        <v>157</v>
      </c>
      <c r="C708" s="22">
        <v>44798</v>
      </c>
      <c r="D708" s="14">
        <v>345</v>
      </c>
      <c r="E708" s="14">
        <v>326.02999999999997</v>
      </c>
      <c r="F708" s="14" t="s">
        <v>1688</v>
      </c>
    </row>
    <row r="709" spans="1:6" x14ac:dyDescent="0.25">
      <c r="A709" s="14" t="s">
        <v>836</v>
      </c>
      <c r="B709" s="14" t="s">
        <v>158</v>
      </c>
      <c r="C709" s="22">
        <v>44758</v>
      </c>
      <c r="D709" s="14">
        <v>372</v>
      </c>
      <c r="E709" s="14">
        <v>275.33999999999997</v>
      </c>
      <c r="F709" s="14" t="s">
        <v>1689</v>
      </c>
    </row>
    <row r="710" spans="1:6" x14ac:dyDescent="0.25">
      <c r="A710" s="14" t="s">
        <v>837</v>
      </c>
      <c r="B710" s="14" t="s">
        <v>159</v>
      </c>
      <c r="C710" s="22">
        <v>44785</v>
      </c>
      <c r="D710" s="14">
        <v>330</v>
      </c>
      <c r="E710" s="14">
        <v>289.02</v>
      </c>
      <c r="F710" s="14" t="s">
        <v>1686</v>
      </c>
    </row>
    <row r="711" spans="1:6" x14ac:dyDescent="0.25">
      <c r="A711" s="14" t="s">
        <v>838</v>
      </c>
      <c r="B711" s="14" t="s">
        <v>154</v>
      </c>
      <c r="C711" s="22">
        <v>44761</v>
      </c>
      <c r="D711" s="14">
        <v>555</v>
      </c>
      <c r="E711" s="14">
        <v>40.93</v>
      </c>
      <c r="F711" s="14" t="s">
        <v>1687</v>
      </c>
    </row>
    <row r="712" spans="1:6" x14ac:dyDescent="0.25">
      <c r="A712" s="14" t="s">
        <v>839</v>
      </c>
      <c r="B712" s="14" t="s">
        <v>155</v>
      </c>
      <c r="C712" s="22">
        <v>44800</v>
      </c>
      <c r="D712" s="14">
        <v>397</v>
      </c>
      <c r="E712" s="14">
        <v>273.77</v>
      </c>
      <c r="F712" s="14" t="s">
        <v>1688</v>
      </c>
    </row>
    <row r="713" spans="1:6" x14ac:dyDescent="0.25">
      <c r="A713" s="14" t="s">
        <v>840</v>
      </c>
      <c r="B713" s="14" t="s">
        <v>156</v>
      </c>
      <c r="C713" s="22">
        <v>44807</v>
      </c>
      <c r="D713" s="14">
        <v>405</v>
      </c>
      <c r="E713" s="14">
        <v>131.34</v>
      </c>
      <c r="F713" s="14" t="s">
        <v>1689</v>
      </c>
    </row>
    <row r="714" spans="1:6" x14ac:dyDescent="0.25">
      <c r="A714" s="14" t="s">
        <v>841</v>
      </c>
      <c r="B714" s="14" t="s">
        <v>157</v>
      </c>
      <c r="C714" s="22">
        <v>44799</v>
      </c>
      <c r="D714" s="14">
        <v>724</v>
      </c>
      <c r="E714" s="14">
        <v>230.53</v>
      </c>
      <c r="F714" s="14" t="s">
        <v>1686</v>
      </c>
    </row>
    <row r="715" spans="1:6" x14ac:dyDescent="0.25">
      <c r="A715" s="14" t="s">
        <v>842</v>
      </c>
      <c r="B715" s="14" t="s">
        <v>154</v>
      </c>
      <c r="C715" s="22">
        <v>44759</v>
      </c>
      <c r="D715" s="14">
        <v>285</v>
      </c>
      <c r="E715" s="14">
        <v>265.02</v>
      </c>
      <c r="F715" s="14" t="s">
        <v>1687</v>
      </c>
    </row>
    <row r="716" spans="1:6" x14ac:dyDescent="0.25">
      <c r="A716" s="14" t="s">
        <v>843</v>
      </c>
      <c r="B716" s="14" t="s">
        <v>155</v>
      </c>
      <c r="C716" s="22">
        <v>44763</v>
      </c>
      <c r="D716" s="14">
        <v>275</v>
      </c>
      <c r="E716" s="14">
        <v>210.06</v>
      </c>
      <c r="F716" s="14" t="s">
        <v>1688</v>
      </c>
    </row>
    <row r="717" spans="1:6" x14ac:dyDescent="0.25">
      <c r="A717" s="14" t="s">
        <v>844</v>
      </c>
      <c r="B717" s="14" t="s">
        <v>156</v>
      </c>
      <c r="C717" s="22">
        <v>44776</v>
      </c>
      <c r="D717" s="14">
        <v>870</v>
      </c>
      <c r="E717" s="14">
        <v>571.76</v>
      </c>
      <c r="F717" s="14" t="s">
        <v>1689</v>
      </c>
    </row>
    <row r="718" spans="1:6" x14ac:dyDescent="0.25">
      <c r="A718" s="14" t="s">
        <v>845</v>
      </c>
      <c r="B718" s="14" t="s">
        <v>157</v>
      </c>
      <c r="C718" s="22">
        <v>44763</v>
      </c>
      <c r="D718" s="14">
        <v>603</v>
      </c>
      <c r="E718" s="14">
        <v>21.82</v>
      </c>
      <c r="F718" s="14" t="s">
        <v>1686</v>
      </c>
    </row>
    <row r="719" spans="1:6" x14ac:dyDescent="0.25">
      <c r="A719" s="14" t="s">
        <v>846</v>
      </c>
      <c r="B719" s="14" t="s">
        <v>158</v>
      </c>
      <c r="C719" s="22">
        <v>44803</v>
      </c>
      <c r="D719" s="14">
        <v>431</v>
      </c>
      <c r="E719" s="14">
        <v>303.84999999999997</v>
      </c>
      <c r="F719" s="14" t="s">
        <v>1687</v>
      </c>
    </row>
    <row r="720" spans="1:6" x14ac:dyDescent="0.25">
      <c r="A720" s="14" t="s">
        <v>847</v>
      </c>
      <c r="B720" s="14" t="s">
        <v>154</v>
      </c>
      <c r="C720" s="22">
        <v>44806</v>
      </c>
      <c r="D720" s="14">
        <v>311</v>
      </c>
      <c r="E720" s="14">
        <v>147.38999999999999</v>
      </c>
      <c r="F720" s="14" t="s">
        <v>1688</v>
      </c>
    </row>
    <row r="721" spans="1:6" x14ac:dyDescent="0.25">
      <c r="A721" s="14" t="s">
        <v>848</v>
      </c>
      <c r="B721" s="14" t="s">
        <v>155</v>
      </c>
      <c r="C721" s="22">
        <v>44774</v>
      </c>
      <c r="D721" s="14">
        <v>743</v>
      </c>
      <c r="E721" s="14">
        <v>260.75</v>
      </c>
      <c r="F721" s="14" t="s">
        <v>1689</v>
      </c>
    </row>
    <row r="722" spans="1:6" x14ac:dyDescent="0.25">
      <c r="A722" s="14" t="s">
        <v>849</v>
      </c>
      <c r="B722" s="14" t="s">
        <v>156</v>
      </c>
      <c r="C722" s="22">
        <v>44769</v>
      </c>
      <c r="D722" s="14">
        <v>507</v>
      </c>
      <c r="E722" s="14">
        <v>164.7</v>
      </c>
      <c r="F722" s="14" t="s">
        <v>1686</v>
      </c>
    </row>
    <row r="723" spans="1:6" x14ac:dyDescent="0.25">
      <c r="A723" s="14" t="s">
        <v>850</v>
      </c>
      <c r="B723" s="14" t="s">
        <v>157</v>
      </c>
      <c r="C723" s="22">
        <v>44793</v>
      </c>
      <c r="D723" s="14">
        <v>592</v>
      </c>
      <c r="E723" s="14">
        <v>44.879999999999995</v>
      </c>
      <c r="F723" s="14" t="s">
        <v>1687</v>
      </c>
    </row>
    <row r="724" spans="1:6" x14ac:dyDescent="0.25">
      <c r="A724" s="14" t="s">
        <v>851</v>
      </c>
      <c r="B724" s="14" t="s">
        <v>154</v>
      </c>
      <c r="C724" s="22">
        <v>44768</v>
      </c>
      <c r="D724" s="14">
        <v>288</v>
      </c>
      <c r="E724" s="14">
        <v>201.94</v>
      </c>
      <c r="F724" s="14" t="s">
        <v>1688</v>
      </c>
    </row>
    <row r="725" spans="1:6" x14ac:dyDescent="0.25">
      <c r="A725" s="14" t="s">
        <v>852</v>
      </c>
      <c r="B725" s="14" t="s">
        <v>155</v>
      </c>
      <c r="C725" s="22">
        <v>44803</v>
      </c>
      <c r="D725" s="14">
        <v>434</v>
      </c>
      <c r="E725" s="14">
        <v>122.89</v>
      </c>
      <c r="F725" s="14" t="s">
        <v>1689</v>
      </c>
    </row>
    <row r="726" spans="1:6" x14ac:dyDescent="0.25">
      <c r="A726" s="14" t="s">
        <v>853</v>
      </c>
      <c r="B726" s="14" t="s">
        <v>156</v>
      </c>
      <c r="C726" s="22">
        <v>44755</v>
      </c>
      <c r="D726" s="14">
        <v>538</v>
      </c>
      <c r="E726" s="14">
        <v>164.45999999999998</v>
      </c>
      <c r="F726" s="14" t="s">
        <v>1686</v>
      </c>
    </row>
    <row r="727" spans="1:6" x14ac:dyDescent="0.25">
      <c r="A727" s="14" t="s">
        <v>854</v>
      </c>
      <c r="B727" s="14" t="s">
        <v>157</v>
      </c>
      <c r="C727" s="22">
        <v>44789</v>
      </c>
      <c r="D727" s="14">
        <v>356</v>
      </c>
      <c r="E727" s="14">
        <v>72.45</v>
      </c>
      <c r="F727" s="14" t="s">
        <v>1687</v>
      </c>
    </row>
    <row r="728" spans="1:6" x14ac:dyDescent="0.25">
      <c r="A728" s="14" t="s">
        <v>855</v>
      </c>
      <c r="B728" s="14" t="s">
        <v>158</v>
      </c>
      <c r="C728" s="22">
        <v>44785</v>
      </c>
      <c r="D728" s="14">
        <v>666</v>
      </c>
      <c r="E728" s="14">
        <v>616.83000000000004</v>
      </c>
      <c r="F728" s="14" t="s">
        <v>1688</v>
      </c>
    </row>
    <row r="729" spans="1:6" x14ac:dyDescent="0.25">
      <c r="A729" s="14" t="s">
        <v>856</v>
      </c>
      <c r="B729" s="14" t="s">
        <v>159</v>
      </c>
      <c r="C729" s="22">
        <v>44775</v>
      </c>
      <c r="D729" s="14">
        <v>409</v>
      </c>
      <c r="E729" s="14">
        <v>399.59</v>
      </c>
      <c r="F729" s="14" t="s">
        <v>1689</v>
      </c>
    </row>
    <row r="730" spans="1:6" x14ac:dyDescent="0.25">
      <c r="A730" s="14" t="s">
        <v>857</v>
      </c>
      <c r="B730" s="14" t="s">
        <v>154</v>
      </c>
      <c r="C730" s="22">
        <v>44807</v>
      </c>
      <c r="D730" s="14">
        <v>328</v>
      </c>
      <c r="E730" s="14">
        <v>46.41</v>
      </c>
      <c r="F730" s="14" t="s">
        <v>1686</v>
      </c>
    </row>
    <row r="731" spans="1:6" x14ac:dyDescent="0.25">
      <c r="A731" s="14" t="s">
        <v>858</v>
      </c>
      <c r="B731" s="14" t="s">
        <v>155</v>
      </c>
      <c r="C731" s="22">
        <v>44765</v>
      </c>
      <c r="D731" s="14">
        <v>666</v>
      </c>
      <c r="E731" s="14">
        <v>408.55</v>
      </c>
      <c r="F731" s="14" t="s">
        <v>1687</v>
      </c>
    </row>
    <row r="732" spans="1:6" x14ac:dyDescent="0.25">
      <c r="A732" s="14" t="s">
        <v>859</v>
      </c>
      <c r="B732" s="14" t="s">
        <v>156</v>
      </c>
      <c r="C732" s="22">
        <v>44791</v>
      </c>
      <c r="D732" s="14">
        <v>713</v>
      </c>
      <c r="E732" s="14">
        <v>15.42</v>
      </c>
      <c r="F732" s="14" t="s">
        <v>1688</v>
      </c>
    </row>
    <row r="733" spans="1:6" x14ac:dyDescent="0.25">
      <c r="A733" s="14" t="s">
        <v>860</v>
      </c>
      <c r="B733" s="14" t="s">
        <v>157</v>
      </c>
      <c r="C733" s="22">
        <v>44777</v>
      </c>
      <c r="D733" s="14">
        <v>236</v>
      </c>
      <c r="E733" s="14">
        <v>185.34</v>
      </c>
      <c r="F733" s="14" t="s">
        <v>1689</v>
      </c>
    </row>
    <row r="734" spans="1:6" x14ac:dyDescent="0.25">
      <c r="A734" s="14" t="s">
        <v>861</v>
      </c>
      <c r="B734" s="14" t="s">
        <v>154</v>
      </c>
      <c r="C734" s="22">
        <v>44806</v>
      </c>
      <c r="D734" s="14">
        <v>601</v>
      </c>
      <c r="E734" s="14">
        <v>67.28</v>
      </c>
      <c r="F734" s="14" t="s">
        <v>1686</v>
      </c>
    </row>
    <row r="735" spans="1:6" x14ac:dyDescent="0.25">
      <c r="A735" s="14" t="s">
        <v>862</v>
      </c>
      <c r="B735" s="14" t="s">
        <v>155</v>
      </c>
      <c r="C735" s="22">
        <v>44796</v>
      </c>
      <c r="D735" s="14">
        <v>791</v>
      </c>
      <c r="E735" s="14">
        <v>652.06999999999994</v>
      </c>
      <c r="F735" s="14" t="s">
        <v>1687</v>
      </c>
    </row>
    <row r="736" spans="1:6" x14ac:dyDescent="0.25">
      <c r="A736" s="14" t="s">
        <v>863</v>
      </c>
      <c r="B736" s="14" t="s">
        <v>156</v>
      </c>
      <c r="C736" s="22">
        <v>44760</v>
      </c>
      <c r="D736" s="14">
        <v>657</v>
      </c>
      <c r="E736" s="14">
        <v>53.94</v>
      </c>
      <c r="F736" s="14" t="s">
        <v>1688</v>
      </c>
    </row>
    <row r="737" spans="1:6" x14ac:dyDescent="0.25">
      <c r="A737" s="14" t="s">
        <v>864</v>
      </c>
      <c r="B737" s="14" t="s">
        <v>157</v>
      </c>
      <c r="C737" s="22">
        <v>44759</v>
      </c>
      <c r="D737" s="14">
        <v>383</v>
      </c>
      <c r="E737" s="14">
        <v>70.490000000000009</v>
      </c>
      <c r="F737" s="14" t="s">
        <v>1689</v>
      </c>
    </row>
    <row r="738" spans="1:6" x14ac:dyDescent="0.25">
      <c r="A738" s="14" t="s">
        <v>865</v>
      </c>
      <c r="B738" s="14" t="s">
        <v>154</v>
      </c>
      <c r="C738" s="22">
        <v>44795</v>
      </c>
      <c r="D738" s="14">
        <v>458</v>
      </c>
      <c r="E738" s="14">
        <v>194.14999999999998</v>
      </c>
      <c r="F738" s="14" t="s">
        <v>1686</v>
      </c>
    </row>
    <row r="739" spans="1:6" x14ac:dyDescent="0.25">
      <c r="A739" s="14" t="s">
        <v>866</v>
      </c>
      <c r="B739" s="14" t="s">
        <v>155</v>
      </c>
      <c r="C739" s="22">
        <v>44808</v>
      </c>
      <c r="D739" s="14">
        <v>212</v>
      </c>
      <c r="E739" s="14">
        <v>9.18</v>
      </c>
      <c r="F739" s="14" t="s">
        <v>1687</v>
      </c>
    </row>
    <row r="740" spans="1:6" x14ac:dyDescent="0.25">
      <c r="A740" s="14" t="s">
        <v>867</v>
      </c>
      <c r="B740" s="14" t="s">
        <v>156</v>
      </c>
      <c r="C740" s="22">
        <v>44756</v>
      </c>
      <c r="D740" s="14">
        <v>897</v>
      </c>
      <c r="E740" s="14">
        <v>643.14</v>
      </c>
      <c r="F740" s="14" t="s">
        <v>1688</v>
      </c>
    </row>
    <row r="741" spans="1:6" x14ac:dyDescent="0.25">
      <c r="A741" s="14" t="s">
        <v>868</v>
      </c>
      <c r="B741" s="14" t="s">
        <v>157</v>
      </c>
      <c r="C741" s="22">
        <v>44801</v>
      </c>
      <c r="D741" s="14">
        <v>341</v>
      </c>
      <c r="E741" s="14">
        <v>101.25</v>
      </c>
      <c r="F741" s="14" t="s">
        <v>1689</v>
      </c>
    </row>
    <row r="742" spans="1:6" x14ac:dyDescent="0.25">
      <c r="A742" s="14" t="s">
        <v>869</v>
      </c>
      <c r="B742" s="14" t="s">
        <v>154</v>
      </c>
      <c r="C742" s="22">
        <v>44806</v>
      </c>
      <c r="D742" s="14">
        <v>789</v>
      </c>
      <c r="E742" s="14">
        <v>217.32999999999998</v>
      </c>
      <c r="F742" s="14" t="s">
        <v>1686</v>
      </c>
    </row>
    <row r="743" spans="1:6" x14ac:dyDescent="0.25">
      <c r="A743" s="14" t="s">
        <v>870</v>
      </c>
      <c r="B743" s="14" t="s">
        <v>155</v>
      </c>
      <c r="C743" s="22">
        <v>44794</v>
      </c>
      <c r="D743" s="14">
        <v>250</v>
      </c>
      <c r="E743" s="14">
        <v>158.38999999999999</v>
      </c>
      <c r="F743" s="14" t="s">
        <v>1687</v>
      </c>
    </row>
    <row r="744" spans="1:6" x14ac:dyDescent="0.25">
      <c r="A744" s="14" t="s">
        <v>871</v>
      </c>
      <c r="B744" s="14" t="s">
        <v>156</v>
      </c>
      <c r="C744" s="22">
        <v>44800</v>
      </c>
      <c r="D744" s="14">
        <v>470</v>
      </c>
      <c r="E744" s="14">
        <v>335.3</v>
      </c>
      <c r="F744" s="14" t="s">
        <v>1688</v>
      </c>
    </row>
    <row r="745" spans="1:6" x14ac:dyDescent="0.25">
      <c r="A745" s="14" t="s">
        <v>872</v>
      </c>
      <c r="B745" s="14" t="s">
        <v>157</v>
      </c>
      <c r="C745" s="22">
        <v>44789</v>
      </c>
      <c r="D745" s="14">
        <v>775</v>
      </c>
      <c r="E745" s="14">
        <v>516.29</v>
      </c>
      <c r="F745" s="14" t="s">
        <v>1689</v>
      </c>
    </row>
    <row r="746" spans="1:6" x14ac:dyDescent="0.25">
      <c r="A746" s="14" t="s">
        <v>873</v>
      </c>
      <c r="B746" s="14" t="s">
        <v>158</v>
      </c>
      <c r="C746" s="22">
        <v>44802</v>
      </c>
      <c r="D746" s="14">
        <v>741</v>
      </c>
      <c r="E746" s="14">
        <v>464.24</v>
      </c>
      <c r="F746" s="14" t="s">
        <v>1686</v>
      </c>
    </row>
    <row r="747" spans="1:6" x14ac:dyDescent="0.25">
      <c r="A747" s="14" t="s">
        <v>874</v>
      </c>
      <c r="B747" s="14" t="s">
        <v>154</v>
      </c>
      <c r="C747" s="22">
        <v>44793</v>
      </c>
      <c r="D747" s="14">
        <v>479</v>
      </c>
      <c r="E747" s="14">
        <v>326.75</v>
      </c>
      <c r="F747" s="14" t="s">
        <v>1687</v>
      </c>
    </row>
    <row r="748" spans="1:6" x14ac:dyDescent="0.25">
      <c r="A748" s="14" t="s">
        <v>875</v>
      </c>
      <c r="B748" s="14" t="s">
        <v>155</v>
      </c>
      <c r="C748" s="22">
        <v>44793</v>
      </c>
      <c r="D748" s="14">
        <v>459</v>
      </c>
      <c r="E748" s="14">
        <v>17.66</v>
      </c>
      <c r="F748" s="14" t="s">
        <v>1688</v>
      </c>
    </row>
    <row r="749" spans="1:6" x14ac:dyDescent="0.25">
      <c r="A749" s="14" t="s">
        <v>876</v>
      </c>
      <c r="B749" s="14" t="s">
        <v>156</v>
      </c>
      <c r="C749" s="22">
        <v>44785</v>
      </c>
      <c r="D749" s="14">
        <v>303</v>
      </c>
      <c r="E749" s="14">
        <v>125.46000000000001</v>
      </c>
      <c r="F749" s="14" t="s">
        <v>1689</v>
      </c>
    </row>
    <row r="750" spans="1:6" x14ac:dyDescent="0.25">
      <c r="A750" s="14" t="s">
        <v>877</v>
      </c>
      <c r="B750" s="14" t="s">
        <v>157</v>
      </c>
      <c r="C750" s="22">
        <v>44778</v>
      </c>
      <c r="D750" s="14">
        <v>586</v>
      </c>
      <c r="E750" s="14">
        <v>171.23</v>
      </c>
      <c r="F750" s="14" t="s">
        <v>1686</v>
      </c>
    </row>
    <row r="751" spans="1:6" x14ac:dyDescent="0.25">
      <c r="A751" s="14" t="s">
        <v>878</v>
      </c>
      <c r="B751" s="14" t="s">
        <v>154</v>
      </c>
      <c r="C751" s="22">
        <v>44764</v>
      </c>
      <c r="D751" s="14">
        <v>771</v>
      </c>
      <c r="E751" s="14">
        <v>307.45</v>
      </c>
      <c r="F751" s="14" t="s">
        <v>1687</v>
      </c>
    </row>
    <row r="752" spans="1:6" x14ac:dyDescent="0.25">
      <c r="A752" s="14" t="s">
        <v>879</v>
      </c>
      <c r="B752" s="14" t="s">
        <v>155</v>
      </c>
      <c r="C752" s="22">
        <v>44769</v>
      </c>
      <c r="D752" s="14">
        <v>711</v>
      </c>
      <c r="E752" s="14">
        <v>535.02</v>
      </c>
      <c r="F752" s="14" t="s">
        <v>1688</v>
      </c>
    </row>
    <row r="753" spans="1:6" x14ac:dyDescent="0.25">
      <c r="A753" s="14" t="s">
        <v>880</v>
      </c>
      <c r="B753" s="14" t="s">
        <v>156</v>
      </c>
      <c r="C753" s="22">
        <v>44794</v>
      </c>
      <c r="D753" s="14">
        <v>557</v>
      </c>
      <c r="E753" s="14">
        <v>0.4</v>
      </c>
      <c r="F753" s="14" t="s">
        <v>1689</v>
      </c>
    </row>
    <row r="754" spans="1:6" x14ac:dyDescent="0.25">
      <c r="A754" s="14" t="s">
        <v>881</v>
      </c>
      <c r="B754" s="14" t="s">
        <v>157</v>
      </c>
      <c r="C754" s="22">
        <v>44766</v>
      </c>
      <c r="D754" s="14">
        <v>823</v>
      </c>
      <c r="E754" s="14">
        <v>817.01</v>
      </c>
      <c r="F754" s="14" t="s">
        <v>1686</v>
      </c>
    </row>
    <row r="755" spans="1:6" x14ac:dyDescent="0.25">
      <c r="A755" s="14" t="s">
        <v>882</v>
      </c>
      <c r="B755" s="14" t="s">
        <v>158</v>
      </c>
      <c r="C755" s="22">
        <v>44772</v>
      </c>
      <c r="D755" s="14">
        <v>553</v>
      </c>
      <c r="E755" s="14">
        <v>119.82000000000001</v>
      </c>
      <c r="F755" s="14" t="s">
        <v>1687</v>
      </c>
    </row>
    <row r="756" spans="1:6" x14ac:dyDescent="0.25">
      <c r="A756" s="14" t="s">
        <v>883</v>
      </c>
      <c r="B756" s="14" t="s">
        <v>159</v>
      </c>
      <c r="C756" s="22">
        <v>44787</v>
      </c>
      <c r="D756" s="14">
        <v>756</v>
      </c>
      <c r="E756" s="14">
        <v>754.06</v>
      </c>
      <c r="F756" s="14" t="s">
        <v>1688</v>
      </c>
    </row>
    <row r="757" spans="1:6" x14ac:dyDescent="0.25">
      <c r="A757" s="14" t="s">
        <v>884</v>
      </c>
      <c r="B757" s="14" t="s">
        <v>154</v>
      </c>
      <c r="C757" s="22">
        <v>44755</v>
      </c>
      <c r="D757" s="14">
        <v>325</v>
      </c>
      <c r="E757" s="14">
        <v>167.51</v>
      </c>
      <c r="F757" s="14" t="s">
        <v>1689</v>
      </c>
    </row>
    <row r="758" spans="1:6" x14ac:dyDescent="0.25">
      <c r="A758" s="14" t="s">
        <v>885</v>
      </c>
      <c r="B758" s="14" t="s">
        <v>155</v>
      </c>
      <c r="C758" s="22">
        <v>44785</v>
      </c>
      <c r="D758" s="14">
        <v>769</v>
      </c>
      <c r="E758" s="14">
        <v>477.88</v>
      </c>
      <c r="F758" s="14" t="s">
        <v>1686</v>
      </c>
    </row>
    <row r="759" spans="1:6" x14ac:dyDescent="0.25">
      <c r="A759" s="14" t="s">
        <v>886</v>
      </c>
      <c r="B759" s="14" t="s">
        <v>156</v>
      </c>
      <c r="C759" s="22">
        <v>44761</v>
      </c>
      <c r="D759" s="14">
        <v>873</v>
      </c>
      <c r="E759" s="14">
        <v>635.64</v>
      </c>
      <c r="F759" s="14" t="s">
        <v>1687</v>
      </c>
    </row>
    <row r="760" spans="1:6" x14ac:dyDescent="0.25">
      <c r="A760" s="14" t="s">
        <v>887</v>
      </c>
      <c r="B760" s="14" t="s">
        <v>157</v>
      </c>
      <c r="C760" s="22">
        <v>44770</v>
      </c>
      <c r="D760" s="14">
        <v>350</v>
      </c>
      <c r="E760" s="14">
        <v>270.82</v>
      </c>
      <c r="F760" s="14" t="s">
        <v>1688</v>
      </c>
    </row>
    <row r="761" spans="1:6" x14ac:dyDescent="0.25">
      <c r="A761" s="14" t="s">
        <v>888</v>
      </c>
      <c r="B761" s="14" t="s">
        <v>154</v>
      </c>
      <c r="C761" s="22">
        <v>44769</v>
      </c>
      <c r="D761" s="14">
        <v>738</v>
      </c>
      <c r="E761" s="14">
        <v>238.98</v>
      </c>
      <c r="F761" s="14" t="s">
        <v>1689</v>
      </c>
    </row>
    <row r="762" spans="1:6" x14ac:dyDescent="0.25">
      <c r="A762" s="14" t="s">
        <v>889</v>
      </c>
      <c r="B762" s="14" t="s">
        <v>155</v>
      </c>
      <c r="C762" s="22">
        <v>44785</v>
      </c>
      <c r="D762" s="14">
        <v>712</v>
      </c>
      <c r="E762" s="14">
        <v>83.940000000000012</v>
      </c>
      <c r="F762" s="14" t="s">
        <v>1686</v>
      </c>
    </row>
    <row r="763" spans="1:6" x14ac:dyDescent="0.25">
      <c r="A763" s="14" t="s">
        <v>890</v>
      </c>
      <c r="B763" s="14" t="s">
        <v>156</v>
      </c>
      <c r="C763" s="22">
        <v>44771</v>
      </c>
      <c r="D763" s="14">
        <v>577</v>
      </c>
      <c r="E763" s="14">
        <v>19.400000000000002</v>
      </c>
      <c r="F763" s="14" t="s">
        <v>1687</v>
      </c>
    </row>
    <row r="764" spans="1:6" x14ac:dyDescent="0.25">
      <c r="A764" s="14" t="s">
        <v>891</v>
      </c>
      <c r="B764" s="14" t="s">
        <v>157</v>
      </c>
      <c r="C764" s="22">
        <v>44776</v>
      </c>
      <c r="D764" s="14">
        <v>233</v>
      </c>
      <c r="E764" s="14">
        <v>193.35999999999999</v>
      </c>
      <c r="F764" s="14" t="s">
        <v>1688</v>
      </c>
    </row>
    <row r="765" spans="1:6" x14ac:dyDescent="0.25">
      <c r="A765" s="14" t="s">
        <v>892</v>
      </c>
      <c r="B765" s="14" t="s">
        <v>158</v>
      </c>
      <c r="C765" s="22">
        <v>44782</v>
      </c>
      <c r="D765" s="14">
        <v>863</v>
      </c>
      <c r="E765" s="14">
        <v>531.63</v>
      </c>
      <c r="F765" s="14" t="s">
        <v>1689</v>
      </c>
    </row>
    <row r="766" spans="1:6" x14ac:dyDescent="0.25">
      <c r="A766" s="14" t="s">
        <v>893</v>
      </c>
      <c r="B766" s="14" t="s">
        <v>154</v>
      </c>
      <c r="C766" s="22">
        <v>44765</v>
      </c>
      <c r="D766" s="14">
        <v>854</v>
      </c>
      <c r="E766" s="14">
        <v>251.81</v>
      </c>
      <c r="F766" s="14" t="s">
        <v>1686</v>
      </c>
    </row>
    <row r="767" spans="1:6" x14ac:dyDescent="0.25">
      <c r="A767" s="14" t="s">
        <v>894</v>
      </c>
      <c r="B767" s="14" t="s">
        <v>155</v>
      </c>
      <c r="C767" s="22">
        <v>44778</v>
      </c>
      <c r="D767" s="14">
        <v>434</v>
      </c>
      <c r="E767" s="14">
        <v>17.200000000000003</v>
      </c>
      <c r="F767" s="14" t="s">
        <v>1687</v>
      </c>
    </row>
    <row r="768" spans="1:6" x14ac:dyDescent="0.25">
      <c r="A768" s="14" t="s">
        <v>895</v>
      </c>
      <c r="B768" s="14" t="s">
        <v>156</v>
      </c>
      <c r="C768" s="22">
        <v>44774</v>
      </c>
      <c r="D768" s="14">
        <v>708</v>
      </c>
      <c r="E768" s="14">
        <v>402.25</v>
      </c>
      <c r="F768" s="14" t="s">
        <v>1688</v>
      </c>
    </row>
    <row r="769" spans="1:6" x14ac:dyDescent="0.25">
      <c r="A769" s="14" t="s">
        <v>896</v>
      </c>
      <c r="B769" s="14" t="s">
        <v>157</v>
      </c>
      <c r="C769" s="22">
        <v>44803</v>
      </c>
      <c r="D769" s="14">
        <v>339</v>
      </c>
      <c r="E769" s="14">
        <v>262.68</v>
      </c>
      <c r="F769" s="14" t="s">
        <v>1689</v>
      </c>
    </row>
    <row r="770" spans="1:6" x14ac:dyDescent="0.25">
      <c r="A770" s="14" t="s">
        <v>897</v>
      </c>
      <c r="B770" s="14" t="s">
        <v>154</v>
      </c>
      <c r="C770" s="22">
        <v>44782</v>
      </c>
      <c r="D770" s="14">
        <v>414</v>
      </c>
      <c r="E770" s="14">
        <v>105.7</v>
      </c>
      <c r="F770" s="14" t="s">
        <v>1686</v>
      </c>
    </row>
    <row r="771" spans="1:6" x14ac:dyDescent="0.25">
      <c r="A771" s="14" t="s">
        <v>898</v>
      </c>
      <c r="B771" s="14" t="s">
        <v>155</v>
      </c>
      <c r="C771" s="22">
        <v>44774</v>
      </c>
      <c r="D771" s="14">
        <v>573</v>
      </c>
      <c r="E771" s="14">
        <v>500.94</v>
      </c>
      <c r="F771" s="14" t="s">
        <v>1687</v>
      </c>
    </row>
    <row r="772" spans="1:6" x14ac:dyDescent="0.25">
      <c r="A772" s="14" t="s">
        <v>899</v>
      </c>
      <c r="B772" s="14" t="s">
        <v>156</v>
      </c>
      <c r="C772" s="22">
        <v>44790</v>
      </c>
      <c r="D772" s="14">
        <v>318</v>
      </c>
      <c r="E772" s="14">
        <v>96.27000000000001</v>
      </c>
      <c r="F772" s="14" t="s">
        <v>1688</v>
      </c>
    </row>
    <row r="773" spans="1:6" x14ac:dyDescent="0.25">
      <c r="A773" s="14" t="s">
        <v>900</v>
      </c>
      <c r="B773" s="14" t="s">
        <v>157</v>
      </c>
      <c r="C773" s="22">
        <v>44790</v>
      </c>
      <c r="D773" s="14">
        <v>265</v>
      </c>
      <c r="E773" s="14">
        <v>236.20999999999998</v>
      </c>
      <c r="F773" s="14" t="s">
        <v>1689</v>
      </c>
    </row>
    <row r="774" spans="1:6" x14ac:dyDescent="0.25">
      <c r="A774" s="14" t="s">
        <v>901</v>
      </c>
      <c r="B774" s="14" t="s">
        <v>158</v>
      </c>
      <c r="C774" s="22">
        <v>44757</v>
      </c>
      <c r="D774" s="14">
        <v>626</v>
      </c>
      <c r="E774" s="14">
        <v>433.83</v>
      </c>
      <c r="F774" s="14" t="s">
        <v>1686</v>
      </c>
    </row>
    <row r="775" spans="1:6" x14ac:dyDescent="0.25">
      <c r="A775" s="14" t="s">
        <v>902</v>
      </c>
      <c r="B775" s="14" t="s">
        <v>159</v>
      </c>
      <c r="C775" s="22">
        <v>44778</v>
      </c>
      <c r="D775" s="14">
        <v>332</v>
      </c>
      <c r="E775" s="14">
        <v>174.76</v>
      </c>
      <c r="F775" s="14" t="s">
        <v>1687</v>
      </c>
    </row>
    <row r="776" spans="1:6" x14ac:dyDescent="0.25">
      <c r="A776" s="14" t="s">
        <v>903</v>
      </c>
      <c r="B776" s="14" t="s">
        <v>154</v>
      </c>
      <c r="C776" s="22">
        <v>44795</v>
      </c>
      <c r="D776" s="14">
        <v>881</v>
      </c>
      <c r="E776" s="14">
        <v>111.65</v>
      </c>
      <c r="F776" s="14" t="s">
        <v>1688</v>
      </c>
    </row>
    <row r="777" spans="1:6" x14ac:dyDescent="0.25">
      <c r="A777" s="14" t="s">
        <v>904</v>
      </c>
      <c r="B777" s="14" t="s">
        <v>155</v>
      </c>
      <c r="C777" s="22">
        <v>44800</v>
      </c>
      <c r="D777" s="14">
        <v>699</v>
      </c>
      <c r="E777" s="14">
        <v>542.18999999999994</v>
      </c>
      <c r="F777" s="14" t="s">
        <v>1689</v>
      </c>
    </row>
    <row r="778" spans="1:6" x14ac:dyDescent="0.25">
      <c r="A778" s="14" t="s">
        <v>905</v>
      </c>
      <c r="B778" s="14" t="s">
        <v>156</v>
      </c>
      <c r="C778" s="22">
        <v>44783</v>
      </c>
      <c r="D778" s="14">
        <v>579</v>
      </c>
      <c r="E778" s="14">
        <v>383.37</v>
      </c>
      <c r="F778" s="14" t="s">
        <v>1686</v>
      </c>
    </row>
    <row r="779" spans="1:6" x14ac:dyDescent="0.25">
      <c r="A779" s="14" t="s">
        <v>906</v>
      </c>
      <c r="B779" s="14" t="s">
        <v>157</v>
      </c>
      <c r="C779" s="22">
        <v>44770</v>
      </c>
      <c r="D779" s="14">
        <v>858</v>
      </c>
      <c r="E779" s="14">
        <v>849.24</v>
      </c>
      <c r="F779" s="14" t="s">
        <v>1687</v>
      </c>
    </row>
    <row r="780" spans="1:6" x14ac:dyDescent="0.25">
      <c r="A780" s="14" t="s">
        <v>907</v>
      </c>
      <c r="B780" s="14" t="s">
        <v>154</v>
      </c>
      <c r="C780" s="22">
        <v>44764</v>
      </c>
      <c r="D780" s="14">
        <v>435</v>
      </c>
      <c r="E780" s="14">
        <v>136.07999999999998</v>
      </c>
      <c r="F780" s="14" t="s">
        <v>1688</v>
      </c>
    </row>
    <row r="781" spans="1:6" x14ac:dyDescent="0.25">
      <c r="A781" s="14" t="s">
        <v>908</v>
      </c>
      <c r="B781" s="14" t="s">
        <v>155</v>
      </c>
      <c r="C781" s="22">
        <v>44810</v>
      </c>
      <c r="D781" s="14">
        <v>275</v>
      </c>
      <c r="E781" s="14">
        <v>177.67</v>
      </c>
      <c r="F781" s="14" t="s">
        <v>1689</v>
      </c>
    </row>
    <row r="782" spans="1:6" x14ac:dyDescent="0.25">
      <c r="A782" s="14" t="s">
        <v>909</v>
      </c>
      <c r="B782" s="14" t="s">
        <v>156</v>
      </c>
      <c r="C782" s="22">
        <v>44793</v>
      </c>
      <c r="D782" s="14">
        <v>599</v>
      </c>
      <c r="E782" s="14">
        <v>27.23</v>
      </c>
      <c r="F782" s="14" t="s">
        <v>1686</v>
      </c>
    </row>
    <row r="783" spans="1:6" x14ac:dyDescent="0.25">
      <c r="A783" s="14" t="s">
        <v>910</v>
      </c>
      <c r="B783" s="14" t="s">
        <v>157</v>
      </c>
      <c r="C783" s="22">
        <v>44787</v>
      </c>
      <c r="D783" s="14">
        <v>503</v>
      </c>
      <c r="E783" s="14">
        <v>439.4</v>
      </c>
      <c r="F783" s="14" t="s">
        <v>1687</v>
      </c>
    </row>
    <row r="784" spans="1:6" x14ac:dyDescent="0.25">
      <c r="A784" s="14" t="s">
        <v>911</v>
      </c>
      <c r="B784" s="14" t="s">
        <v>154</v>
      </c>
      <c r="C784" s="22">
        <v>44774</v>
      </c>
      <c r="D784" s="14">
        <v>501</v>
      </c>
      <c r="E784" s="14">
        <v>270.42</v>
      </c>
      <c r="F784" s="14" t="s">
        <v>1688</v>
      </c>
    </row>
    <row r="785" spans="1:6" x14ac:dyDescent="0.25">
      <c r="A785" s="14" t="s">
        <v>912</v>
      </c>
      <c r="B785" s="14" t="s">
        <v>155</v>
      </c>
      <c r="C785" s="22">
        <v>44756</v>
      </c>
      <c r="D785" s="14">
        <v>257</v>
      </c>
      <c r="E785" s="14">
        <v>83.37</v>
      </c>
      <c r="F785" s="14" t="s">
        <v>1689</v>
      </c>
    </row>
    <row r="786" spans="1:6" x14ac:dyDescent="0.25">
      <c r="A786" s="14" t="s">
        <v>913</v>
      </c>
      <c r="B786" s="14" t="s">
        <v>156</v>
      </c>
      <c r="C786" s="22">
        <v>44810</v>
      </c>
      <c r="D786" s="14">
        <v>350</v>
      </c>
      <c r="E786" s="14">
        <v>192.26999999999998</v>
      </c>
      <c r="F786" s="14" t="s">
        <v>1686</v>
      </c>
    </row>
    <row r="787" spans="1:6" x14ac:dyDescent="0.25">
      <c r="A787" s="14" t="s">
        <v>914</v>
      </c>
      <c r="B787" s="14" t="s">
        <v>157</v>
      </c>
      <c r="C787" s="22">
        <v>44774</v>
      </c>
      <c r="D787" s="14">
        <v>725</v>
      </c>
      <c r="E787" s="14">
        <v>20.680000000000003</v>
      </c>
      <c r="F787" s="14" t="s">
        <v>1687</v>
      </c>
    </row>
    <row r="788" spans="1:6" x14ac:dyDescent="0.25">
      <c r="A788" s="14" t="s">
        <v>915</v>
      </c>
      <c r="B788" s="14" t="s">
        <v>154</v>
      </c>
      <c r="C788" s="22">
        <v>44804</v>
      </c>
      <c r="D788" s="14">
        <v>514</v>
      </c>
      <c r="E788" s="14">
        <v>491.09999999999997</v>
      </c>
      <c r="F788" s="14" t="s">
        <v>1688</v>
      </c>
    </row>
    <row r="789" spans="1:6" x14ac:dyDescent="0.25">
      <c r="A789" s="14" t="s">
        <v>916</v>
      </c>
      <c r="B789" s="14" t="s">
        <v>155</v>
      </c>
      <c r="C789" s="22">
        <v>44803</v>
      </c>
      <c r="D789" s="14">
        <v>359</v>
      </c>
      <c r="E789" s="14">
        <v>190.45</v>
      </c>
      <c r="F789" s="14" t="s">
        <v>1689</v>
      </c>
    </row>
    <row r="790" spans="1:6" x14ac:dyDescent="0.25">
      <c r="A790" s="14" t="s">
        <v>917</v>
      </c>
      <c r="B790" s="14" t="s">
        <v>156</v>
      </c>
      <c r="C790" s="22">
        <v>44808</v>
      </c>
      <c r="D790" s="14">
        <v>479</v>
      </c>
      <c r="E790" s="14">
        <v>213.29999999999998</v>
      </c>
      <c r="F790" s="14" t="s">
        <v>1686</v>
      </c>
    </row>
    <row r="791" spans="1:6" x14ac:dyDescent="0.25">
      <c r="A791" s="14" t="s">
        <v>918</v>
      </c>
      <c r="B791" s="14" t="s">
        <v>157</v>
      </c>
      <c r="C791" s="22">
        <v>44786</v>
      </c>
      <c r="D791" s="14">
        <v>328</v>
      </c>
      <c r="E791" s="14">
        <v>121.88000000000001</v>
      </c>
      <c r="F791" s="14" t="s">
        <v>1687</v>
      </c>
    </row>
    <row r="792" spans="1:6" x14ac:dyDescent="0.25">
      <c r="A792" s="14" t="s">
        <v>919</v>
      </c>
      <c r="B792" s="14" t="s">
        <v>158</v>
      </c>
      <c r="C792" s="22">
        <v>44788</v>
      </c>
      <c r="D792" s="14">
        <v>751</v>
      </c>
      <c r="E792" s="14">
        <v>397.84</v>
      </c>
      <c r="F792" s="14" t="s">
        <v>1688</v>
      </c>
    </row>
    <row r="793" spans="1:6" x14ac:dyDescent="0.25">
      <c r="A793" s="14" t="s">
        <v>920</v>
      </c>
      <c r="B793" s="14" t="s">
        <v>154</v>
      </c>
      <c r="C793" s="22">
        <v>44772</v>
      </c>
      <c r="D793" s="14">
        <v>777</v>
      </c>
      <c r="E793" s="14">
        <v>234.03</v>
      </c>
      <c r="F793" s="14" t="s">
        <v>1689</v>
      </c>
    </row>
    <row r="794" spans="1:6" x14ac:dyDescent="0.25">
      <c r="A794" s="14" t="s">
        <v>921</v>
      </c>
      <c r="B794" s="14" t="s">
        <v>155</v>
      </c>
      <c r="C794" s="22">
        <v>44756</v>
      </c>
      <c r="D794" s="14">
        <v>602</v>
      </c>
      <c r="E794" s="14">
        <v>192.73999999999998</v>
      </c>
      <c r="F794" s="14" t="s">
        <v>1686</v>
      </c>
    </row>
    <row r="795" spans="1:6" x14ac:dyDescent="0.25">
      <c r="A795" s="14" t="s">
        <v>922</v>
      </c>
      <c r="B795" s="14" t="s">
        <v>156</v>
      </c>
      <c r="C795" s="22">
        <v>44808</v>
      </c>
      <c r="D795" s="14">
        <v>880</v>
      </c>
      <c r="E795" s="14">
        <v>753.21</v>
      </c>
      <c r="F795" s="14" t="s">
        <v>1687</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K795"/>
  <sheetViews>
    <sheetView topLeftCell="B178" zoomScale="110" zoomScaleNormal="110" workbookViewId="0">
      <selection activeCell="E3" sqref="E3"/>
    </sheetView>
  </sheetViews>
  <sheetFormatPr defaultRowHeight="15" x14ac:dyDescent="0.25"/>
  <cols>
    <col min="1" max="1" width="11" customWidth="1"/>
    <col min="2" max="2" width="12.42578125" customWidth="1"/>
    <col min="3" max="3" width="11.5703125" customWidth="1"/>
    <col min="4" max="4" width="28.7109375" customWidth="1"/>
    <col min="5" max="5" width="13.140625" customWidth="1"/>
    <col min="6" max="6" width="21.42578125" customWidth="1"/>
    <col min="7" max="7" width="15.42578125" customWidth="1"/>
    <col min="8" max="8" width="26.42578125" customWidth="1"/>
    <col min="9" max="9" width="13" customWidth="1"/>
    <col min="10" max="10" width="12.5703125" customWidth="1"/>
    <col min="11" max="11" width="13" customWidth="1"/>
  </cols>
  <sheetData>
    <row r="1" spans="1:11" x14ac:dyDescent="0.25">
      <c r="A1" s="8" t="s">
        <v>106</v>
      </c>
      <c r="B1" s="8" t="s">
        <v>153</v>
      </c>
      <c r="C1" s="8" t="s">
        <v>160</v>
      </c>
      <c r="D1" s="9" t="s">
        <v>162</v>
      </c>
      <c r="E1" s="9" t="s">
        <v>169</v>
      </c>
      <c r="F1" s="9" t="s">
        <v>172</v>
      </c>
      <c r="G1" s="9" t="s">
        <v>173</v>
      </c>
      <c r="H1" s="9" t="s">
        <v>174</v>
      </c>
      <c r="I1" s="9" t="s">
        <v>923</v>
      </c>
      <c r="J1" s="9" t="s">
        <v>1692</v>
      </c>
      <c r="K1" s="9" t="s">
        <v>1693</v>
      </c>
    </row>
    <row r="2" spans="1:11" x14ac:dyDescent="0.25">
      <c r="A2" s="10" t="s">
        <v>200</v>
      </c>
      <c r="B2" s="10" t="s">
        <v>156</v>
      </c>
      <c r="C2" s="11">
        <v>44725</v>
      </c>
      <c r="D2" s="10" t="s">
        <v>165</v>
      </c>
      <c r="E2" s="10" t="s">
        <v>170</v>
      </c>
      <c r="F2" s="10">
        <v>250</v>
      </c>
      <c r="G2" s="10" t="s">
        <v>104</v>
      </c>
      <c r="H2" s="7">
        <v>2</v>
      </c>
      <c r="I2" s="12">
        <v>4.8799156151631218E-2</v>
      </c>
      <c r="J2" s="10">
        <f>+Table3[[#This Row],[No of Products in one Sale]]*Table3[[#This Row],[Price of One Product]]</f>
        <v>500</v>
      </c>
      <c r="K2" s="10">
        <f>+Table3[[#This Row],[Sales]]-(Table3[[#This Row],[Sales]]*Table3[[#This Row],[Discount]]/100)</f>
        <v>499.75600421924185</v>
      </c>
    </row>
    <row r="3" spans="1:11" x14ac:dyDescent="0.25">
      <c r="A3" s="10" t="s">
        <v>282</v>
      </c>
      <c r="B3" s="10" t="s">
        <v>156</v>
      </c>
      <c r="C3" s="11">
        <v>44725</v>
      </c>
      <c r="D3" s="10" t="s">
        <v>165</v>
      </c>
      <c r="E3" s="10" t="s">
        <v>171</v>
      </c>
      <c r="F3" s="10">
        <v>250</v>
      </c>
      <c r="G3" s="10" t="s">
        <v>103</v>
      </c>
      <c r="H3" s="7">
        <v>3</v>
      </c>
      <c r="I3" s="12">
        <v>0.93618769203099483</v>
      </c>
      <c r="J3" s="10">
        <f>+Table3[[#This Row],[No of Products in one Sale]]*Table3[[#This Row],[Price of One Product]]</f>
        <v>750</v>
      </c>
      <c r="K3" s="10">
        <f>+Table3[[#This Row],[Sales]]-(Table3[[#This Row],[Sales]]*Table3[[#This Row],[Discount]]/100)</f>
        <v>742.97859230976758</v>
      </c>
    </row>
    <row r="4" spans="1:11" x14ac:dyDescent="0.25">
      <c r="A4" s="10" t="s">
        <v>380</v>
      </c>
      <c r="B4" s="10" t="s">
        <v>156</v>
      </c>
      <c r="C4" s="11">
        <v>44725</v>
      </c>
      <c r="D4" s="10" t="s">
        <v>165</v>
      </c>
      <c r="E4" s="10" t="s">
        <v>170</v>
      </c>
      <c r="F4" s="10">
        <v>250</v>
      </c>
      <c r="G4" s="10" t="s">
        <v>103</v>
      </c>
      <c r="H4" s="7">
        <v>2</v>
      </c>
      <c r="I4" s="12">
        <v>0.10779012567415547</v>
      </c>
      <c r="J4" s="10">
        <f>+Table3[[#This Row],[No of Products in one Sale]]*Table3[[#This Row],[Price of One Product]]</f>
        <v>500</v>
      </c>
      <c r="K4" s="10">
        <f>+Table3[[#This Row],[Sales]]-(Table3[[#This Row],[Sales]]*Table3[[#This Row],[Discount]]/100)</f>
        <v>499.4610493716292</v>
      </c>
    </row>
    <row r="5" spans="1:11" x14ac:dyDescent="0.25">
      <c r="A5" s="10" t="s">
        <v>552</v>
      </c>
      <c r="B5" s="10" t="s">
        <v>155</v>
      </c>
      <c r="C5" s="11">
        <v>44725</v>
      </c>
      <c r="D5" s="10" t="s">
        <v>165</v>
      </c>
      <c r="E5" s="10" t="s">
        <v>171</v>
      </c>
      <c r="F5" s="10">
        <v>250</v>
      </c>
      <c r="G5" s="10" t="s">
        <v>103</v>
      </c>
      <c r="H5" s="7">
        <v>3</v>
      </c>
      <c r="I5" s="12">
        <v>0.34841204291363526</v>
      </c>
      <c r="J5" s="10">
        <f>+Table3[[#This Row],[No of Products in one Sale]]*Table3[[#This Row],[Price of One Product]]</f>
        <v>750</v>
      </c>
      <c r="K5" s="10">
        <f>+Table3[[#This Row],[Sales]]-(Table3[[#This Row],[Sales]]*Table3[[#This Row],[Discount]]/100)</f>
        <v>747.38690967814773</v>
      </c>
    </row>
    <row r="6" spans="1:11" x14ac:dyDescent="0.25">
      <c r="A6" s="10" t="s">
        <v>227</v>
      </c>
      <c r="B6" s="10" t="s">
        <v>156</v>
      </c>
      <c r="C6" s="11">
        <v>44726</v>
      </c>
      <c r="D6" s="10" t="s">
        <v>165</v>
      </c>
      <c r="E6" s="10" t="s">
        <v>170</v>
      </c>
      <c r="F6" s="10">
        <v>250</v>
      </c>
      <c r="G6" s="10" t="s">
        <v>103</v>
      </c>
      <c r="H6" s="7">
        <v>2</v>
      </c>
      <c r="I6" s="12">
        <v>0.63857584714373206</v>
      </c>
      <c r="J6" s="10">
        <f>+Table3[[#This Row],[No of Products in one Sale]]*Table3[[#This Row],[Price of One Product]]</f>
        <v>500</v>
      </c>
      <c r="K6" s="10">
        <f>+Table3[[#This Row],[Sales]]-(Table3[[#This Row],[Sales]]*Table3[[#This Row],[Discount]]/100)</f>
        <v>496.80712076428136</v>
      </c>
    </row>
    <row r="7" spans="1:11" x14ac:dyDescent="0.25">
      <c r="A7" s="10" t="s">
        <v>410</v>
      </c>
      <c r="B7" s="10" t="s">
        <v>155</v>
      </c>
      <c r="C7" s="11">
        <v>44726</v>
      </c>
      <c r="D7" s="10" t="s">
        <v>165</v>
      </c>
      <c r="E7" s="10" t="s">
        <v>171</v>
      </c>
      <c r="F7" s="10">
        <v>250</v>
      </c>
      <c r="G7" s="10" t="s">
        <v>105</v>
      </c>
      <c r="H7" s="7">
        <v>3</v>
      </c>
      <c r="I7" s="12">
        <v>0.44339908275720785</v>
      </c>
      <c r="J7" s="10">
        <f>+Table3[[#This Row],[No of Products in one Sale]]*Table3[[#This Row],[Price of One Product]]</f>
        <v>750</v>
      </c>
      <c r="K7" s="10">
        <f>+Table3[[#This Row],[Sales]]-(Table3[[#This Row],[Sales]]*Table3[[#This Row],[Discount]]/100)</f>
        <v>746.67450687932092</v>
      </c>
    </row>
    <row r="8" spans="1:11" x14ac:dyDescent="0.25">
      <c r="A8" s="10" t="s">
        <v>147</v>
      </c>
      <c r="B8" s="10" t="s">
        <v>156</v>
      </c>
      <c r="C8" s="11">
        <v>44727</v>
      </c>
      <c r="D8" s="10" t="s">
        <v>165</v>
      </c>
      <c r="E8" s="10" t="s">
        <v>171</v>
      </c>
      <c r="F8" s="10">
        <v>250</v>
      </c>
      <c r="G8" s="10" t="s">
        <v>104</v>
      </c>
      <c r="H8" s="7">
        <v>1</v>
      </c>
      <c r="I8" s="12">
        <v>0.38636401364592987</v>
      </c>
      <c r="J8" s="10">
        <f>+Table3[[#This Row],[No of Products in one Sale]]*Table3[[#This Row],[Price of One Product]]</f>
        <v>250</v>
      </c>
      <c r="K8" s="10">
        <f>+Table3[[#This Row],[Sales]]-(Table3[[#This Row],[Sales]]*Table3[[#This Row],[Discount]]/100)</f>
        <v>249.03408996588519</v>
      </c>
    </row>
    <row r="9" spans="1:11" x14ac:dyDescent="0.25">
      <c r="A9" s="10" t="s">
        <v>251</v>
      </c>
      <c r="B9" s="10" t="s">
        <v>156</v>
      </c>
      <c r="C9" s="11">
        <v>44727</v>
      </c>
      <c r="D9" s="10" t="s">
        <v>165</v>
      </c>
      <c r="E9" s="10" t="s">
        <v>171</v>
      </c>
      <c r="F9" s="10">
        <v>250</v>
      </c>
      <c r="G9" s="10" t="s">
        <v>103</v>
      </c>
      <c r="H9" s="7">
        <v>3</v>
      </c>
      <c r="I9" s="12">
        <v>0.26634683182511409</v>
      </c>
      <c r="J9" s="10">
        <f>+Table3[[#This Row],[No of Products in one Sale]]*Table3[[#This Row],[Price of One Product]]</f>
        <v>750</v>
      </c>
      <c r="K9" s="10">
        <f>+Table3[[#This Row],[Sales]]-(Table3[[#This Row],[Sales]]*Table3[[#This Row],[Discount]]/100)</f>
        <v>748.00239876131161</v>
      </c>
    </row>
    <row r="10" spans="1:11" x14ac:dyDescent="0.25">
      <c r="A10" s="10" t="s">
        <v>269</v>
      </c>
      <c r="B10" s="10" t="s">
        <v>156</v>
      </c>
      <c r="C10" s="11">
        <v>44727</v>
      </c>
      <c r="D10" s="10" t="s">
        <v>165</v>
      </c>
      <c r="E10" s="10" t="s">
        <v>170</v>
      </c>
      <c r="F10" s="10">
        <v>250</v>
      </c>
      <c r="G10" s="10" t="s">
        <v>105</v>
      </c>
      <c r="H10" s="7">
        <v>3</v>
      </c>
      <c r="I10" s="12">
        <v>0.51777110877083832</v>
      </c>
      <c r="J10" s="10">
        <f>+Table3[[#This Row],[No of Products in one Sale]]*Table3[[#This Row],[Price of One Product]]</f>
        <v>750</v>
      </c>
      <c r="K10" s="10">
        <f>+Table3[[#This Row],[Sales]]-(Table3[[#This Row],[Sales]]*Table3[[#This Row],[Discount]]/100)</f>
        <v>746.11671668421866</v>
      </c>
    </row>
    <row r="11" spans="1:11" x14ac:dyDescent="0.25">
      <c r="A11" s="10" t="s">
        <v>480</v>
      </c>
      <c r="B11" s="10" t="s">
        <v>155</v>
      </c>
      <c r="C11" s="11">
        <v>44727</v>
      </c>
      <c r="D11" s="10" t="s">
        <v>165</v>
      </c>
      <c r="E11" s="10" t="s">
        <v>171</v>
      </c>
      <c r="F11" s="10">
        <v>250</v>
      </c>
      <c r="G11" s="10" t="s">
        <v>105</v>
      </c>
      <c r="H11" s="7">
        <v>4</v>
      </c>
      <c r="I11" s="12">
        <v>9.2316747421295475E-2</v>
      </c>
      <c r="J11" s="10">
        <f>+Table3[[#This Row],[No of Products in one Sale]]*Table3[[#This Row],[Price of One Product]]</f>
        <v>1000</v>
      </c>
      <c r="K11" s="10">
        <f>+Table3[[#This Row],[Sales]]-(Table3[[#This Row],[Sales]]*Table3[[#This Row],[Discount]]/100)</f>
        <v>999.07683252578704</v>
      </c>
    </row>
    <row r="12" spans="1:11" x14ac:dyDescent="0.25">
      <c r="A12" s="10" t="s">
        <v>521</v>
      </c>
      <c r="B12" s="10" t="s">
        <v>156</v>
      </c>
      <c r="C12" s="11">
        <v>44727</v>
      </c>
      <c r="D12" s="10" t="s">
        <v>165</v>
      </c>
      <c r="E12" s="10" t="s">
        <v>170</v>
      </c>
      <c r="F12" s="10">
        <v>250</v>
      </c>
      <c r="G12" s="10" t="s">
        <v>103</v>
      </c>
      <c r="H12" s="7">
        <v>1</v>
      </c>
      <c r="I12" s="12">
        <v>3.4451566476951467E-2</v>
      </c>
      <c r="J12" s="10">
        <f>+Table3[[#This Row],[No of Products in one Sale]]*Table3[[#This Row],[Price of One Product]]</f>
        <v>250</v>
      </c>
      <c r="K12" s="10">
        <f>+Table3[[#This Row],[Sales]]-(Table3[[#This Row],[Sales]]*Table3[[#This Row],[Discount]]/100)</f>
        <v>249.91387108380763</v>
      </c>
    </row>
    <row r="13" spans="1:11" x14ac:dyDescent="0.25">
      <c r="A13" s="10" t="s">
        <v>246</v>
      </c>
      <c r="B13" s="10" t="s">
        <v>156</v>
      </c>
      <c r="C13" s="11">
        <v>44728</v>
      </c>
      <c r="D13" s="10" t="s">
        <v>165</v>
      </c>
      <c r="E13" s="10" t="s">
        <v>170</v>
      </c>
      <c r="F13" s="10">
        <v>250</v>
      </c>
      <c r="G13" s="10" t="s">
        <v>104</v>
      </c>
      <c r="H13" s="7">
        <v>1</v>
      </c>
      <c r="I13" s="12">
        <v>0.35681327352398817</v>
      </c>
      <c r="J13" s="10">
        <f>+Table3[[#This Row],[No of Products in one Sale]]*Table3[[#This Row],[Price of One Product]]</f>
        <v>250</v>
      </c>
      <c r="K13" s="10">
        <f>+Table3[[#This Row],[Sales]]-(Table3[[#This Row],[Sales]]*Table3[[#This Row],[Discount]]/100)</f>
        <v>249.10796681619004</v>
      </c>
    </row>
    <row r="14" spans="1:11" x14ac:dyDescent="0.25">
      <c r="A14" s="10" t="s">
        <v>136</v>
      </c>
      <c r="B14" s="10" t="s">
        <v>156</v>
      </c>
      <c r="C14" s="11">
        <v>44729</v>
      </c>
      <c r="D14" s="10" t="s">
        <v>165</v>
      </c>
      <c r="E14" s="10" t="s">
        <v>171</v>
      </c>
      <c r="F14" s="10">
        <v>250</v>
      </c>
      <c r="G14" s="10" t="s">
        <v>103</v>
      </c>
      <c r="H14" s="7">
        <v>1</v>
      </c>
      <c r="I14" s="12">
        <v>0.41401829873258272</v>
      </c>
      <c r="J14" s="10">
        <f>+Table3[[#This Row],[No of Products in one Sale]]*Table3[[#This Row],[Price of One Product]]</f>
        <v>250</v>
      </c>
      <c r="K14" s="10">
        <f>+Table3[[#This Row],[Sales]]-(Table3[[#This Row],[Sales]]*Table3[[#This Row],[Discount]]/100)</f>
        <v>248.96495425316854</v>
      </c>
    </row>
    <row r="15" spans="1:11" x14ac:dyDescent="0.25">
      <c r="A15" s="10" t="s">
        <v>209</v>
      </c>
      <c r="B15" s="10" t="s">
        <v>156</v>
      </c>
      <c r="C15" s="11">
        <v>44729</v>
      </c>
      <c r="D15" s="10" t="s">
        <v>165</v>
      </c>
      <c r="E15" s="10" t="s">
        <v>170</v>
      </c>
      <c r="F15" s="10">
        <v>250</v>
      </c>
      <c r="G15" s="10" t="s">
        <v>104</v>
      </c>
      <c r="H15" s="7">
        <v>3</v>
      </c>
      <c r="I15" s="12">
        <v>0.56559810101924179</v>
      </c>
      <c r="J15" s="10">
        <f>+Table3[[#This Row],[No of Products in one Sale]]*Table3[[#This Row],[Price of One Product]]</f>
        <v>750</v>
      </c>
      <c r="K15" s="10">
        <f>+Table3[[#This Row],[Sales]]-(Table3[[#This Row],[Sales]]*Table3[[#This Row],[Discount]]/100)</f>
        <v>745.75801424235567</v>
      </c>
    </row>
    <row r="16" spans="1:11" x14ac:dyDescent="0.25">
      <c r="A16" s="10" t="s">
        <v>328</v>
      </c>
      <c r="B16" s="10" t="s">
        <v>156</v>
      </c>
      <c r="C16" s="11">
        <v>44729</v>
      </c>
      <c r="D16" s="10" t="s">
        <v>165</v>
      </c>
      <c r="E16" s="10" t="s">
        <v>171</v>
      </c>
      <c r="F16" s="10">
        <v>250</v>
      </c>
      <c r="G16" s="10" t="s">
        <v>103</v>
      </c>
      <c r="H16" s="7">
        <v>4</v>
      </c>
      <c r="I16" s="12">
        <v>6.5110770871939172E-2</v>
      </c>
      <c r="J16" s="10">
        <f>+Table3[[#This Row],[No of Products in one Sale]]*Table3[[#This Row],[Price of One Product]]</f>
        <v>1000</v>
      </c>
      <c r="K16" s="10">
        <f>+Table3[[#This Row],[Sales]]-(Table3[[#This Row],[Sales]]*Table3[[#This Row],[Discount]]/100)</f>
        <v>999.34889229128066</v>
      </c>
    </row>
    <row r="17" spans="1:11" x14ac:dyDescent="0.25">
      <c r="A17" s="10" t="s">
        <v>389</v>
      </c>
      <c r="B17" s="10" t="s">
        <v>156</v>
      </c>
      <c r="C17" s="11">
        <v>44729</v>
      </c>
      <c r="D17" s="10" t="s">
        <v>165</v>
      </c>
      <c r="E17" s="10" t="s">
        <v>170</v>
      </c>
      <c r="F17" s="10">
        <v>250</v>
      </c>
      <c r="G17" s="10" t="s">
        <v>103</v>
      </c>
      <c r="H17" s="7">
        <v>3</v>
      </c>
      <c r="I17" s="12">
        <v>0.22169123462523532</v>
      </c>
      <c r="J17" s="10">
        <f>+Table3[[#This Row],[No of Products in one Sale]]*Table3[[#This Row],[Price of One Product]]</f>
        <v>750</v>
      </c>
      <c r="K17" s="10">
        <f>+Table3[[#This Row],[Sales]]-(Table3[[#This Row],[Sales]]*Table3[[#This Row],[Discount]]/100)</f>
        <v>748.33731574031071</v>
      </c>
    </row>
    <row r="18" spans="1:11" x14ac:dyDescent="0.25">
      <c r="A18" s="10" t="s">
        <v>598</v>
      </c>
      <c r="B18" s="10" t="s">
        <v>155</v>
      </c>
      <c r="C18" s="11">
        <v>44729</v>
      </c>
      <c r="D18" s="10" t="s">
        <v>165</v>
      </c>
      <c r="E18" s="10" t="s">
        <v>171</v>
      </c>
      <c r="F18" s="10">
        <v>250</v>
      </c>
      <c r="G18" s="10" t="s">
        <v>103</v>
      </c>
      <c r="H18" s="7">
        <v>3</v>
      </c>
      <c r="I18" s="12">
        <v>7.2014892327985192E-2</v>
      </c>
      <c r="J18" s="10">
        <f>+Table3[[#This Row],[No of Products in one Sale]]*Table3[[#This Row],[Price of One Product]]</f>
        <v>750</v>
      </c>
      <c r="K18" s="10">
        <f>+Table3[[#This Row],[Sales]]-(Table3[[#This Row],[Sales]]*Table3[[#This Row],[Discount]]/100)</f>
        <v>749.45988830754015</v>
      </c>
    </row>
    <row r="19" spans="1:11" x14ac:dyDescent="0.25">
      <c r="A19" s="10" t="s">
        <v>151</v>
      </c>
      <c r="B19" s="10" t="s">
        <v>156</v>
      </c>
      <c r="C19" s="11">
        <v>44730</v>
      </c>
      <c r="D19" s="10" t="s">
        <v>165</v>
      </c>
      <c r="E19" s="10" t="s">
        <v>171</v>
      </c>
      <c r="F19" s="10">
        <v>250</v>
      </c>
      <c r="G19" s="10" t="s">
        <v>105</v>
      </c>
      <c r="H19" s="7">
        <v>1</v>
      </c>
      <c r="I19" s="12">
        <v>0.75489814137474298</v>
      </c>
      <c r="J19" s="10">
        <f>+Table3[[#This Row],[No of Products in one Sale]]*Table3[[#This Row],[Price of One Product]]</f>
        <v>250</v>
      </c>
      <c r="K19" s="10">
        <f>+Table3[[#This Row],[Sales]]-(Table3[[#This Row],[Sales]]*Table3[[#This Row],[Discount]]/100)</f>
        <v>248.11275464656313</v>
      </c>
    </row>
    <row r="20" spans="1:11" x14ac:dyDescent="0.25">
      <c r="A20" s="10" t="s">
        <v>118</v>
      </c>
      <c r="B20" s="10" t="s">
        <v>156</v>
      </c>
      <c r="C20" s="11">
        <v>44731</v>
      </c>
      <c r="D20" s="10" t="s">
        <v>165</v>
      </c>
      <c r="E20" s="10" t="s">
        <v>171</v>
      </c>
      <c r="F20" s="10">
        <v>250</v>
      </c>
      <c r="G20" s="10" t="s">
        <v>105</v>
      </c>
      <c r="H20" s="7">
        <v>3</v>
      </c>
      <c r="I20" s="12">
        <v>1.6828522965904168E-2</v>
      </c>
      <c r="J20" s="10">
        <f>+Table3[[#This Row],[No of Products in one Sale]]*Table3[[#This Row],[Price of One Product]]</f>
        <v>750</v>
      </c>
      <c r="K20" s="10">
        <f>+Table3[[#This Row],[Sales]]-(Table3[[#This Row],[Sales]]*Table3[[#This Row],[Discount]]/100)</f>
        <v>749.87378607775577</v>
      </c>
    </row>
    <row r="21" spans="1:11" x14ac:dyDescent="0.25">
      <c r="A21" s="10" t="s">
        <v>353</v>
      </c>
      <c r="B21" s="10" t="s">
        <v>156</v>
      </c>
      <c r="C21" s="11">
        <v>44731</v>
      </c>
      <c r="D21" s="10" t="s">
        <v>165</v>
      </c>
      <c r="E21" s="10" t="s">
        <v>171</v>
      </c>
      <c r="F21" s="10">
        <v>250</v>
      </c>
      <c r="G21" s="10" t="s">
        <v>104</v>
      </c>
      <c r="H21" s="7">
        <v>2</v>
      </c>
      <c r="I21" s="12">
        <v>0.49907272133883429</v>
      </c>
      <c r="J21" s="10">
        <f>+Table3[[#This Row],[No of Products in one Sale]]*Table3[[#This Row],[Price of One Product]]</f>
        <v>500</v>
      </c>
      <c r="K21" s="10">
        <f>+Table3[[#This Row],[Sales]]-(Table3[[#This Row],[Sales]]*Table3[[#This Row],[Discount]]/100)</f>
        <v>497.50463639330582</v>
      </c>
    </row>
    <row r="22" spans="1:11" x14ac:dyDescent="0.25">
      <c r="A22" s="10" t="s">
        <v>265</v>
      </c>
      <c r="B22" s="10" t="s">
        <v>156</v>
      </c>
      <c r="C22" s="11">
        <v>44733</v>
      </c>
      <c r="D22" s="10" t="s">
        <v>165</v>
      </c>
      <c r="E22" s="10" t="s">
        <v>171</v>
      </c>
      <c r="F22" s="10">
        <v>250</v>
      </c>
      <c r="G22" s="10" t="s">
        <v>105</v>
      </c>
      <c r="H22" s="7">
        <v>1</v>
      </c>
      <c r="I22" s="12">
        <v>0.68298720032284699</v>
      </c>
      <c r="J22" s="10">
        <f>+Table3[[#This Row],[No of Products in one Sale]]*Table3[[#This Row],[Price of One Product]]</f>
        <v>250</v>
      </c>
      <c r="K22" s="10">
        <f>+Table3[[#This Row],[Sales]]-(Table3[[#This Row],[Sales]]*Table3[[#This Row],[Discount]]/100)</f>
        <v>248.29253199919287</v>
      </c>
    </row>
    <row r="23" spans="1:11" x14ac:dyDescent="0.25">
      <c r="A23" s="10" t="s">
        <v>109</v>
      </c>
      <c r="B23" s="10" t="s">
        <v>156</v>
      </c>
      <c r="C23" s="11">
        <v>44734</v>
      </c>
      <c r="D23" s="10" t="s">
        <v>165</v>
      </c>
      <c r="E23" s="10" t="s">
        <v>170</v>
      </c>
      <c r="F23" s="10">
        <v>250</v>
      </c>
      <c r="G23" s="10" t="s">
        <v>105</v>
      </c>
      <c r="H23" s="7">
        <v>3</v>
      </c>
      <c r="I23" s="12">
        <v>0.92842323956324613</v>
      </c>
      <c r="J23" s="10">
        <f>+Table3[[#This Row],[No of Products in one Sale]]*Table3[[#This Row],[Price of One Product]]</f>
        <v>750</v>
      </c>
      <c r="K23" s="10">
        <f>+Table3[[#This Row],[Sales]]-(Table3[[#This Row],[Sales]]*Table3[[#This Row],[Discount]]/100)</f>
        <v>743.03682570327567</v>
      </c>
    </row>
    <row r="24" spans="1:11" x14ac:dyDescent="0.25">
      <c r="A24" s="10" t="s">
        <v>128</v>
      </c>
      <c r="B24" s="10" t="s">
        <v>156</v>
      </c>
      <c r="C24" s="11">
        <v>44734</v>
      </c>
      <c r="D24" s="10" t="s">
        <v>165</v>
      </c>
      <c r="E24" s="10" t="s">
        <v>170</v>
      </c>
      <c r="F24" s="10">
        <v>250</v>
      </c>
      <c r="G24" s="10" t="s">
        <v>103</v>
      </c>
      <c r="H24" s="7">
        <v>3</v>
      </c>
      <c r="I24" s="12">
        <v>0.36350761794645753</v>
      </c>
      <c r="J24" s="10">
        <f>+Table3[[#This Row],[No of Products in one Sale]]*Table3[[#This Row],[Price of One Product]]</f>
        <v>750</v>
      </c>
      <c r="K24" s="10">
        <f>+Table3[[#This Row],[Sales]]-(Table3[[#This Row],[Sales]]*Table3[[#This Row],[Discount]]/100)</f>
        <v>747.27369286540159</v>
      </c>
    </row>
    <row r="25" spans="1:11" x14ac:dyDescent="0.25">
      <c r="A25" s="10" t="s">
        <v>301</v>
      </c>
      <c r="B25" s="10" t="s">
        <v>156</v>
      </c>
      <c r="C25" s="11">
        <v>44734</v>
      </c>
      <c r="D25" s="10" t="s">
        <v>165</v>
      </c>
      <c r="E25" s="10" t="s">
        <v>170</v>
      </c>
      <c r="F25" s="10">
        <v>250</v>
      </c>
      <c r="G25" s="10" t="s">
        <v>104</v>
      </c>
      <c r="H25" s="7">
        <v>3</v>
      </c>
      <c r="I25" s="12">
        <v>0.34321661485625221</v>
      </c>
      <c r="J25" s="10">
        <f>+Table3[[#This Row],[No of Products in one Sale]]*Table3[[#This Row],[Price of One Product]]</f>
        <v>750</v>
      </c>
      <c r="K25" s="10">
        <f>+Table3[[#This Row],[Sales]]-(Table3[[#This Row],[Sales]]*Table3[[#This Row],[Discount]]/100)</f>
        <v>747.42587538857811</v>
      </c>
    </row>
    <row r="26" spans="1:11" x14ac:dyDescent="0.25">
      <c r="A26" s="10" t="s">
        <v>319</v>
      </c>
      <c r="B26" s="10" t="s">
        <v>156</v>
      </c>
      <c r="C26" s="11">
        <v>44734</v>
      </c>
      <c r="D26" s="10" t="s">
        <v>165</v>
      </c>
      <c r="E26" s="10" t="s">
        <v>170</v>
      </c>
      <c r="F26" s="10">
        <v>250</v>
      </c>
      <c r="G26" s="10" t="s">
        <v>103</v>
      </c>
      <c r="H26" s="7">
        <v>2</v>
      </c>
      <c r="I26" s="12">
        <v>0.50060788399709522</v>
      </c>
      <c r="J26" s="10">
        <f>+Table3[[#This Row],[No of Products in one Sale]]*Table3[[#This Row],[Price of One Product]]</f>
        <v>500</v>
      </c>
      <c r="K26" s="10">
        <f>+Table3[[#This Row],[Sales]]-(Table3[[#This Row],[Sales]]*Table3[[#This Row],[Discount]]/100)</f>
        <v>497.4969605800145</v>
      </c>
    </row>
    <row r="27" spans="1:11" x14ac:dyDescent="0.25">
      <c r="A27" s="10" t="s">
        <v>425</v>
      </c>
      <c r="B27" s="10" t="s">
        <v>155</v>
      </c>
      <c r="C27" s="11">
        <v>44734</v>
      </c>
      <c r="D27" s="10" t="s">
        <v>165</v>
      </c>
      <c r="E27" s="10" t="s">
        <v>170</v>
      </c>
      <c r="F27" s="10">
        <v>250</v>
      </c>
      <c r="G27" s="10" t="s">
        <v>105</v>
      </c>
      <c r="H27" s="7">
        <v>2</v>
      </c>
      <c r="I27" s="12">
        <v>0.14635193252367351</v>
      </c>
      <c r="J27" s="10">
        <f>+Table3[[#This Row],[No of Products in one Sale]]*Table3[[#This Row],[Price of One Product]]</f>
        <v>500</v>
      </c>
      <c r="K27" s="10">
        <f>+Table3[[#This Row],[Sales]]-(Table3[[#This Row],[Sales]]*Table3[[#This Row],[Discount]]/100)</f>
        <v>499.26824033738166</v>
      </c>
    </row>
    <row r="28" spans="1:11" x14ac:dyDescent="0.25">
      <c r="A28" s="10" t="s">
        <v>438</v>
      </c>
      <c r="B28" s="10" t="s">
        <v>155</v>
      </c>
      <c r="C28" s="11">
        <v>44734</v>
      </c>
      <c r="D28" s="10" t="s">
        <v>165</v>
      </c>
      <c r="E28" s="10" t="s">
        <v>171</v>
      </c>
      <c r="F28" s="10">
        <v>250</v>
      </c>
      <c r="G28" s="10" t="s">
        <v>103</v>
      </c>
      <c r="H28" s="7">
        <v>1</v>
      </c>
      <c r="I28" s="12">
        <v>0.25057968884738369</v>
      </c>
      <c r="J28" s="10">
        <f>+Table3[[#This Row],[No of Products in one Sale]]*Table3[[#This Row],[Price of One Product]]</f>
        <v>250</v>
      </c>
      <c r="K28" s="10">
        <f>+Table3[[#This Row],[Sales]]-(Table3[[#This Row],[Sales]]*Table3[[#This Row],[Discount]]/100)</f>
        <v>249.37355077788155</v>
      </c>
    </row>
    <row r="29" spans="1:11" x14ac:dyDescent="0.25">
      <c r="A29" s="10" t="s">
        <v>571</v>
      </c>
      <c r="B29" s="10" t="s">
        <v>155</v>
      </c>
      <c r="C29" s="11">
        <v>44734</v>
      </c>
      <c r="D29" s="10" t="s">
        <v>165</v>
      </c>
      <c r="E29" s="10" t="s">
        <v>170</v>
      </c>
      <c r="F29" s="10">
        <v>250</v>
      </c>
      <c r="G29" s="10" t="s">
        <v>104</v>
      </c>
      <c r="H29" s="7">
        <v>2</v>
      </c>
      <c r="I29" s="12">
        <v>0.30705024398286174</v>
      </c>
      <c r="J29" s="10">
        <f>+Table3[[#This Row],[No of Products in one Sale]]*Table3[[#This Row],[Price of One Product]]</f>
        <v>500</v>
      </c>
      <c r="K29" s="10">
        <f>+Table3[[#This Row],[Sales]]-(Table3[[#This Row],[Sales]]*Table3[[#This Row],[Discount]]/100)</f>
        <v>498.4647487800857</v>
      </c>
    </row>
    <row r="30" spans="1:11" x14ac:dyDescent="0.25">
      <c r="A30" s="10" t="s">
        <v>589</v>
      </c>
      <c r="B30" s="10" t="s">
        <v>155</v>
      </c>
      <c r="C30" s="11">
        <v>44734</v>
      </c>
      <c r="D30" s="10" t="s">
        <v>165</v>
      </c>
      <c r="E30" s="10" t="s">
        <v>170</v>
      </c>
      <c r="F30" s="10">
        <v>250</v>
      </c>
      <c r="G30" s="10" t="s">
        <v>103</v>
      </c>
      <c r="H30" s="7">
        <v>2</v>
      </c>
      <c r="I30" s="12">
        <v>0.80491760131950119</v>
      </c>
      <c r="J30" s="10">
        <f>+Table3[[#This Row],[No of Products in one Sale]]*Table3[[#This Row],[Price of One Product]]</f>
        <v>500</v>
      </c>
      <c r="K30" s="10">
        <f>+Table3[[#This Row],[Sales]]-(Table3[[#This Row],[Sales]]*Table3[[#This Row],[Discount]]/100)</f>
        <v>495.97541199340247</v>
      </c>
    </row>
    <row r="31" spans="1:11" x14ac:dyDescent="0.25">
      <c r="A31" s="10" t="s">
        <v>132</v>
      </c>
      <c r="B31" s="10" t="s">
        <v>156</v>
      </c>
      <c r="C31" s="11">
        <v>44735</v>
      </c>
      <c r="D31" s="10" t="s">
        <v>165</v>
      </c>
      <c r="E31" s="10" t="s">
        <v>170</v>
      </c>
      <c r="F31" s="10">
        <v>250</v>
      </c>
      <c r="G31" s="10" t="s">
        <v>104</v>
      </c>
      <c r="H31" s="7">
        <v>2</v>
      </c>
      <c r="I31" s="12">
        <v>4.8799156151631218E-2</v>
      </c>
      <c r="J31" s="10">
        <f>+Table3[[#This Row],[No of Products in one Sale]]*Table3[[#This Row],[Price of One Product]]</f>
        <v>500</v>
      </c>
      <c r="K31" s="10">
        <f>+Table3[[#This Row],[Sales]]-(Table3[[#This Row],[Sales]]*Table3[[#This Row],[Discount]]/100)</f>
        <v>499.75600421924185</v>
      </c>
    </row>
    <row r="32" spans="1:11" x14ac:dyDescent="0.25">
      <c r="A32" s="10" t="s">
        <v>315</v>
      </c>
      <c r="B32" s="10" t="s">
        <v>156</v>
      </c>
      <c r="C32" s="11">
        <v>44735</v>
      </c>
      <c r="D32" s="10" t="s">
        <v>165</v>
      </c>
      <c r="E32" s="10" t="s">
        <v>170</v>
      </c>
      <c r="F32" s="10">
        <v>250</v>
      </c>
      <c r="G32" s="10" t="s">
        <v>105</v>
      </c>
      <c r="H32" s="7">
        <v>1</v>
      </c>
      <c r="I32" s="12">
        <v>0.45507177071325888</v>
      </c>
      <c r="J32" s="10">
        <f>+Table3[[#This Row],[No of Products in one Sale]]*Table3[[#This Row],[Price of One Product]]</f>
        <v>250</v>
      </c>
      <c r="K32" s="10">
        <f>+Table3[[#This Row],[Sales]]-(Table3[[#This Row],[Sales]]*Table3[[#This Row],[Discount]]/100)</f>
        <v>248.86232057321686</v>
      </c>
    </row>
    <row r="33" spans="1:11" x14ac:dyDescent="0.25">
      <c r="A33" s="10" t="s">
        <v>334</v>
      </c>
      <c r="B33" s="10" t="s">
        <v>156</v>
      </c>
      <c r="C33" s="11">
        <v>44735</v>
      </c>
      <c r="D33" s="10" t="s">
        <v>165</v>
      </c>
      <c r="E33" s="10" t="s">
        <v>170</v>
      </c>
      <c r="F33" s="10">
        <v>250</v>
      </c>
      <c r="G33" s="10" t="s">
        <v>103</v>
      </c>
      <c r="H33" s="7">
        <v>2</v>
      </c>
      <c r="I33" s="12">
        <v>0.80006888756762451</v>
      </c>
      <c r="J33" s="10">
        <f>+Table3[[#This Row],[No of Products in one Sale]]*Table3[[#This Row],[Price of One Product]]</f>
        <v>500</v>
      </c>
      <c r="K33" s="10">
        <f>+Table3[[#This Row],[Sales]]-(Table3[[#This Row],[Sales]]*Table3[[#This Row],[Discount]]/100)</f>
        <v>495.99965556216188</v>
      </c>
    </row>
    <row r="34" spans="1:11" x14ac:dyDescent="0.25">
      <c r="A34" s="10" t="s">
        <v>347</v>
      </c>
      <c r="B34" s="10" t="s">
        <v>156</v>
      </c>
      <c r="C34" s="11">
        <v>44735</v>
      </c>
      <c r="D34" s="10" t="s">
        <v>165</v>
      </c>
      <c r="E34" s="10" t="s">
        <v>170</v>
      </c>
      <c r="F34" s="10">
        <v>250</v>
      </c>
      <c r="G34" s="10" t="s">
        <v>104</v>
      </c>
      <c r="H34" s="7">
        <v>3</v>
      </c>
      <c r="I34" s="12">
        <v>0.90160231788426648</v>
      </c>
      <c r="J34" s="10">
        <f>+Table3[[#This Row],[No of Products in one Sale]]*Table3[[#This Row],[Price of One Product]]</f>
        <v>750</v>
      </c>
      <c r="K34" s="10">
        <f>+Table3[[#This Row],[Sales]]-(Table3[[#This Row],[Sales]]*Table3[[#This Row],[Discount]]/100)</f>
        <v>743.23798261586796</v>
      </c>
    </row>
    <row r="35" spans="1:11" x14ac:dyDescent="0.25">
      <c r="A35" s="10" t="s">
        <v>415</v>
      </c>
      <c r="B35" s="10" t="s">
        <v>155</v>
      </c>
      <c r="C35" s="11">
        <v>44735</v>
      </c>
      <c r="D35" s="10" t="s">
        <v>165</v>
      </c>
      <c r="E35" s="10" t="s">
        <v>170</v>
      </c>
      <c r="F35" s="10">
        <v>250</v>
      </c>
      <c r="G35" s="10" t="s">
        <v>104</v>
      </c>
      <c r="H35" s="7">
        <v>3</v>
      </c>
      <c r="I35" s="12">
        <v>0.44863071332488991</v>
      </c>
      <c r="J35" s="10">
        <f>+Table3[[#This Row],[No of Products in one Sale]]*Table3[[#This Row],[Price of One Product]]</f>
        <v>750</v>
      </c>
      <c r="K35" s="10">
        <f>+Table3[[#This Row],[Sales]]-(Table3[[#This Row],[Sales]]*Table3[[#This Row],[Discount]]/100)</f>
        <v>746.63526965006338</v>
      </c>
    </row>
    <row r="36" spans="1:11" x14ac:dyDescent="0.25">
      <c r="A36" s="10" t="s">
        <v>465</v>
      </c>
      <c r="B36" s="10" t="s">
        <v>155</v>
      </c>
      <c r="C36" s="11">
        <v>44735</v>
      </c>
      <c r="D36" s="10" t="s">
        <v>165</v>
      </c>
      <c r="E36" s="10" t="s">
        <v>170</v>
      </c>
      <c r="F36" s="10">
        <v>250</v>
      </c>
      <c r="G36" s="10" t="s">
        <v>105</v>
      </c>
      <c r="H36" s="7">
        <v>4</v>
      </c>
      <c r="I36" s="12">
        <v>0.54528907278354111</v>
      </c>
      <c r="J36" s="10">
        <f>+Table3[[#This Row],[No of Products in one Sale]]*Table3[[#This Row],[Price of One Product]]</f>
        <v>1000</v>
      </c>
      <c r="K36" s="10">
        <f>+Table3[[#This Row],[Sales]]-(Table3[[#This Row],[Sales]]*Table3[[#This Row],[Discount]]/100)</f>
        <v>994.54710927216456</v>
      </c>
    </row>
    <row r="37" spans="1:11" x14ac:dyDescent="0.25">
      <c r="A37" s="10" t="s">
        <v>585</v>
      </c>
      <c r="B37" s="10" t="s">
        <v>155</v>
      </c>
      <c r="C37" s="11">
        <v>44735</v>
      </c>
      <c r="D37" s="10" t="s">
        <v>165</v>
      </c>
      <c r="E37" s="10" t="s">
        <v>171</v>
      </c>
      <c r="F37" s="10">
        <v>250</v>
      </c>
      <c r="G37" s="10" t="s">
        <v>103</v>
      </c>
      <c r="H37" s="7">
        <v>2</v>
      </c>
      <c r="I37" s="12">
        <v>0.51385178684784039</v>
      </c>
      <c r="J37" s="10">
        <f>+Table3[[#This Row],[No of Products in one Sale]]*Table3[[#This Row],[Price of One Product]]</f>
        <v>500</v>
      </c>
      <c r="K37" s="10">
        <f>+Table3[[#This Row],[Sales]]-(Table3[[#This Row],[Sales]]*Table3[[#This Row],[Discount]]/100)</f>
        <v>497.4307410657608</v>
      </c>
    </row>
    <row r="38" spans="1:11" x14ac:dyDescent="0.25">
      <c r="A38" s="10" t="s">
        <v>617</v>
      </c>
      <c r="B38" s="10" t="s">
        <v>155</v>
      </c>
      <c r="C38" s="11">
        <v>44735</v>
      </c>
      <c r="D38" s="10" t="s">
        <v>165</v>
      </c>
      <c r="E38" s="10" t="s">
        <v>170</v>
      </c>
      <c r="F38" s="10">
        <v>250</v>
      </c>
      <c r="G38" s="10" t="s">
        <v>104</v>
      </c>
      <c r="H38" s="7">
        <v>1</v>
      </c>
      <c r="I38" s="12">
        <v>6.596920154790531E-2</v>
      </c>
      <c r="J38" s="10">
        <f>+Table3[[#This Row],[No of Products in one Sale]]*Table3[[#This Row],[Price of One Product]]</f>
        <v>250</v>
      </c>
      <c r="K38" s="10">
        <f>+Table3[[#This Row],[Sales]]-(Table3[[#This Row],[Sales]]*Table3[[#This Row],[Discount]]/100)</f>
        <v>249.83507699613023</v>
      </c>
    </row>
    <row r="39" spans="1:11" x14ac:dyDescent="0.25">
      <c r="A39" s="10" t="s">
        <v>141</v>
      </c>
      <c r="B39" s="10" t="s">
        <v>156</v>
      </c>
      <c r="C39" s="11">
        <v>44736</v>
      </c>
      <c r="D39" s="10" t="s">
        <v>165</v>
      </c>
      <c r="E39" s="10" t="s">
        <v>170</v>
      </c>
      <c r="F39" s="10">
        <v>250</v>
      </c>
      <c r="G39" s="10" t="s">
        <v>104</v>
      </c>
      <c r="H39" s="7">
        <v>3</v>
      </c>
      <c r="I39" s="12">
        <v>0.56559810101924179</v>
      </c>
      <c r="J39" s="10">
        <f>+Table3[[#This Row],[No of Products in one Sale]]*Table3[[#This Row],[Price of One Product]]</f>
        <v>750</v>
      </c>
      <c r="K39" s="10">
        <f>+Table3[[#This Row],[Sales]]-(Table3[[#This Row],[Sales]]*Table3[[#This Row],[Discount]]/100)</f>
        <v>745.75801424235567</v>
      </c>
    </row>
    <row r="40" spans="1:11" x14ac:dyDescent="0.25">
      <c r="A40" s="10" t="s">
        <v>215</v>
      </c>
      <c r="B40" s="10" t="s">
        <v>156</v>
      </c>
      <c r="C40" s="11">
        <v>44736</v>
      </c>
      <c r="D40" s="10" t="s">
        <v>165</v>
      </c>
      <c r="E40" s="10" t="s">
        <v>171</v>
      </c>
      <c r="F40" s="10">
        <v>250</v>
      </c>
      <c r="G40" s="10" t="s">
        <v>104</v>
      </c>
      <c r="H40" s="7">
        <v>2</v>
      </c>
      <c r="I40" s="12">
        <v>0.38636401364592987</v>
      </c>
      <c r="J40" s="10">
        <f>+Table3[[#This Row],[No of Products in one Sale]]*Table3[[#This Row],[Price of One Product]]</f>
        <v>500</v>
      </c>
      <c r="K40" s="10">
        <f>+Table3[[#This Row],[Sales]]-(Table3[[#This Row],[Sales]]*Table3[[#This Row],[Discount]]/100)</f>
        <v>498.06817993177037</v>
      </c>
    </row>
    <row r="41" spans="1:11" x14ac:dyDescent="0.25">
      <c r="A41" s="10" t="s">
        <v>575</v>
      </c>
      <c r="B41" s="10" t="s">
        <v>155</v>
      </c>
      <c r="C41" s="11">
        <v>44736</v>
      </c>
      <c r="D41" s="10" t="s">
        <v>165</v>
      </c>
      <c r="E41" s="10" t="s">
        <v>170</v>
      </c>
      <c r="F41" s="10">
        <v>250</v>
      </c>
      <c r="G41" s="10" t="s">
        <v>105</v>
      </c>
      <c r="H41" s="7">
        <v>2</v>
      </c>
      <c r="I41" s="12">
        <v>0.2954209948681138</v>
      </c>
      <c r="J41" s="10">
        <f>+Table3[[#This Row],[No of Products in one Sale]]*Table3[[#This Row],[Price of One Product]]</f>
        <v>500</v>
      </c>
      <c r="K41" s="10">
        <f>+Table3[[#This Row],[Sales]]-(Table3[[#This Row],[Sales]]*Table3[[#This Row],[Discount]]/100)</f>
        <v>498.52289502565941</v>
      </c>
    </row>
    <row r="42" spans="1:11" x14ac:dyDescent="0.25">
      <c r="A42" s="10" t="s">
        <v>223</v>
      </c>
      <c r="B42" s="10" t="s">
        <v>156</v>
      </c>
      <c r="C42" s="11">
        <v>44737</v>
      </c>
      <c r="D42" s="10" t="s">
        <v>165</v>
      </c>
      <c r="E42" s="10" t="s">
        <v>170</v>
      </c>
      <c r="F42" s="10">
        <v>250</v>
      </c>
      <c r="G42" s="10" t="s">
        <v>105</v>
      </c>
      <c r="H42" s="7">
        <v>3</v>
      </c>
      <c r="I42" s="12">
        <v>0.30123769132028422</v>
      </c>
      <c r="J42" s="10">
        <f>+Table3[[#This Row],[No of Products in one Sale]]*Table3[[#This Row],[Price of One Product]]</f>
        <v>750</v>
      </c>
      <c r="K42" s="10">
        <f>+Table3[[#This Row],[Sales]]-(Table3[[#This Row],[Sales]]*Table3[[#This Row],[Discount]]/100)</f>
        <v>747.74071731509787</v>
      </c>
    </row>
    <row r="43" spans="1:11" x14ac:dyDescent="0.25">
      <c r="A43" s="10" t="s">
        <v>236</v>
      </c>
      <c r="B43" s="10" t="s">
        <v>156</v>
      </c>
      <c r="C43" s="11">
        <v>44737</v>
      </c>
      <c r="D43" s="10" t="s">
        <v>165</v>
      </c>
      <c r="E43" s="10" t="s">
        <v>171</v>
      </c>
      <c r="F43" s="10">
        <v>250</v>
      </c>
      <c r="G43" s="10" t="s">
        <v>103</v>
      </c>
      <c r="H43" s="7">
        <v>1</v>
      </c>
      <c r="I43" s="12">
        <v>4.9896521056402299E-2</v>
      </c>
      <c r="J43" s="10">
        <f>+Table3[[#This Row],[No of Products in one Sale]]*Table3[[#This Row],[Price of One Product]]</f>
        <v>250</v>
      </c>
      <c r="K43" s="10">
        <f>+Table3[[#This Row],[Sales]]-(Table3[[#This Row],[Sales]]*Table3[[#This Row],[Discount]]/100)</f>
        <v>249.87525869735899</v>
      </c>
    </row>
    <row r="44" spans="1:11" x14ac:dyDescent="0.25">
      <c r="A44" s="10" t="s">
        <v>273</v>
      </c>
      <c r="B44" s="10" t="s">
        <v>156</v>
      </c>
      <c r="C44" s="11">
        <v>44737</v>
      </c>
      <c r="D44" s="10" t="s">
        <v>165</v>
      </c>
      <c r="E44" s="10" t="s">
        <v>170</v>
      </c>
      <c r="F44" s="10">
        <v>250</v>
      </c>
      <c r="G44" s="10" t="s">
        <v>103</v>
      </c>
      <c r="H44" s="7">
        <v>4</v>
      </c>
      <c r="I44" s="12">
        <v>0.39519452416647527</v>
      </c>
      <c r="J44" s="10">
        <f>+Table3[[#This Row],[No of Products in one Sale]]*Table3[[#This Row],[Price of One Product]]</f>
        <v>1000</v>
      </c>
      <c r="K44" s="10">
        <f>+Table3[[#This Row],[Sales]]-(Table3[[#This Row],[Sales]]*Table3[[#This Row],[Discount]]/100)</f>
        <v>996.0480547583353</v>
      </c>
    </row>
    <row r="45" spans="1:11" x14ac:dyDescent="0.25">
      <c r="A45" s="10" t="s">
        <v>393</v>
      </c>
      <c r="B45" s="10" t="s">
        <v>156</v>
      </c>
      <c r="C45" s="11">
        <v>44737</v>
      </c>
      <c r="D45" s="10" t="s">
        <v>165</v>
      </c>
      <c r="E45" s="10" t="s">
        <v>170</v>
      </c>
      <c r="F45" s="10">
        <v>250</v>
      </c>
      <c r="G45" s="10" t="s">
        <v>104</v>
      </c>
      <c r="H45" s="7">
        <v>1</v>
      </c>
      <c r="I45" s="12">
        <v>0.94025500085845537</v>
      </c>
      <c r="J45" s="10">
        <f>+Table3[[#This Row],[No of Products in one Sale]]*Table3[[#This Row],[Price of One Product]]</f>
        <v>250</v>
      </c>
      <c r="K45" s="10">
        <f>+Table3[[#This Row],[Sales]]-(Table3[[#This Row],[Sales]]*Table3[[#This Row],[Discount]]/100)</f>
        <v>247.64936249785387</v>
      </c>
    </row>
    <row r="46" spans="1:11" x14ac:dyDescent="0.25">
      <c r="A46" s="10" t="s">
        <v>403</v>
      </c>
      <c r="B46" s="10" t="s">
        <v>156</v>
      </c>
      <c r="C46" s="11">
        <v>44737</v>
      </c>
      <c r="D46" s="10" t="s">
        <v>165</v>
      </c>
      <c r="E46" s="10" t="s">
        <v>170</v>
      </c>
      <c r="F46" s="10">
        <v>250</v>
      </c>
      <c r="G46" s="10" t="s">
        <v>105</v>
      </c>
      <c r="H46" s="7">
        <v>3</v>
      </c>
      <c r="I46" s="12">
        <v>0.20267200262393703</v>
      </c>
      <c r="J46" s="10">
        <f>+Table3[[#This Row],[No of Products in one Sale]]*Table3[[#This Row],[Price of One Product]]</f>
        <v>750</v>
      </c>
      <c r="K46" s="10">
        <f>+Table3[[#This Row],[Sales]]-(Table3[[#This Row],[Sales]]*Table3[[#This Row],[Discount]]/100)</f>
        <v>748.47995998032047</v>
      </c>
    </row>
    <row r="47" spans="1:11" x14ac:dyDescent="0.25">
      <c r="A47" s="10" t="s">
        <v>543</v>
      </c>
      <c r="B47" s="10" t="s">
        <v>155</v>
      </c>
      <c r="C47" s="11">
        <v>44737</v>
      </c>
      <c r="D47" s="10" t="s">
        <v>165</v>
      </c>
      <c r="E47" s="10" t="s">
        <v>170</v>
      </c>
      <c r="F47" s="10">
        <v>250</v>
      </c>
      <c r="G47" s="10" t="s">
        <v>103</v>
      </c>
      <c r="H47" s="7">
        <v>3</v>
      </c>
      <c r="I47" s="12">
        <v>7.4850081465574259E-2</v>
      </c>
      <c r="J47" s="10">
        <f>+Table3[[#This Row],[No of Products in one Sale]]*Table3[[#This Row],[Price of One Product]]</f>
        <v>750</v>
      </c>
      <c r="K47" s="10">
        <f>+Table3[[#This Row],[Sales]]-(Table3[[#This Row],[Sales]]*Table3[[#This Row],[Discount]]/100)</f>
        <v>749.43862438900817</v>
      </c>
    </row>
    <row r="48" spans="1:11" x14ac:dyDescent="0.25">
      <c r="A48" s="10" t="s">
        <v>612</v>
      </c>
      <c r="B48" s="10" t="s">
        <v>155</v>
      </c>
      <c r="C48" s="11">
        <v>44737</v>
      </c>
      <c r="D48" s="10" t="s">
        <v>165</v>
      </c>
      <c r="E48" s="10" t="s">
        <v>171</v>
      </c>
      <c r="F48" s="10">
        <v>250</v>
      </c>
      <c r="G48" s="10" t="s">
        <v>105</v>
      </c>
      <c r="H48" s="7">
        <v>1</v>
      </c>
      <c r="I48" s="12">
        <v>0.68415839920111321</v>
      </c>
      <c r="J48" s="10">
        <f>+Table3[[#This Row],[No of Products in one Sale]]*Table3[[#This Row],[Price of One Product]]</f>
        <v>250</v>
      </c>
      <c r="K48" s="10">
        <f>+Table3[[#This Row],[Sales]]-(Table3[[#This Row],[Sales]]*Table3[[#This Row],[Discount]]/100)</f>
        <v>248.28960400199722</v>
      </c>
    </row>
    <row r="49" spans="1:11" x14ac:dyDescent="0.25">
      <c r="A49" s="10" t="s">
        <v>122</v>
      </c>
      <c r="B49" s="10" t="s">
        <v>156</v>
      </c>
      <c r="C49" s="11">
        <v>44738</v>
      </c>
      <c r="D49" s="10" t="s">
        <v>165</v>
      </c>
      <c r="E49" s="10" t="s">
        <v>171</v>
      </c>
      <c r="F49" s="10">
        <v>250</v>
      </c>
      <c r="G49" s="10" t="s">
        <v>103</v>
      </c>
      <c r="H49" s="7">
        <v>3</v>
      </c>
      <c r="I49" s="12">
        <v>0.53607498908607099</v>
      </c>
      <c r="J49" s="10">
        <f>+Table3[[#This Row],[No of Products in one Sale]]*Table3[[#This Row],[Price of One Product]]</f>
        <v>750</v>
      </c>
      <c r="K49" s="10">
        <f>+Table3[[#This Row],[Sales]]-(Table3[[#This Row],[Sales]]*Table3[[#This Row],[Discount]]/100)</f>
        <v>745.97943758185443</v>
      </c>
    </row>
    <row r="50" spans="1:11" x14ac:dyDescent="0.25">
      <c r="A50" s="10" t="s">
        <v>292</v>
      </c>
      <c r="B50" s="10" t="s">
        <v>156</v>
      </c>
      <c r="C50" s="11">
        <v>44738</v>
      </c>
      <c r="D50" s="10" t="s">
        <v>165</v>
      </c>
      <c r="E50" s="10" t="s">
        <v>170</v>
      </c>
      <c r="F50" s="10">
        <v>250</v>
      </c>
      <c r="G50" s="10" t="s">
        <v>104</v>
      </c>
      <c r="H50" s="7">
        <v>2</v>
      </c>
      <c r="I50" s="12">
        <v>0.56293228162406539</v>
      </c>
      <c r="J50" s="10">
        <f>+Table3[[#This Row],[No of Products in one Sale]]*Table3[[#This Row],[Price of One Product]]</f>
        <v>500</v>
      </c>
      <c r="K50" s="10">
        <f>+Table3[[#This Row],[Sales]]-(Table3[[#This Row],[Sales]]*Table3[[#This Row],[Discount]]/100)</f>
        <v>497.18533859187966</v>
      </c>
    </row>
    <row r="51" spans="1:11" x14ac:dyDescent="0.25">
      <c r="A51" s="10" t="s">
        <v>419</v>
      </c>
      <c r="B51" s="10" t="s">
        <v>155</v>
      </c>
      <c r="C51" s="11">
        <v>44738</v>
      </c>
      <c r="D51" s="10" t="s">
        <v>165</v>
      </c>
      <c r="E51" s="10" t="s">
        <v>170</v>
      </c>
      <c r="F51" s="10">
        <v>250</v>
      </c>
      <c r="G51" s="10" t="s">
        <v>105</v>
      </c>
      <c r="H51" s="7">
        <v>3</v>
      </c>
      <c r="I51" s="12">
        <v>0.5655055849614361</v>
      </c>
      <c r="J51" s="10">
        <f>+Table3[[#This Row],[No of Products in one Sale]]*Table3[[#This Row],[Price of One Product]]</f>
        <v>750</v>
      </c>
      <c r="K51" s="10">
        <f>+Table3[[#This Row],[Sales]]-(Table3[[#This Row],[Sales]]*Table3[[#This Row],[Discount]]/100)</f>
        <v>745.75870811278924</v>
      </c>
    </row>
    <row r="52" spans="1:11" x14ac:dyDescent="0.25">
      <c r="A52" s="10" t="s">
        <v>562</v>
      </c>
      <c r="B52" s="10" t="s">
        <v>155</v>
      </c>
      <c r="C52" s="11">
        <v>44738</v>
      </c>
      <c r="D52" s="10" t="s">
        <v>165</v>
      </c>
      <c r="E52" s="10" t="s">
        <v>171</v>
      </c>
      <c r="F52" s="10">
        <v>250</v>
      </c>
      <c r="G52" s="10" t="s">
        <v>104</v>
      </c>
      <c r="H52" s="7">
        <v>3</v>
      </c>
      <c r="I52" s="12">
        <v>8.7589082057090373E-2</v>
      </c>
      <c r="J52" s="10">
        <f>+Table3[[#This Row],[No of Products in one Sale]]*Table3[[#This Row],[Price of One Product]]</f>
        <v>750</v>
      </c>
      <c r="K52" s="10">
        <f>+Table3[[#This Row],[Sales]]-(Table3[[#This Row],[Sales]]*Table3[[#This Row],[Discount]]/100)</f>
        <v>749.3430818845718</v>
      </c>
    </row>
    <row r="53" spans="1:11" x14ac:dyDescent="0.25">
      <c r="A53" s="10" t="s">
        <v>517</v>
      </c>
      <c r="B53" s="10" t="s">
        <v>156</v>
      </c>
      <c r="C53" s="11">
        <v>44739</v>
      </c>
      <c r="D53" s="10" t="s">
        <v>165</v>
      </c>
      <c r="E53" s="10" t="s">
        <v>171</v>
      </c>
      <c r="F53" s="10">
        <v>250</v>
      </c>
      <c r="G53" s="10" t="s">
        <v>105</v>
      </c>
      <c r="H53" s="7">
        <v>3</v>
      </c>
      <c r="I53" s="12">
        <v>0.37786597877728811</v>
      </c>
      <c r="J53" s="10">
        <f>+Table3[[#This Row],[No of Products in one Sale]]*Table3[[#This Row],[Price of One Product]]</f>
        <v>750</v>
      </c>
      <c r="K53" s="10">
        <f>+Table3[[#This Row],[Sales]]-(Table3[[#This Row],[Sales]]*Table3[[#This Row],[Discount]]/100)</f>
        <v>747.16600515917037</v>
      </c>
    </row>
    <row r="54" spans="1:11" x14ac:dyDescent="0.25">
      <c r="A54" s="10" t="s">
        <v>530</v>
      </c>
      <c r="B54" s="10" t="s">
        <v>156</v>
      </c>
      <c r="C54" s="11">
        <v>44739</v>
      </c>
      <c r="D54" s="10" t="s">
        <v>165</v>
      </c>
      <c r="E54" s="10" t="s">
        <v>171</v>
      </c>
      <c r="F54" s="10">
        <v>250</v>
      </c>
      <c r="G54" s="10" t="s">
        <v>103</v>
      </c>
      <c r="H54" s="7">
        <v>3</v>
      </c>
      <c r="I54" s="12">
        <v>0.13279161787420113</v>
      </c>
      <c r="J54" s="10">
        <f>+Table3[[#This Row],[No of Products in one Sale]]*Table3[[#This Row],[Price of One Product]]</f>
        <v>750</v>
      </c>
      <c r="K54" s="10">
        <f>+Table3[[#This Row],[Sales]]-(Table3[[#This Row],[Sales]]*Table3[[#This Row],[Discount]]/100)</f>
        <v>749.00406286594352</v>
      </c>
    </row>
    <row r="55" spans="1:11" x14ac:dyDescent="0.25">
      <c r="A55" s="10" t="s">
        <v>113</v>
      </c>
      <c r="B55" s="10" t="s">
        <v>156</v>
      </c>
      <c r="C55" s="11">
        <v>44740</v>
      </c>
      <c r="D55" s="10" t="s">
        <v>165</v>
      </c>
      <c r="E55" s="10" t="s">
        <v>170</v>
      </c>
      <c r="F55" s="10">
        <v>250</v>
      </c>
      <c r="G55" s="10" t="s">
        <v>103</v>
      </c>
      <c r="H55" s="7">
        <v>3</v>
      </c>
      <c r="I55" s="12">
        <v>0.56286929186816415</v>
      </c>
      <c r="J55" s="10">
        <f>+Table3[[#This Row],[No of Products in one Sale]]*Table3[[#This Row],[Price of One Product]]</f>
        <v>750</v>
      </c>
      <c r="K55" s="10">
        <f>+Table3[[#This Row],[Sales]]-(Table3[[#This Row],[Sales]]*Table3[[#This Row],[Discount]]/100)</f>
        <v>745.77848031098881</v>
      </c>
    </row>
    <row r="56" spans="1:11" x14ac:dyDescent="0.25">
      <c r="A56" s="10" t="s">
        <v>181</v>
      </c>
      <c r="B56" s="10" t="s">
        <v>156</v>
      </c>
      <c r="C56" s="11">
        <v>44740</v>
      </c>
      <c r="D56" s="10" t="s">
        <v>165</v>
      </c>
      <c r="E56" s="10" t="s">
        <v>170</v>
      </c>
      <c r="F56" s="10">
        <v>250</v>
      </c>
      <c r="G56" s="10" t="s">
        <v>103</v>
      </c>
      <c r="H56" s="7">
        <v>3</v>
      </c>
      <c r="I56" s="12">
        <v>0.56286929186816415</v>
      </c>
      <c r="J56" s="10">
        <f>+Table3[[#This Row],[No of Products in one Sale]]*Table3[[#This Row],[Price of One Product]]</f>
        <v>750</v>
      </c>
      <c r="K56" s="10">
        <f>+Table3[[#This Row],[Sales]]-(Table3[[#This Row],[Sales]]*Table3[[#This Row],[Discount]]/100)</f>
        <v>745.77848031098881</v>
      </c>
    </row>
    <row r="57" spans="1:11" x14ac:dyDescent="0.25">
      <c r="A57" s="10" t="s">
        <v>261</v>
      </c>
      <c r="B57" s="10" t="s">
        <v>156</v>
      </c>
      <c r="C57" s="11">
        <v>44740</v>
      </c>
      <c r="D57" s="10" t="s">
        <v>165</v>
      </c>
      <c r="E57" s="10" t="s">
        <v>171</v>
      </c>
      <c r="F57" s="10">
        <v>250</v>
      </c>
      <c r="G57" s="10" t="s">
        <v>104</v>
      </c>
      <c r="H57" s="7">
        <v>3</v>
      </c>
      <c r="I57" s="12">
        <v>0.56602493379943331</v>
      </c>
      <c r="J57" s="10">
        <f>+Table3[[#This Row],[No of Products in one Sale]]*Table3[[#This Row],[Price of One Product]]</f>
        <v>750</v>
      </c>
      <c r="K57" s="10">
        <f>+Table3[[#This Row],[Sales]]-(Table3[[#This Row],[Sales]]*Table3[[#This Row],[Discount]]/100)</f>
        <v>745.75481299650426</v>
      </c>
    </row>
    <row r="58" spans="1:11" x14ac:dyDescent="0.25">
      <c r="A58" s="10" t="s">
        <v>361</v>
      </c>
      <c r="B58" s="10" t="s">
        <v>156</v>
      </c>
      <c r="C58" s="11">
        <v>44740</v>
      </c>
      <c r="D58" s="10" t="s">
        <v>165</v>
      </c>
      <c r="E58" s="10" t="s">
        <v>170</v>
      </c>
      <c r="F58" s="10">
        <v>250</v>
      </c>
      <c r="G58" s="10" t="s">
        <v>105</v>
      </c>
      <c r="H58" s="7">
        <v>2</v>
      </c>
      <c r="I58" s="12">
        <v>0.52279578451533193</v>
      </c>
      <c r="J58" s="10">
        <f>+Table3[[#This Row],[No of Products in one Sale]]*Table3[[#This Row],[Price of One Product]]</f>
        <v>500</v>
      </c>
      <c r="K58" s="10">
        <f>+Table3[[#This Row],[Sales]]-(Table3[[#This Row],[Sales]]*Table3[[#This Row],[Discount]]/100)</f>
        <v>497.38602107742332</v>
      </c>
    </row>
    <row r="59" spans="1:11" x14ac:dyDescent="0.25">
      <c r="A59" s="10" t="s">
        <v>429</v>
      </c>
      <c r="B59" s="10" t="s">
        <v>155</v>
      </c>
      <c r="C59" s="11">
        <v>44740</v>
      </c>
      <c r="D59" s="10" t="s">
        <v>165</v>
      </c>
      <c r="E59" s="10" t="s">
        <v>171</v>
      </c>
      <c r="F59" s="10">
        <v>250</v>
      </c>
      <c r="G59" s="10" t="s">
        <v>103</v>
      </c>
      <c r="H59" s="7">
        <v>2</v>
      </c>
      <c r="I59" s="12">
        <v>0.35240472893682595</v>
      </c>
      <c r="J59" s="10">
        <f>+Table3[[#This Row],[No of Products in one Sale]]*Table3[[#This Row],[Price of One Product]]</f>
        <v>500</v>
      </c>
      <c r="K59" s="10">
        <f>+Table3[[#This Row],[Sales]]-(Table3[[#This Row],[Sales]]*Table3[[#This Row],[Discount]]/100)</f>
        <v>498.23797635531588</v>
      </c>
    </row>
    <row r="60" spans="1:11" x14ac:dyDescent="0.25">
      <c r="A60" s="10" t="s">
        <v>621</v>
      </c>
      <c r="B60" s="10" t="s">
        <v>155</v>
      </c>
      <c r="C60" s="11">
        <v>44740</v>
      </c>
      <c r="D60" s="10" t="s">
        <v>165</v>
      </c>
      <c r="E60" s="10" t="s">
        <v>170</v>
      </c>
      <c r="F60" s="10">
        <v>250</v>
      </c>
      <c r="G60" s="10" t="s">
        <v>105</v>
      </c>
      <c r="H60" s="7">
        <v>4</v>
      </c>
      <c r="I60" s="12">
        <v>0.54109571345744756</v>
      </c>
      <c r="J60" s="10">
        <f>+Table3[[#This Row],[No of Products in one Sale]]*Table3[[#This Row],[Price of One Product]]</f>
        <v>1000</v>
      </c>
      <c r="K60" s="10">
        <f>+Table3[[#This Row],[Sales]]-(Table3[[#This Row],[Sales]]*Table3[[#This Row],[Discount]]/100)</f>
        <v>994.58904286542554</v>
      </c>
    </row>
    <row r="61" spans="1:11" x14ac:dyDescent="0.25">
      <c r="A61" s="10" t="s">
        <v>232</v>
      </c>
      <c r="B61" s="10" t="s">
        <v>156</v>
      </c>
      <c r="C61" s="11">
        <v>44742</v>
      </c>
      <c r="D61" s="10" t="s">
        <v>165</v>
      </c>
      <c r="E61" s="10" t="s">
        <v>171</v>
      </c>
      <c r="F61" s="10">
        <v>250</v>
      </c>
      <c r="G61" s="10" t="s">
        <v>105</v>
      </c>
      <c r="H61" s="7">
        <v>2</v>
      </c>
      <c r="I61" s="12">
        <v>0.89674363393446022</v>
      </c>
      <c r="J61" s="10">
        <f>+Table3[[#This Row],[No of Products in one Sale]]*Table3[[#This Row],[Price of One Product]]</f>
        <v>500</v>
      </c>
      <c r="K61" s="10">
        <f>+Table3[[#This Row],[Sales]]-(Table3[[#This Row],[Sales]]*Table3[[#This Row],[Discount]]/100)</f>
        <v>495.51628183032767</v>
      </c>
    </row>
    <row r="62" spans="1:11" x14ac:dyDescent="0.25">
      <c r="A62" s="10" t="s">
        <v>278</v>
      </c>
      <c r="B62" s="10" t="s">
        <v>156</v>
      </c>
      <c r="C62" s="11">
        <v>44742</v>
      </c>
      <c r="D62" s="10" t="s">
        <v>165</v>
      </c>
      <c r="E62" s="10" t="s">
        <v>171</v>
      </c>
      <c r="F62" s="10">
        <v>250</v>
      </c>
      <c r="G62" s="10" t="s">
        <v>105</v>
      </c>
      <c r="H62" s="7">
        <v>1</v>
      </c>
      <c r="I62" s="12">
        <v>0.8553400747255635</v>
      </c>
      <c r="J62" s="10">
        <f>+Table3[[#This Row],[No of Products in one Sale]]*Table3[[#This Row],[Price of One Product]]</f>
        <v>250</v>
      </c>
      <c r="K62" s="10">
        <f>+Table3[[#This Row],[Sales]]-(Table3[[#This Row],[Sales]]*Table3[[#This Row],[Discount]]/100)</f>
        <v>247.86164981318609</v>
      </c>
    </row>
    <row r="63" spans="1:11" x14ac:dyDescent="0.25">
      <c r="A63" s="10" t="s">
        <v>502</v>
      </c>
      <c r="B63" s="10" t="s">
        <v>156</v>
      </c>
      <c r="C63" s="11">
        <v>44742</v>
      </c>
      <c r="D63" s="10" t="s">
        <v>165</v>
      </c>
      <c r="E63" s="10" t="s">
        <v>171</v>
      </c>
      <c r="F63" s="10">
        <v>250</v>
      </c>
      <c r="G63" s="10" t="s">
        <v>105</v>
      </c>
      <c r="H63" s="7">
        <v>3</v>
      </c>
      <c r="I63" s="12">
        <v>0.29151955249280481</v>
      </c>
      <c r="J63" s="10">
        <f>+Table3[[#This Row],[No of Products in one Sale]]*Table3[[#This Row],[Price of One Product]]</f>
        <v>750</v>
      </c>
      <c r="K63" s="10">
        <f>+Table3[[#This Row],[Sales]]-(Table3[[#This Row],[Sales]]*Table3[[#This Row],[Discount]]/100)</f>
        <v>747.81360335630393</v>
      </c>
    </row>
    <row r="64" spans="1:11" x14ac:dyDescent="0.25">
      <c r="A64" s="10" t="s">
        <v>452</v>
      </c>
      <c r="B64" s="10" t="s">
        <v>155</v>
      </c>
      <c r="C64" s="11">
        <v>44743</v>
      </c>
      <c r="D64" s="10" t="s">
        <v>165</v>
      </c>
      <c r="E64" s="10" t="s">
        <v>171</v>
      </c>
      <c r="F64" s="10">
        <v>250</v>
      </c>
      <c r="G64" s="10" t="s">
        <v>104</v>
      </c>
      <c r="H64" s="7">
        <v>2</v>
      </c>
      <c r="I64" s="12">
        <v>0.50906748027199666</v>
      </c>
      <c r="J64" s="10">
        <f>+Table3[[#This Row],[No of Products in one Sale]]*Table3[[#This Row],[Price of One Product]]</f>
        <v>500</v>
      </c>
      <c r="K64" s="10">
        <f>+Table3[[#This Row],[Sales]]-(Table3[[#This Row],[Sales]]*Table3[[#This Row],[Discount]]/100)</f>
        <v>497.45466259864003</v>
      </c>
    </row>
    <row r="65" spans="1:11" x14ac:dyDescent="0.25">
      <c r="A65" s="10" t="s">
        <v>205</v>
      </c>
      <c r="B65" s="10" t="s">
        <v>156</v>
      </c>
      <c r="C65" s="11">
        <v>44744</v>
      </c>
      <c r="D65" s="10" t="s">
        <v>165</v>
      </c>
      <c r="E65" s="10" t="s">
        <v>171</v>
      </c>
      <c r="F65" s="10">
        <v>250</v>
      </c>
      <c r="G65" s="10" t="s">
        <v>103</v>
      </c>
      <c r="H65" s="7">
        <v>2</v>
      </c>
      <c r="I65" s="12">
        <v>0.41401829873258272</v>
      </c>
      <c r="J65" s="10">
        <f>+Table3[[#This Row],[No of Products in one Sale]]*Table3[[#This Row],[Price of One Product]]</f>
        <v>500</v>
      </c>
      <c r="K65" s="10">
        <f>+Table3[[#This Row],[Sales]]-(Table3[[#This Row],[Sales]]*Table3[[#This Row],[Discount]]/100)</f>
        <v>497.92990850633709</v>
      </c>
    </row>
    <row r="66" spans="1:11" x14ac:dyDescent="0.25">
      <c r="A66" s="10" t="s">
        <v>475</v>
      </c>
      <c r="B66" s="10" t="s">
        <v>155</v>
      </c>
      <c r="C66" s="11">
        <v>44744</v>
      </c>
      <c r="D66" s="10" t="s">
        <v>165</v>
      </c>
      <c r="E66" s="10" t="s">
        <v>171</v>
      </c>
      <c r="F66" s="10">
        <v>250</v>
      </c>
      <c r="G66" s="10" t="s">
        <v>103</v>
      </c>
      <c r="H66" s="7">
        <v>2</v>
      </c>
      <c r="I66" s="12">
        <v>0.6015089815611987</v>
      </c>
      <c r="J66" s="10">
        <f>+Table3[[#This Row],[No of Products in one Sale]]*Table3[[#This Row],[Price of One Product]]</f>
        <v>500</v>
      </c>
      <c r="K66" s="10">
        <f>+Table3[[#This Row],[Sales]]-(Table3[[#This Row],[Sales]]*Table3[[#This Row],[Discount]]/100)</f>
        <v>496.99245509219401</v>
      </c>
    </row>
    <row r="67" spans="1:11" x14ac:dyDescent="0.25">
      <c r="A67" s="10" t="s">
        <v>494</v>
      </c>
      <c r="B67" s="10" t="s">
        <v>155</v>
      </c>
      <c r="C67" s="11">
        <v>44744</v>
      </c>
      <c r="D67" s="10" t="s">
        <v>165</v>
      </c>
      <c r="E67" s="10" t="s">
        <v>171</v>
      </c>
      <c r="F67" s="10">
        <v>250</v>
      </c>
      <c r="G67" s="10" t="s">
        <v>104</v>
      </c>
      <c r="H67" s="7">
        <v>2</v>
      </c>
      <c r="I67" s="12">
        <v>0.18840485753727232</v>
      </c>
      <c r="J67" s="10">
        <f>+Table3[[#This Row],[No of Products in one Sale]]*Table3[[#This Row],[Price of One Product]]</f>
        <v>500</v>
      </c>
      <c r="K67" s="10">
        <f>+Table3[[#This Row],[Sales]]-(Table3[[#This Row],[Sales]]*Table3[[#This Row],[Discount]]/100)</f>
        <v>499.05797571231363</v>
      </c>
    </row>
    <row r="68" spans="1:11" x14ac:dyDescent="0.25">
      <c r="A68" s="10" t="s">
        <v>365</v>
      </c>
      <c r="B68" s="10" t="s">
        <v>156</v>
      </c>
      <c r="C68" s="11">
        <v>44745</v>
      </c>
      <c r="D68" s="10" t="s">
        <v>165</v>
      </c>
      <c r="E68" s="10" t="s">
        <v>171</v>
      </c>
      <c r="F68" s="10">
        <v>250</v>
      </c>
      <c r="G68" s="10" t="s">
        <v>103</v>
      </c>
      <c r="H68" s="7">
        <v>1</v>
      </c>
      <c r="I68" s="12">
        <v>0.37783112687678633</v>
      </c>
      <c r="J68" s="10">
        <f>+Table3[[#This Row],[No of Products in one Sale]]*Table3[[#This Row],[Price of One Product]]</f>
        <v>250</v>
      </c>
      <c r="K68" s="10">
        <f>+Table3[[#This Row],[Sales]]-(Table3[[#This Row],[Sales]]*Table3[[#This Row],[Discount]]/100)</f>
        <v>249.05542218280803</v>
      </c>
    </row>
    <row r="69" spans="1:11" x14ac:dyDescent="0.25">
      <c r="A69" s="10" t="s">
        <v>190</v>
      </c>
      <c r="B69" s="10" t="s">
        <v>156</v>
      </c>
      <c r="C69" s="11">
        <v>44746</v>
      </c>
      <c r="D69" s="10" t="s">
        <v>165</v>
      </c>
      <c r="E69" s="10" t="s">
        <v>171</v>
      </c>
      <c r="F69" s="10">
        <v>250</v>
      </c>
      <c r="G69" s="10" t="s">
        <v>103</v>
      </c>
      <c r="H69" s="7">
        <v>2</v>
      </c>
      <c r="I69" s="12">
        <v>0.53607498908607099</v>
      </c>
      <c r="J69" s="10">
        <f>+Table3[[#This Row],[No of Products in one Sale]]*Table3[[#This Row],[Price of One Product]]</f>
        <v>500</v>
      </c>
      <c r="K69" s="10">
        <f>+Table3[[#This Row],[Sales]]-(Table3[[#This Row],[Sales]]*Table3[[#This Row],[Discount]]/100)</f>
        <v>497.31962505456966</v>
      </c>
    </row>
    <row r="70" spans="1:11" x14ac:dyDescent="0.25">
      <c r="A70" s="10" t="s">
        <v>370</v>
      </c>
      <c r="B70" s="10" t="s">
        <v>156</v>
      </c>
      <c r="C70" s="11">
        <v>44746</v>
      </c>
      <c r="D70" s="10" t="s">
        <v>165</v>
      </c>
      <c r="E70" s="10" t="s">
        <v>170</v>
      </c>
      <c r="F70" s="10">
        <v>250</v>
      </c>
      <c r="G70" s="10" t="s">
        <v>105</v>
      </c>
      <c r="H70" s="7">
        <v>2</v>
      </c>
      <c r="I70" s="12">
        <v>0.931057824254786</v>
      </c>
      <c r="J70" s="10">
        <f>+Table3[[#This Row],[No of Products in one Sale]]*Table3[[#This Row],[Price of One Product]]</f>
        <v>500</v>
      </c>
      <c r="K70" s="10">
        <f>+Table3[[#This Row],[Sales]]-(Table3[[#This Row],[Sales]]*Table3[[#This Row],[Discount]]/100)</f>
        <v>495.34471087872606</v>
      </c>
    </row>
    <row r="71" spans="1:11" x14ac:dyDescent="0.25">
      <c r="A71" s="10" t="s">
        <v>536</v>
      </c>
      <c r="B71" s="10" t="s">
        <v>156</v>
      </c>
      <c r="C71" s="11">
        <v>44746</v>
      </c>
      <c r="D71" s="10" t="s">
        <v>165</v>
      </c>
      <c r="E71" s="10" t="s">
        <v>171</v>
      </c>
      <c r="F71" s="10">
        <v>250</v>
      </c>
      <c r="G71" s="10" t="s">
        <v>103</v>
      </c>
      <c r="H71" s="7">
        <v>2</v>
      </c>
      <c r="I71" s="12">
        <v>0.98970617123906524</v>
      </c>
      <c r="J71" s="10">
        <f>+Table3[[#This Row],[No of Products in one Sale]]*Table3[[#This Row],[Price of One Product]]</f>
        <v>500</v>
      </c>
      <c r="K71" s="10">
        <f>+Table3[[#This Row],[Sales]]-(Table3[[#This Row],[Sales]]*Table3[[#This Row],[Discount]]/100)</f>
        <v>495.0514691438047</v>
      </c>
    </row>
    <row r="72" spans="1:11" x14ac:dyDescent="0.25">
      <c r="A72" s="10" t="s">
        <v>540</v>
      </c>
      <c r="B72" s="10" t="s">
        <v>156</v>
      </c>
      <c r="C72" s="11">
        <v>44746</v>
      </c>
      <c r="D72" s="10" t="s">
        <v>165</v>
      </c>
      <c r="E72" s="10" t="s">
        <v>171</v>
      </c>
      <c r="F72" s="10">
        <v>250</v>
      </c>
      <c r="G72" s="10" t="s">
        <v>104</v>
      </c>
      <c r="H72" s="7">
        <v>1</v>
      </c>
      <c r="I72" s="12">
        <v>0.15750010631121669</v>
      </c>
      <c r="J72" s="10">
        <f>+Table3[[#This Row],[No of Products in one Sale]]*Table3[[#This Row],[Price of One Product]]</f>
        <v>250</v>
      </c>
      <c r="K72" s="10">
        <f>+Table3[[#This Row],[Sales]]-(Table3[[#This Row],[Sales]]*Table3[[#This Row],[Discount]]/100)</f>
        <v>249.60624973422196</v>
      </c>
    </row>
    <row r="73" spans="1:11" x14ac:dyDescent="0.25">
      <c r="A73" s="10" t="s">
        <v>343</v>
      </c>
      <c r="B73" s="10" t="s">
        <v>156</v>
      </c>
      <c r="C73" s="11">
        <v>44747</v>
      </c>
      <c r="D73" s="10" t="s">
        <v>165</v>
      </c>
      <c r="E73" s="10" t="s">
        <v>171</v>
      </c>
      <c r="F73" s="10">
        <v>250</v>
      </c>
      <c r="G73" s="10" t="s">
        <v>103</v>
      </c>
      <c r="H73" s="7">
        <v>2</v>
      </c>
      <c r="I73" s="12">
        <v>0.71515589694127546</v>
      </c>
      <c r="J73" s="10">
        <f>+Table3[[#This Row],[No of Products in one Sale]]*Table3[[#This Row],[Price of One Product]]</f>
        <v>500</v>
      </c>
      <c r="K73" s="10">
        <f>+Table3[[#This Row],[Sales]]-(Table3[[#This Row],[Sales]]*Table3[[#This Row],[Discount]]/100)</f>
        <v>496.4242205152936</v>
      </c>
    </row>
    <row r="74" spans="1:11" x14ac:dyDescent="0.25">
      <c r="A74" s="10" t="s">
        <v>593</v>
      </c>
      <c r="B74" s="10" t="s">
        <v>155</v>
      </c>
      <c r="C74" s="11">
        <v>44747</v>
      </c>
      <c r="D74" s="10" t="s">
        <v>165</v>
      </c>
      <c r="E74" s="10" t="s">
        <v>170</v>
      </c>
      <c r="F74" s="10">
        <v>250</v>
      </c>
      <c r="G74" s="10" t="s">
        <v>104</v>
      </c>
      <c r="H74" s="7">
        <v>2</v>
      </c>
      <c r="I74" s="12">
        <v>0.23752502847518697</v>
      </c>
      <c r="J74" s="10">
        <f>+Table3[[#This Row],[No of Products in one Sale]]*Table3[[#This Row],[Price of One Product]]</f>
        <v>500</v>
      </c>
      <c r="K74" s="10">
        <f>+Table3[[#This Row],[Sales]]-(Table3[[#This Row],[Sales]]*Table3[[#This Row],[Discount]]/100)</f>
        <v>498.81237485762409</v>
      </c>
    </row>
    <row r="75" spans="1:11" x14ac:dyDescent="0.25">
      <c r="A75" s="10" t="s">
        <v>288</v>
      </c>
      <c r="B75" s="10" t="s">
        <v>156</v>
      </c>
      <c r="C75" s="11">
        <v>44748</v>
      </c>
      <c r="D75" s="10" t="s">
        <v>165</v>
      </c>
      <c r="E75" s="10" t="s">
        <v>170</v>
      </c>
      <c r="F75" s="10">
        <v>250</v>
      </c>
      <c r="G75" s="10" t="s">
        <v>103</v>
      </c>
      <c r="H75" s="7">
        <v>3</v>
      </c>
      <c r="I75" s="12">
        <v>0.61362516317019966</v>
      </c>
      <c r="J75" s="10">
        <f>+Table3[[#This Row],[No of Products in one Sale]]*Table3[[#This Row],[Price of One Product]]</f>
        <v>750</v>
      </c>
      <c r="K75" s="10">
        <f>+Table3[[#This Row],[Sales]]-(Table3[[#This Row],[Sales]]*Table3[[#This Row],[Discount]]/100)</f>
        <v>745.39781127622348</v>
      </c>
    </row>
    <row r="76" spans="1:11" x14ac:dyDescent="0.25">
      <c r="A76" s="10" t="s">
        <v>498</v>
      </c>
      <c r="B76" s="10" t="s">
        <v>156</v>
      </c>
      <c r="C76" s="11">
        <v>44749</v>
      </c>
      <c r="D76" s="10" t="s">
        <v>165</v>
      </c>
      <c r="E76" s="10" t="s">
        <v>171</v>
      </c>
      <c r="F76" s="10">
        <v>250</v>
      </c>
      <c r="G76" s="10" t="s">
        <v>104</v>
      </c>
      <c r="H76" s="7">
        <v>3</v>
      </c>
      <c r="I76" s="12">
        <v>0.20591715888096995</v>
      </c>
      <c r="J76" s="10">
        <f>+Table3[[#This Row],[No of Products in one Sale]]*Table3[[#This Row],[Price of One Product]]</f>
        <v>750</v>
      </c>
      <c r="K76" s="10">
        <f>+Table3[[#This Row],[Sales]]-(Table3[[#This Row],[Sales]]*Table3[[#This Row],[Discount]]/100)</f>
        <v>748.45562130839278</v>
      </c>
    </row>
    <row r="77" spans="1:11" x14ac:dyDescent="0.25">
      <c r="A77" s="10" t="s">
        <v>507</v>
      </c>
      <c r="B77" s="10" t="s">
        <v>156</v>
      </c>
      <c r="C77" s="11">
        <v>44749</v>
      </c>
      <c r="D77" s="10" t="s">
        <v>165</v>
      </c>
      <c r="E77" s="10" t="s">
        <v>170</v>
      </c>
      <c r="F77" s="10">
        <v>250</v>
      </c>
      <c r="G77" s="10" t="s">
        <v>104</v>
      </c>
      <c r="H77" s="7">
        <v>2</v>
      </c>
      <c r="I77" s="12">
        <v>0.2455223768222089</v>
      </c>
      <c r="J77" s="10">
        <f>+Table3[[#This Row],[No of Products in one Sale]]*Table3[[#This Row],[Price of One Product]]</f>
        <v>500</v>
      </c>
      <c r="K77" s="10">
        <f>+Table3[[#This Row],[Sales]]-(Table3[[#This Row],[Sales]]*Table3[[#This Row],[Discount]]/100)</f>
        <v>498.77238811588893</v>
      </c>
    </row>
    <row r="78" spans="1:11" x14ac:dyDescent="0.25">
      <c r="A78" s="10" t="s">
        <v>490</v>
      </c>
      <c r="B78" s="10" t="s">
        <v>155</v>
      </c>
      <c r="C78" s="11">
        <v>44750</v>
      </c>
      <c r="D78" s="10" t="s">
        <v>165</v>
      </c>
      <c r="E78" s="10" t="s">
        <v>171</v>
      </c>
      <c r="F78" s="10">
        <v>250</v>
      </c>
      <c r="G78" s="10" t="s">
        <v>103</v>
      </c>
      <c r="H78" s="7">
        <v>4</v>
      </c>
      <c r="I78" s="12">
        <v>0.11286694488931481</v>
      </c>
      <c r="J78" s="10">
        <f>+Table3[[#This Row],[No of Products in one Sale]]*Table3[[#This Row],[Price of One Product]]</f>
        <v>1000</v>
      </c>
      <c r="K78" s="10">
        <f>+Table3[[#This Row],[Sales]]-(Table3[[#This Row],[Sales]]*Table3[[#This Row],[Discount]]/100)</f>
        <v>998.87133055110689</v>
      </c>
    </row>
    <row r="79" spans="1:11" x14ac:dyDescent="0.25">
      <c r="A79" s="10" t="s">
        <v>547</v>
      </c>
      <c r="B79" s="10" t="s">
        <v>155</v>
      </c>
      <c r="C79" s="11">
        <v>44750</v>
      </c>
      <c r="D79" s="10" t="s">
        <v>165</v>
      </c>
      <c r="E79" s="10" t="s">
        <v>170</v>
      </c>
      <c r="F79" s="10">
        <v>250</v>
      </c>
      <c r="G79" s="10" t="s">
        <v>104</v>
      </c>
      <c r="H79" s="7">
        <v>1</v>
      </c>
      <c r="I79" s="12">
        <v>1.890946986705988E-2</v>
      </c>
      <c r="J79" s="10">
        <f>+Table3[[#This Row],[No of Products in one Sale]]*Table3[[#This Row],[Price of One Product]]</f>
        <v>250</v>
      </c>
      <c r="K79" s="10">
        <f>+Table3[[#This Row],[Sales]]-(Table3[[#This Row],[Sales]]*Table3[[#This Row],[Discount]]/100)</f>
        <v>249.95272632533235</v>
      </c>
    </row>
    <row r="80" spans="1:11" x14ac:dyDescent="0.25">
      <c r="A80" s="10" t="s">
        <v>311</v>
      </c>
      <c r="B80" s="10" t="s">
        <v>156</v>
      </c>
      <c r="C80" s="11">
        <v>44751</v>
      </c>
      <c r="D80" s="10" t="s">
        <v>165</v>
      </c>
      <c r="E80" s="10" t="s">
        <v>171</v>
      </c>
      <c r="F80" s="10">
        <v>250</v>
      </c>
      <c r="G80" s="10" t="s">
        <v>105</v>
      </c>
      <c r="H80" s="7">
        <v>3</v>
      </c>
      <c r="I80" s="12">
        <v>0.36579213338930128</v>
      </c>
      <c r="J80" s="10">
        <f>+Table3[[#This Row],[No of Products in one Sale]]*Table3[[#This Row],[Price of One Product]]</f>
        <v>750</v>
      </c>
      <c r="K80" s="10">
        <f>+Table3[[#This Row],[Sales]]-(Table3[[#This Row],[Sales]]*Table3[[#This Row],[Discount]]/100)</f>
        <v>747.25655899958019</v>
      </c>
    </row>
    <row r="81" spans="1:11" x14ac:dyDescent="0.25">
      <c r="A81" s="10" t="s">
        <v>406</v>
      </c>
      <c r="B81" s="10" t="s">
        <v>155</v>
      </c>
      <c r="C81" s="11">
        <v>44751</v>
      </c>
      <c r="D81" s="10" t="s">
        <v>165</v>
      </c>
      <c r="E81" s="10" t="s">
        <v>171</v>
      </c>
      <c r="F81" s="10">
        <v>250</v>
      </c>
      <c r="G81" s="10" t="s">
        <v>104</v>
      </c>
      <c r="H81" s="7">
        <v>1</v>
      </c>
      <c r="I81" s="12">
        <v>2.6358009716956676E-2</v>
      </c>
      <c r="J81" s="10">
        <f>+Table3[[#This Row],[No of Products in one Sale]]*Table3[[#This Row],[Price of One Product]]</f>
        <v>250</v>
      </c>
      <c r="K81" s="10">
        <f>+Table3[[#This Row],[Sales]]-(Table3[[#This Row],[Sales]]*Table3[[#This Row],[Discount]]/100)</f>
        <v>249.93410497570761</v>
      </c>
    </row>
    <row r="82" spans="1:11" x14ac:dyDescent="0.25">
      <c r="A82" s="10" t="s">
        <v>581</v>
      </c>
      <c r="B82" s="10" t="s">
        <v>155</v>
      </c>
      <c r="C82" s="11">
        <v>44751</v>
      </c>
      <c r="D82" s="10" t="s">
        <v>165</v>
      </c>
      <c r="E82" s="10" t="s">
        <v>170</v>
      </c>
      <c r="F82" s="10">
        <v>250</v>
      </c>
      <c r="G82" s="10" t="s">
        <v>105</v>
      </c>
      <c r="H82" s="7">
        <v>1</v>
      </c>
      <c r="I82" s="12">
        <v>0.52937391222103747</v>
      </c>
      <c r="J82" s="10">
        <f>+Table3[[#This Row],[No of Products in one Sale]]*Table3[[#This Row],[Price of One Product]]</f>
        <v>250</v>
      </c>
      <c r="K82" s="10">
        <f>+Table3[[#This Row],[Sales]]-(Table3[[#This Row],[Sales]]*Table3[[#This Row],[Discount]]/100)</f>
        <v>248.67656521944741</v>
      </c>
    </row>
    <row r="83" spans="1:11" x14ac:dyDescent="0.25">
      <c r="A83" s="10" t="s">
        <v>461</v>
      </c>
      <c r="B83" s="10" t="s">
        <v>155</v>
      </c>
      <c r="C83" s="11">
        <v>44752</v>
      </c>
      <c r="D83" s="10" t="s">
        <v>165</v>
      </c>
      <c r="E83" s="10" t="s">
        <v>170</v>
      </c>
      <c r="F83" s="10">
        <v>250</v>
      </c>
      <c r="G83" s="10" t="s">
        <v>104</v>
      </c>
      <c r="H83" s="7">
        <v>2</v>
      </c>
      <c r="I83" s="12">
        <v>0.62209777321995885</v>
      </c>
      <c r="J83" s="10">
        <f>+Table3[[#This Row],[No of Products in one Sale]]*Table3[[#This Row],[Price of One Product]]</f>
        <v>500</v>
      </c>
      <c r="K83" s="10">
        <f>+Table3[[#This Row],[Sales]]-(Table3[[#This Row],[Sales]]*Table3[[#This Row],[Discount]]/100)</f>
        <v>496.88951113390021</v>
      </c>
    </row>
    <row r="84" spans="1:11" x14ac:dyDescent="0.25">
      <c r="A84" s="10" t="s">
        <v>484</v>
      </c>
      <c r="B84" s="10" t="s">
        <v>155</v>
      </c>
      <c r="C84" s="11">
        <v>44752</v>
      </c>
      <c r="D84" s="10" t="s">
        <v>165</v>
      </c>
      <c r="E84" s="10" t="s">
        <v>171</v>
      </c>
      <c r="F84" s="10">
        <v>250</v>
      </c>
      <c r="G84" s="10" t="s">
        <v>103</v>
      </c>
      <c r="H84" s="7">
        <v>1</v>
      </c>
      <c r="I84" s="12">
        <v>2.5445092820001292E-2</v>
      </c>
      <c r="J84" s="10">
        <f>+Table3[[#This Row],[No of Products in one Sale]]*Table3[[#This Row],[Price of One Product]]</f>
        <v>250</v>
      </c>
      <c r="K84" s="10">
        <f>+Table3[[#This Row],[Sales]]-(Table3[[#This Row],[Sales]]*Table3[[#This Row],[Discount]]/100)</f>
        <v>249.93638726795001</v>
      </c>
    </row>
    <row r="85" spans="1:11" x14ac:dyDescent="0.25">
      <c r="A85" s="10" t="s">
        <v>196</v>
      </c>
      <c r="B85" s="10" t="s">
        <v>156</v>
      </c>
      <c r="C85" s="11">
        <v>44753</v>
      </c>
      <c r="D85" s="10" t="s">
        <v>165</v>
      </c>
      <c r="E85" s="10" t="s">
        <v>170</v>
      </c>
      <c r="F85" s="10">
        <v>250</v>
      </c>
      <c r="G85" s="10" t="s">
        <v>103</v>
      </c>
      <c r="H85" s="7">
        <v>3</v>
      </c>
      <c r="I85" s="12">
        <v>0.36350761794645753</v>
      </c>
      <c r="J85" s="10">
        <f>+Table3[[#This Row],[No of Products in one Sale]]*Table3[[#This Row],[Price of One Product]]</f>
        <v>750</v>
      </c>
      <c r="K85" s="10">
        <f>+Table3[[#This Row],[Sales]]-(Table3[[#This Row],[Sales]]*Table3[[#This Row],[Discount]]/100)</f>
        <v>747.27369286540159</v>
      </c>
    </row>
    <row r="86" spans="1:11" x14ac:dyDescent="0.25">
      <c r="A86" s="10" t="s">
        <v>471</v>
      </c>
      <c r="B86" s="10" t="s">
        <v>155</v>
      </c>
      <c r="C86" s="11">
        <v>44753</v>
      </c>
      <c r="D86" s="10" t="s">
        <v>165</v>
      </c>
      <c r="E86" s="10" t="s">
        <v>170</v>
      </c>
      <c r="F86" s="10">
        <v>250</v>
      </c>
      <c r="G86" s="10" t="s">
        <v>105</v>
      </c>
      <c r="H86" s="7">
        <v>1</v>
      </c>
      <c r="I86" s="12">
        <v>0.52632346520297391</v>
      </c>
      <c r="J86" s="10">
        <f>+Table3[[#This Row],[No of Products in one Sale]]*Table3[[#This Row],[Price of One Product]]</f>
        <v>250</v>
      </c>
      <c r="K86" s="10">
        <f>+Table3[[#This Row],[Sales]]-(Table3[[#This Row],[Sales]]*Table3[[#This Row],[Discount]]/100)</f>
        <v>248.68419133699257</v>
      </c>
    </row>
    <row r="87" spans="1:11" x14ac:dyDescent="0.25">
      <c r="A87" s="10" t="s">
        <v>556</v>
      </c>
      <c r="B87" s="10" t="s">
        <v>155</v>
      </c>
      <c r="C87" s="11">
        <v>44753</v>
      </c>
      <c r="D87" s="10" t="s">
        <v>165</v>
      </c>
      <c r="E87" s="10" t="s">
        <v>171</v>
      </c>
      <c r="F87" s="10">
        <v>250</v>
      </c>
      <c r="G87" s="10" t="s">
        <v>104</v>
      </c>
      <c r="H87" s="7">
        <v>3</v>
      </c>
      <c r="I87" s="12">
        <v>0.98194581947705439</v>
      </c>
      <c r="J87" s="10">
        <f>+Table3[[#This Row],[No of Products in one Sale]]*Table3[[#This Row],[Price of One Product]]</f>
        <v>750</v>
      </c>
      <c r="K87" s="10">
        <f>+Table3[[#This Row],[Sales]]-(Table3[[#This Row],[Sales]]*Table3[[#This Row],[Discount]]/100)</f>
        <v>742.63540635392212</v>
      </c>
    </row>
    <row r="88" spans="1:11" x14ac:dyDescent="0.25">
      <c r="A88" s="10" t="s">
        <v>566</v>
      </c>
      <c r="B88" s="10" t="s">
        <v>155</v>
      </c>
      <c r="C88" s="11">
        <v>44753</v>
      </c>
      <c r="D88" s="10" t="s">
        <v>165</v>
      </c>
      <c r="E88" s="10" t="s">
        <v>171</v>
      </c>
      <c r="F88" s="10">
        <v>250</v>
      </c>
      <c r="G88" s="10" t="s">
        <v>105</v>
      </c>
      <c r="H88" s="7">
        <v>3</v>
      </c>
      <c r="I88" s="12">
        <v>0.45514828780898176</v>
      </c>
      <c r="J88" s="10">
        <f>+Table3[[#This Row],[No of Products in one Sale]]*Table3[[#This Row],[Price of One Product]]</f>
        <v>750</v>
      </c>
      <c r="K88" s="10">
        <f>+Table3[[#This Row],[Sales]]-(Table3[[#This Row],[Sales]]*Table3[[#This Row],[Discount]]/100)</f>
        <v>746.58638784143261</v>
      </c>
    </row>
    <row r="89" spans="1:11" x14ac:dyDescent="0.25">
      <c r="A89" s="10" t="s">
        <v>434</v>
      </c>
      <c r="B89" s="10" t="s">
        <v>155</v>
      </c>
      <c r="C89" s="11">
        <v>44754</v>
      </c>
      <c r="D89" s="10" t="s">
        <v>165</v>
      </c>
      <c r="E89" s="10" t="s">
        <v>171</v>
      </c>
      <c r="F89" s="10">
        <v>250</v>
      </c>
      <c r="G89" s="10" t="s">
        <v>105</v>
      </c>
      <c r="H89" s="7">
        <v>3</v>
      </c>
      <c r="I89" s="12">
        <v>0.7313105471637672</v>
      </c>
      <c r="J89" s="10">
        <f>+Table3[[#This Row],[No of Products in one Sale]]*Table3[[#This Row],[Price of One Product]]</f>
        <v>750</v>
      </c>
      <c r="K89" s="10">
        <f>+Table3[[#This Row],[Sales]]-(Table3[[#This Row],[Sales]]*Table3[[#This Row],[Discount]]/100)</f>
        <v>744.5151708962718</v>
      </c>
    </row>
    <row r="90" spans="1:11" x14ac:dyDescent="0.25">
      <c r="A90" s="10" t="s">
        <v>177</v>
      </c>
      <c r="B90" s="10" t="s">
        <v>156</v>
      </c>
      <c r="C90" s="11">
        <v>44755</v>
      </c>
      <c r="D90" s="10" t="s">
        <v>165</v>
      </c>
      <c r="E90" s="10" t="s">
        <v>170</v>
      </c>
      <c r="F90" s="10">
        <v>250</v>
      </c>
      <c r="G90" s="10" t="s">
        <v>105</v>
      </c>
      <c r="H90" s="7">
        <v>3</v>
      </c>
      <c r="I90" s="12">
        <v>0.92842323956324613</v>
      </c>
      <c r="J90" s="10">
        <f>+Table3[[#This Row],[No of Products in one Sale]]*Table3[[#This Row],[Price of One Product]]</f>
        <v>750</v>
      </c>
      <c r="K90" s="10">
        <f>+Table3[[#This Row],[Sales]]-(Table3[[#This Row],[Sales]]*Table3[[#This Row],[Discount]]/100)</f>
        <v>743.03682570327567</v>
      </c>
    </row>
    <row r="91" spans="1:11" x14ac:dyDescent="0.25">
      <c r="A91" s="10" t="s">
        <v>242</v>
      </c>
      <c r="B91" s="10" t="s">
        <v>156</v>
      </c>
      <c r="C91" s="11">
        <v>44755</v>
      </c>
      <c r="D91" s="10" t="s">
        <v>165</v>
      </c>
      <c r="E91" s="10" t="s">
        <v>170</v>
      </c>
      <c r="F91" s="10">
        <v>250</v>
      </c>
      <c r="G91" s="10" t="s">
        <v>103</v>
      </c>
      <c r="H91" s="7">
        <v>2</v>
      </c>
      <c r="I91" s="12">
        <v>0.76652707543193765</v>
      </c>
      <c r="J91" s="10">
        <f>+Table3[[#This Row],[No of Products in one Sale]]*Table3[[#This Row],[Price of One Product]]</f>
        <v>500</v>
      </c>
      <c r="K91" s="10">
        <f>+Table3[[#This Row],[Sales]]-(Table3[[#This Row],[Sales]]*Table3[[#This Row],[Discount]]/100)</f>
        <v>496.1673646228403</v>
      </c>
    </row>
    <row r="92" spans="1:11" x14ac:dyDescent="0.25">
      <c r="A92" s="10" t="s">
        <v>357</v>
      </c>
      <c r="B92" s="10" t="s">
        <v>156</v>
      </c>
      <c r="C92" s="11">
        <v>44755</v>
      </c>
      <c r="D92" s="10" t="s">
        <v>165</v>
      </c>
      <c r="E92" s="10" t="s">
        <v>171</v>
      </c>
      <c r="F92" s="10">
        <v>250</v>
      </c>
      <c r="G92" s="10" t="s">
        <v>105</v>
      </c>
      <c r="H92" s="7">
        <v>2</v>
      </c>
      <c r="I92" s="12">
        <v>0.55958868077394219</v>
      </c>
      <c r="J92" s="10">
        <f>+Table3[[#This Row],[No of Products in one Sale]]*Table3[[#This Row],[Price of One Product]]</f>
        <v>500</v>
      </c>
      <c r="K92" s="10">
        <f>+Table3[[#This Row],[Sales]]-(Table3[[#This Row],[Sales]]*Table3[[#This Row],[Discount]]/100)</f>
        <v>497.20205659613026</v>
      </c>
    </row>
    <row r="93" spans="1:11" x14ac:dyDescent="0.25">
      <c r="A93" s="10" t="s">
        <v>448</v>
      </c>
      <c r="B93" s="10" t="s">
        <v>155</v>
      </c>
      <c r="C93" s="11">
        <v>44755</v>
      </c>
      <c r="D93" s="10" t="s">
        <v>165</v>
      </c>
      <c r="E93" s="10" t="s">
        <v>171</v>
      </c>
      <c r="F93" s="10">
        <v>250</v>
      </c>
      <c r="G93" s="10" t="s">
        <v>104</v>
      </c>
      <c r="H93" s="7">
        <v>2</v>
      </c>
      <c r="I93" s="12">
        <v>0.14649599591234685</v>
      </c>
      <c r="J93" s="10">
        <f>+Table3[[#This Row],[No of Products in one Sale]]*Table3[[#This Row],[Price of One Product]]</f>
        <v>500</v>
      </c>
      <c r="K93" s="10">
        <f>+Table3[[#This Row],[Sales]]-(Table3[[#This Row],[Sales]]*Table3[[#This Row],[Discount]]/100)</f>
        <v>499.26752002043827</v>
      </c>
    </row>
    <row r="94" spans="1:11" x14ac:dyDescent="0.25">
      <c r="A94" s="10" t="s">
        <v>511</v>
      </c>
      <c r="B94" s="10" t="s">
        <v>156</v>
      </c>
      <c r="C94" s="11">
        <v>44755</v>
      </c>
      <c r="D94" s="10" t="s">
        <v>165</v>
      </c>
      <c r="E94" s="10" t="s">
        <v>170</v>
      </c>
      <c r="F94" s="10">
        <v>250</v>
      </c>
      <c r="G94" s="10" t="s">
        <v>105</v>
      </c>
      <c r="H94" s="7">
        <v>3</v>
      </c>
      <c r="I94" s="12">
        <v>0.56733394419124217</v>
      </c>
      <c r="J94" s="10">
        <f>+Table3[[#This Row],[No of Products in one Sale]]*Table3[[#This Row],[Price of One Product]]</f>
        <v>750</v>
      </c>
      <c r="K94" s="10">
        <f>+Table3[[#This Row],[Sales]]-(Table3[[#This Row],[Sales]]*Table3[[#This Row],[Discount]]/100)</f>
        <v>745.74499541856574</v>
      </c>
    </row>
    <row r="95" spans="1:11" x14ac:dyDescent="0.25">
      <c r="A95" s="10" t="s">
        <v>602</v>
      </c>
      <c r="B95" s="10" t="s">
        <v>155</v>
      </c>
      <c r="C95" s="11">
        <v>44755</v>
      </c>
      <c r="D95" s="10" t="s">
        <v>165</v>
      </c>
      <c r="E95" s="10" t="s">
        <v>171</v>
      </c>
      <c r="F95" s="10">
        <v>250</v>
      </c>
      <c r="G95" s="10" t="s">
        <v>104</v>
      </c>
      <c r="H95" s="7">
        <v>3</v>
      </c>
      <c r="I95" s="12">
        <v>0.79410595242208182</v>
      </c>
      <c r="J95" s="10">
        <f>+Table3[[#This Row],[No of Products in one Sale]]*Table3[[#This Row],[Price of One Product]]</f>
        <v>750</v>
      </c>
      <c r="K95" s="10">
        <f>+Table3[[#This Row],[Sales]]-(Table3[[#This Row],[Sales]]*Table3[[#This Row],[Discount]]/100)</f>
        <v>744.04420535683437</v>
      </c>
    </row>
    <row r="96" spans="1:11" x14ac:dyDescent="0.25">
      <c r="A96" s="10" t="s">
        <v>627</v>
      </c>
      <c r="B96" s="10" t="s">
        <v>155</v>
      </c>
      <c r="C96" s="11">
        <v>44755</v>
      </c>
      <c r="D96" s="10" t="s">
        <v>165</v>
      </c>
      <c r="E96" s="10" t="s">
        <v>171</v>
      </c>
      <c r="F96" s="10">
        <v>250</v>
      </c>
      <c r="G96" s="10" t="s">
        <v>105</v>
      </c>
      <c r="H96" s="7">
        <v>4</v>
      </c>
      <c r="I96" s="12">
        <v>1.9027976654024337E-2</v>
      </c>
      <c r="J96" s="10">
        <f>+Table3[[#This Row],[No of Products in one Sale]]*Table3[[#This Row],[Price of One Product]]</f>
        <v>1000</v>
      </c>
      <c r="K96" s="10">
        <f>+Table3[[#This Row],[Sales]]-(Table3[[#This Row],[Sales]]*Table3[[#This Row],[Discount]]/100)</f>
        <v>999.80972023345976</v>
      </c>
    </row>
    <row r="97" spans="1:11" x14ac:dyDescent="0.25">
      <c r="A97" s="10" t="s">
        <v>823</v>
      </c>
      <c r="B97" s="10" t="s">
        <v>156</v>
      </c>
      <c r="C97" s="11">
        <v>44755</v>
      </c>
      <c r="D97" s="10" t="s">
        <v>165</v>
      </c>
      <c r="E97" s="10" t="s">
        <v>171</v>
      </c>
      <c r="F97" s="10">
        <v>250</v>
      </c>
      <c r="G97" s="10" t="s">
        <v>105</v>
      </c>
      <c r="H97" s="7">
        <v>3</v>
      </c>
      <c r="I97" s="12">
        <f ca="1">RAND()</f>
        <v>0.13705307701794811</v>
      </c>
      <c r="J97" s="10">
        <f>+Table3[[#This Row],[No of Products in one Sale]]*Table3[[#This Row],[Price of One Product]]</f>
        <v>750</v>
      </c>
      <c r="K97" s="10">
        <f ca="1">+Table3[[#This Row],[Sales]]-(Table3[[#This Row],[Sales]]*Table3[[#This Row],[Discount]]/100)</f>
        <v>748.97210192236537</v>
      </c>
    </row>
    <row r="98" spans="1:11" x14ac:dyDescent="0.25">
      <c r="A98" s="10" t="s">
        <v>384</v>
      </c>
      <c r="B98" s="10" t="s">
        <v>156</v>
      </c>
      <c r="C98" s="11">
        <v>44756</v>
      </c>
      <c r="D98" s="10" t="s">
        <v>165</v>
      </c>
      <c r="E98" s="10" t="s">
        <v>171</v>
      </c>
      <c r="F98" s="10">
        <v>250</v>
      </c>
      <c r="G98" s="10" t="s">
        <v>104</v>
      </c>
      <c r="H98" s="7">
        <v>2</v>
      </c>
      <c r="I98" s="12">
        <v>0.11892962947938523</v>
      </c>
      <c r="J98" s="10">
        <f>+Table3[[#This Row],[No of Products in one Sale]]*Table3[[#This Row],[Price of One Product]]</f>
        <v>500</v>
      </c>
      <c r="K98" s="10">
        <f>+Table3[[#This Row],[Sales]]-(Table3[[#This Row],[Sales]]*Table3[[#This Row],[Discount]]/100)</f>
        <v>499.40535185260308</v>
      </c>
    </row>
    <row r="99" spans="1:11" x14ac:dyDescent="0.25">
      <c r="A99" s="10" t="s">
        <v>718</v>
      </c>
      <c r="B99" s="10" t="s">
        <v>156</v>
      </c>
      <c r="C99" s="11">
        <v>44757</v>
      </c>
      <c r="D99" s="10" t="s">
        <v>165</v>
      </c>
      <c r="E99" s="10" t="s">
        <v>171</v>
      </c>
      <c r="F99" s="10">
        <v>250</v>
      </c>
      <c r="G99" s="10" t="s">
        <v>105</v>
      </c>
      <c r="H99" s="7">
        <v>1</v>
      </c>
      <c r="I99" s="12">
        <f ca="1">RAND()</f>
        <v>0.37152535383941887</v>
      </c>
      <c r="J99" s="10">
        <f>+Table3[[#This Row],[No of Products in one Sale]]*Table3[[#This Row],[Price of One Product]]</f>
        <v>250</v>
      </c>
      <c r="K99" s="10">
        <f ca="1">+Table3[[#This Row],[Sales]]-(Table3[[#This Row],[Sales]]*Table3[[#This Row],[Discount]]/100)</f>
        <v>249.07118661540144</v>
      </c>
    </row>
    <row r="100" spans="1:11" x14ac:dyDescent="0.25">
      <c r="A100" s="10" t="s">
        <v>672</v>
      </c>
      <c r="B100" s="10" t="s">
        <v>156</v>
      </c>
      <c r="C100" s="11">
        <v>44758</v>
      </c>
      <c r="D100" s="10" t="s">
        <v>165</v>
      </c>
      <c r="E100" s="10" t="s">
        <v>171</v>
      </c>
      <c r="F100" s="10">
        <v>250</v>
      </c>
      <c r="G100" s="10" t="s">
        <v>105</v>
      </c>
      <c r="H100" s="7">
        <v>1</v>
      </c>
      <c r="I100" s="12">
        <f ca="1">RAND()</f>
        <v>0.25284684074838337</v>
      </c>
      <c r="J100" s="10">
        <f>+Table3[[#This Row],[No of Products in one Sale]]*Table3[[#This Row],[Price of One Product]]</f>
        <v>250</v>
      </c>
      <c r="K100" s="10">
        <f ca="1">+Table3[[#This Row],[Sales]]-(Table3[[#This Row],[Sales]]*Table3[[#This Row],[Discount]]/100)</f>
        <v>249.36788289812904</v>
      </c>
    </row>
    <row r="101" spans="1:11" x14ac:dyDescent="0.25">
      <c r="A101" s="10" t="s">
        <v>680</v>
      </c>
      <c r="B101" s="10" t="s">
        <v>156</v>
      </c>
      <c r="C101" s="11">
        <v>44758</v>
      </c>
      <c r="D101" s="10" t="s">
        <v>165</v>
      </c>
      <c r="E101" s="10" t="s">
        <v>170</v>
      </c>
      <c r="F101" s="10">
        <v>250</v>
      </c>
      <c r="G101" s="10" t="s">
        <v>103</v>
      </c>
      <c r="H101" s="7">
        <v>1</v>
      </c>
      <c r="I101" s="12">
        <f ca="1">RAND()</f>
        <v>0.67460734336359396</v>
      </c>
      <c r="J101" s="10">
        <f>+Table3[[#This Row],[No of Products in one Sale]]*Table3[[#This Row],[Price of One Product]]</f>
        <v>250</v>
      </c>
      <c r="K101" s="10">
        <f ca="1">+Table3[[#This Row],[Sales]]-(Table3[[#This Row],[Sales]]*Table3[[#This Row],[Discount]]/100)</f>
        <v>248.31348164159101</v>
      </c>
    </row>
    <row r="102" spans="1:11" x14ac:dyDescent="0.25">
      <c r="A102" s="10" t="s">
        <v>722</v>
      </c>
      <c r="B102" s="10" t="s">
        <v>156</v>
      </c>
      <c r="C102" s="11">
        <v>44758</v>
      </c>
      <c r="D102" s="10" t="s">
        <v>165</v>
      </c>
      <c r="E102" s="10" t="s">
        <v>170</v>
      </c>
      <c r="F102" s="10">
        <v>250</v>
      </c>
      <c r="G102" s="10" t="s">
        <v>105</v>
      </c>
      <c r="H102" s="7">
        <v>1</v>
      </c>
      <c r="I102" s="12">
        <f ca="1">RAND()</f>
        <v>0.39506078506227171</v>
      </c>
      <c r="J102" s="10">
        <f>+Table3[[#This Row],[No of Products in one Sale]]*Table3[[#This Row],[Price of One Product]]</f>
        <v>250</v>
      </c>
      <c r="K102" s="10">
        <f ca="1">+Table3[[#This Row],[Sales]]-(Table3[[#This Row],[Sales]]*Table3[[#This Row],[Discount]]/100)</f>
        <v>249.01234803734431</v>
      </c>
    </row>
    <row r="103" spans="1:11" x14ac:dyDescent="0.25">
      <c r="A103" s="10" t="s">
        <v>307</v>
      </c>
      <c r="B103" s="10" t="s">
        <v>156</v>
      </c>
      <c r="C103" s="11">
        <v>44759</v>
      </c>
      <c r="D103" s="10" t="s">
        <v>165</v>
      </c>
      <c r="E103" s="10" t="s">
        <v>171</v>
      </c>
      <c r="F103" s="10">
        <v>250</v>
      </c>
      <c r="G103" s="10" t="s">
        <v>104</v>
      </c>
      <c r="H103" s="7">
        <v>3</v>
      </c>
      <c r="I103" s="12">
        <v>0.2731985494536886</v>
      </c>
      <c r="J103" s="10">
        <f>+Table3[[#This Row],[No of Products in one Sale]]*Table3[[#This Row],[Price of One Product]]</f>
        <v>750</v>
      </c>
      <c r="K103" s="10">
        <f>+Table3[[#This Row],[Sales]]-(Table3[[#This Row],[Sales]]*Table3[[#This Row],[Discount]]/100)</f>
        <v>747.95101087909734</v>
      </c>
    </row>
    <row r="104" spans="1:11" x14ac:dyDescent="0.25">
      <c r="A104" s="10" t="s">
        <v>526</v>
      </c>
      <c r="B104" s="10" t="s">
        <v>156</v>
      </c>
      <c r="C104" s="11">
        <v>44759</v>
      </c>
      <c r="D104" s="10" t="s">
        <v>165</v>
      </c>
      <c r="E104" s="10" t="s">
        <v>171</v>
      </c>
      <c r="F104" s="10">
        <v>250</v>
      </c>
      <c r="G104" s="10" t="s">
        <v>105</v>
      </c>
      <c r="H104" s="7">
        <v>1</v>
      </c>
      <c r="I104" s="12">
        <v>0.54494310667938251</v>
      </c>
      <c r="J104" s="10">
        <f>+Table3[[#This Row],[No of Products in one Sale]]*Table3[[#This Row],[Price of One Product]]</f>
        <v>250</v>
      </c>
      <c r="K104" s="10">
        <f>+Table3[[#This Row],[Sales]]-(Table3[[#This Row],[Sales]]*Table3[[#This Row],[Discount]]/100)</f>
        <v>248.63764223330153</v>
      </c>
    </row>
    <row r="105" spans="1:11" x14ac:dyDescent="0.25">
      <c r="A105" s="10" t="s">
        <v>699</v>
      </c>
      <c r="B105" s="10" t="s">
        <v>156</v>
      </c>
      <c r="C105" s="11">
        <v>44759</v>
      </c>
      <c r="D105" s="10" t="s">
        <v>165</v>
      </c>
      <c r="E105" s="10" t="s">
        <v>170</v>
      </c>
      <c r="F105" s="10">
        <v>250</v>
      </c>
      <c r="G105" s="10" t="s">
        <v>104</v>
      </c>
      <c r="H105" s="7">
        <v>1</v>
      </c>
      <c r="I105" s="12">
        <f ca="1">RAND()</f>
        <v>0.48073206575778193</v>
      </c>
      <c r="J105" s="10">
        <f>+Table3[[#This Row],[No of Products in one Sale]]*Table3[[#This Row],[Price of One Product]]</f>
        <v>250</v>
      </c>
      <c r="K105" s="10">
        <f ca="1">+Table3[[#This Row],[Sales]]-(Table3[[#This Row],[Sales]]*Table3[[#This Row],[Discount]]/100)</f>
        <v>248.79816983560553</v>
      </c>
    </row>
    <row r="106" spans="1:11" x14ac:dyDescent="0.25">
      <c r="A106" s="10" t="s">
        <v>704</v>
      </c>
      <c r="B106" s="10" t="s">
        <v>156</v>
      </c>
      <c r="C106" s="11">
        <v>44759</v>
      </c>
      <c r="D106" s="10" t="s">
        <v>165</v>
      </c>
      <c r="E106" s="10" t="s">
        <v>171</v>
      </c>
      <c r="F106" s="10">
        <v>250</v>
      </c>
      <c r="G106" s="10" t="s">
        <v>103</v>
      </c>
      <c r="H106" s="7">
        <v>3</v>
      </c>
      <c r="I106" s="12">
        <f ca="1">RAND()</f>
        <v>0.68064488346303098</v>
      </c>
      <c r="J106" s="10">
        <f>+Table3[[#This Row],[No of Products in one Sale]]*Table3[[#This Row],[Price of One Product]]</f>
        <v>750</v>
      </c>
      <c r="K106" s="10">
        <f ca="1">+Table3[[#This Row],[Sales]]-(Table3[[#This Row],[Sales]]*Table3[[#This Row],[Discount]]/100)</f>
        <v>744.89516337402722</v>
      </c>
    </row>
    <row r="107" spans="1:11" x14ac:dyDescent="0.25">
      <c r="A107" s="10" t="s">
        <v>842</v>
      </c>
      <c r="B107" s="10" t="s">
        <v>156</v>
      </c>
      <c r="C107" s="11">
        <v>44759</v>
      </c>
      <c r="D107" s="10" t="s">
        <v>165</v>
      </c>
      <c r="E107" s="10" t="s">
        <v>171</v>
      </c>
      <c r="F107" s="10">
        <v>250</v>
      </c>
      <c r="G107" s="10" t="s">
        <v>103</v>
      </c>
      <c r="H107" s="7">
        <v>1</v>
      </c>
      <c r="I107" s="12">
        <f ca="1">RAND()</f>
        <v>0.79093425305124287</v>
      </c>
      <c r="J107" s="10">
        <f>+Table3[[#This Row],[No of Products in one Sale]]*Table3[[#This Row],[Price of One Product]]</f>
        <v>250</v>
      </c>
      <c r="K107" s="10">
        <f ca="1">+Table3[[#This Row],[Sales]]-(Table3[[#This Row],[Sales]]*Table3[[#This Row],[Discount]]/100)</f>
        <v>248.0226643673719</v>
      </c>
    </row>
    <row r="108" spans="1:11" x14ac:dyDescent="0.25">
      <c r="A108" s="10" t="s">
        <v>864</v>
      </c>
      <c r="B108" s="10" t="s">
        <v>156</v>
      </c>
      <c r="C108" s="11">
        <v>44759</v>
      </c>
      <c r="D108" s="10" t="s">
        <v>165</v>
      </c>
      <c r="E108" s="10" t="s">
        <v>171</v>
      </c>
      <c r="F108" s="10">
        <v>250</v>
      </c>
      <c r="G108" s="10" t="s">
        <v>103</v>
      </c>
      <c r="H108" s="7">
        <v>2</v>
      </c>
      <c r="I108" s="12">
        <f ca="1">RAND()</f>
        <v>0.90084649731637378</v>
      </c>
      <c r="J108" s="10">
        <f>+Table3[[#This Row],[No of Products in one Sale]]*Table3[[#This Row],[Price of One Product]]</f>
        <v>500</v>
      </c>
      <c r="K108" s="10">
        <f ca="1">+Table3[[#This Row],[Sales]]-(Table3[[#This Row],[Sales]]*Table3[[#This Row],[Discount]]/100)</f>
        <v>495.49576751341812</v>
      </c>
    </row>
    <row r="109" spans="1:11" x14ac:dyDescent="0.25">
      <c r="A109" s="10" t="s">
        <v>186</v>
      </c>
      <c r="B109" s="10" t="s">
        <v>156</v>
      </c>
      <c r="C109" s="11">
        <v>44760</v>
      </c>
      <c r="D109" s="10" t="s">
        <v>165</v>
      </c>
      <c r="E109" s="10" t="s">
        <v>171</v>
      </c>
      <c r="F109" s="10">
        <v>250</v>
      </c>
      <c r="G109" s="10" t="s">
        <v>105</v>
      </c>
      <c r="H109" s="7">
        <v>3</v>
      </c>
      <c r="I109" s="12">
        <v>1.6828522965904168E-2</v>
      </c>
      <c r="J109" s="10">
        <f>+Table3[[#This Row],[No of Products in one Sale]]*Table3[[#This Row],[Price of One Product]]</f>
        <v>750</v>
      </c>
      <c r="K109" s="10">
        <f>+Table3[[#This Row],[Sales]]-(Table3[[#This Row],[Sales]]*Table3[[#This Row],[Discount]]/100)</f>
        <v>749.87378607775577</v>
      </c>
    </row>
    <row r="110" spans="1:11" x14ac:dyDescent="0.25">
      <c r="A110" s="10" t="s">
        <v>255</v>
      </c>
      <c r="B110" s="10" t="s">
        <v>156</v>
      </c>
      <c r="C110" s="11">
        <v>44760</v>
      </c>
      <c r="D110" s="10" t="s">
        <v>165</v>
      </c>
      <c r="E110" s="10" t="s">
        <v>170</v>
      </c>
      <c r="F110" s="10">
        <v>250</v>
      </c>
      <c r="G110" s="10" t="s">
        <v>104</v>
      </c>
      <c r="H110" s="7">
        <v>3</v>
      </c>
      <c r="I110" s="12">
        <v>0.91314982692991542</v>
      </c>
      <c r="J110" s="10">
        <f>+Table3[[#This Row],[No of Products in one Sale]]*Table3[[#This Row],[Price of One Product]]</f>
        <v>750</v>
      </c>
      <c r="K110" s="10">
        <f>+Table3[[#This Row],[Sales]]-(Table3[[#This Row],[Sales]]*Table3[[#This Row],[Discount]]/100)</f>
        <v>743.15137629802564</v>
      </c>
    </row>
    <row r="111" spans="1:11" x14ac:dyDescent="0.25">
      <c r="A111" s="10" t="s">
        <v>456</v>
      </c>
      <c r="B111" s="10" t="s">
        <v>155</v>
      </c>
      <c r="C111" s="11">
        <v>44760</v>
      </c>
      <c r="D111" s="10" t="s">
        <v>165</v>
      </c>
      <c r="E111" s="10" t="s">
        <v>171</v>
      </c>
      <c r="F111" s="10">
        <v>250</v>
      </c>
      <c r="G111" s="10" t="s">
        <v>105</v>
      </c>
      <c r="H111" s="7">
        <v>4</v>
      </c>
      <c r="I111" s="12">
        <v>0.3823797297998468</v>
      </c>
      <c r="J111" s="10">
        <f>+Table3[[#This Row],[No of Products in one Sale]]*Table3[[#This Row],[Price of One Product]]</f>
        <v>1000</v>
      </c>
      <c r="K111" s="10">
        <f>+Table3[[#This Row],[Sales]]-(Table3[[#This Row],[Sales]]*Table3[[#This Row],[Discount]]/100)</f>
        <v>996.17620270200155</v>
      </c>
    </row>
    <row r="112" spans="1:11" x14ac:dyDescent="0.25">
      <c r="A112" s="10" t="s">
        <v>760</v>
      </c>
      <c r="B112" s="10" t="s">
        <v>156</v>
      </c>
      <c r="C112" s="11">
        <v>44760</v>
      </c>
      <c r="D112" s="10" t="s">
        <v>165</v>
      </c>
      <c r="E112" s="10" t="s">
        <v>171</v>
      </c>
      <c r="F112" s="10">
        <v>250</v>
      </c>
      <c r="G112" s="10" t="s">
        <v>104</v>
      </c>
      <c r="H112" s="7">
        <v>3</v>
      </c>
      <c r="I112" s="12">
        <f ca="1">RAND()</f>
        <v>0.29887165438128871</v>
      </c>
      <c r="J112" s="10">
        <f>+Table3[[#This Row],[No of Products in one Sale]]*Table3[[#This Row],[Price of One Product]]</f>
        <v>750</v>
      </c>
      <c r="K112" s="10">
        <f ca="1">+Table3[[#This Row],[Sales]]-(Table3[[#This Row],[Sales]]*Table3[[#This Row],[Discount]]/100)</f>
        <v>747.75846259214029</v>
      </c>
    </row>
    <row r="113" spans="1:11" x14ac:dyDescent="0.25">
      <c r="A113" s="10" t="s">
        <v>374</v>
      </c>
      <c r="B113" s="10" t="s">
        <v>156</v>
      </c>
      <c r="C113" s="11">
        <v>44761</v>
      </c>
      <c r="D113" s="10" t="s">
        <v>165</v>
      </c>
      <c r="E113" s="10" t="s">
        <v>171</v>
      </c>
      <c r="F113" s="10">
        <v>250</v>
      </c>
      <c r="G113" s="10" t="s">
        <v>103</v>
      </c>
      <c r="H113" s="7">
        <v>1</v>
      </c>
      <c r="I113" s="12">
        <v>5.3530222562513607E-2</v>
      </c>
      <c r="J113" s="10">
        <f>+Table3[[#This Row],[No of Products in one Sale]]*Table3[[#This Row],[Price of One Product]]</f>
        <v>250</v>
      </c>
      <c r="K113" s="10">
        <f>+Table3[[#This Row],[Sales]]-(Table3[[#This Row],[Sales]]*Table3[[#This Row],[Discount]]/100)</f>
        <v>249.86617444359371</v>
      </c>
    </row>
    <row r="114" spans="1:11" x14ac:dyDescent="0.25">
      <c r="A114" s="10" t="s">
        <v>297</v>
      </c>
      <c r="B114" s="10" t="s">
        <v>156</v>
      </c>
      <c r="C114" s="11">
        <v>44762</v>
      </c>
      <c r="D114" s="10" t="s">
        <v>165</v>
      </c>
      <c r="E114" s="10" t="s">
        <v>171</v>
      </c>
      <c r="F114" s="10">
        <v>250</v>
      </c>
      <c r="G114" s="10" t="s">
        <v>103</v>
      </c>
      <c r="H114" s="7">
        <v>3</v>
      </c>
      <c r="I114" s="12">
        <v>0.77528388030776896</v>
      </c>
      <c r="J114" s="10">
        <f>+Table3[[#This Row],[No of Products in one Sale]]*Table3[[#This Row],[Price of One Product]]</f>
        <v>750</v>
      </c>
      <c r="K114" s="10">
        <f>+Table3[[#This Row],[Sales]]-(Table3[[#This Row],[Sales]]*Table3[[#This Row],[Discount]]/100)</f>
        <v>744.18537089769177</v>
      </c>
    </row>
    <row r="115" spans="1:11" x14ac:dyDescent="0.25">
      <c r="A115" s="10" t="s">
        <v>643</v>
      </c>
      <c r="B115" s="10" t="s">
        <v>156</v>
      </c>
      <c r="C115" s="11">
        <v>44762</v>
      </c>
      <c r="D115" s="10" t="s">
        <v>165</v>
      </c>
      <c r="E115" s="10" t="s">
        <v>171</v>
      </c>
      <c r="F115" s="10">
        <v>250</v>
      </c>
      <c r="G115" s="10" t="s">
        <v>103</v>
      </c>
      <c r="H115" s="7">
        <v>2</v>
      </c>
      <c r="I115" s="12">
        <f ca="1">RAND()</f>
        <v>0.30005131885236302</v>
      </c>
      <c r="J115" s="10">
        <f>+Table3[[#This Row],[No of Products in one Sale]]*Table3[[#This Row],[Price of One Product]]</f>
        <v>500</v>
      </c>
      <c r="K115" s="10">
        <f ca="1">+Table3[[#This Row],[Sales]]-(Table3[[#This Row],[Sales]]*Table3[[#This Row],[Discount]]/100)</f>
        <v>498.49974340573817</v>
      </c>
    </row>
    <row r="116" spans="1:11" x14ac:dyDescent="0.25">
      <c r="A116" s="10" t="s">
        <v>219</v>
      </c>
      <c r="B116" s="10" t="s">
        <v>156</v>
      </c>
      <c r="C116" s="11">
        <v>44763</v>
      </c>
      <c r="D116" s="10" t="s">
        <v>165</v>
      </c>
      <c r="E116" s="10" t="s">
        <v>171</v>
      </c>
      <c r="F116" s="10">
        <v>250</v>
      </c>
      <c r="G116" s="10" t="s">
        <v>105</v>
      </c>
      <c r="H116" s="7">
        <v>3</v>
      </c>
      <c r="I116" s="12">
        <v>0.75489814137474298</v>
      </c>
      <c r="J116" s="10">
        <f>+Table3[[#This Row],[No of Products in one Sale]]*Table3[[#This Row],[Price of One Product]]</f>
        <v>750</v>
      </c>
      <c r="K116" s="10">
        <f>+Table3[[#This Row],[Sales]]-(Table3[[#This Row],[Sales]]*Table3[[#This Row],[Discount]]/100)</f>
        <v>744.33826393968945</v>
      </c>
    </row>
    <row r="117" spans="1:11" x14ac:dyDescent="0.25">
      <c r="A117" s="10" t="s">
        <v>399</v>
      </c>
      <c r="B117" s="10" t="s">
        <v>156</v>
      </c>
      <c r="C117" s="11">
        <v>44763</v>
      </c>
      <c r="D117" s="10" t="s">
        <v>165</v>
      </c>
      <c r="E117" s="10" t="s">
        <v>170</v>
      </c>
      <c r="F117" s="10">
        <v>250</v>
      </c>
      <c r="G117" s="10" t="s">
        <v>104</v>
      </c>
      <c r="H117" s="7">
        <v>2</v>
      </c>
      <c r="I117" s="12">
        <v>0.9858246368711242</v>
      </c>
      <c r="J117" s="10">
        <f>+Table3[[#This Row],[No of Products in one Sale]]*Table3[[#This Row],[Price of One Product]]</f>
        <v>500</v>
      </c>
      <c r="K117" s="10">
        <f>+Table3[[#This Row],[Sales]]-(Table3[[#This Row],[Sales]]*Table3[[#This Row],[Discount]]/100)</f>
        <v>495.0708768156444</v>
      </c>
    </row>
    <row r="118" spans="1:11" x14ac:dyDescent="0.25">
      <c r="A118" s="10" t="s">
        <v>444</v>
      </c>
      <c r="B118" s="10" t="s">
        <v>155</v>
      </c>
      <c r="C118" s="11">
        <v>44763</v>
      </c>
      <c r="D118" s="10" t="s">
        <v>165</v>
      </c>
      <c r="E118" s="10" t="s">
        <v>171</v>
      </c>
      <c r="F118" s="10">
        <v>250</v>
      </c>
      <c r="G118" s="10" t="s">
        <v>103</v>
      </c>
      <c r="H118" s="7">
        <v>2</v>
      </c>
      <c r="I118" s="12">
        <v>0.36448172495541775</v>
      </c>
      <c r="J118" s="10">
        <f>+Table3[[#This Row],[No of Products in one Sale]]*Table3[[#This Row],[Price of One Product]]</f>
        <v>500</v>
      </c>
      <c r="K118" s="10">
        <f>+Table3[[#This Row],[Sales]]-(Table3[[#This Row],[Sales]]*Table3[[#This Row],[Discount]]/100)</f>
        <v>498.1775913752229</v>
      </c>
    </row>
    <row r="119" spans="1:11" x14ac:dyDescent="0.25">
      <c r="A119" s="10" t="s">
        <v>324</v>
      </c>
      <c r="B119" s="10" t="s">
        <v>156</v>
      </c>
      <c r="C119" s="11">
        <v>44764</v>
      </c>
      <c r="D119" s="10" t="s">
        <v>165</v>
      </c>
      <c r="E119" s="10" t="s">
        <v>171</v>
      </c>
      <c r="F119" s="10">
        <v>250</v>
      </c>
      <c r="G119" s="10" t="s">
        <v>105</v>
      </c>
      <c r="H119" s="7">
        <v>2</v>
      </c>
      <c r="I119" s="12">
        <v>0.39793552100289009</v>
      </c>
      <c r="J119" s="10">
        <f>+Table3[[#This Row],[No of Products in one Sale]]*Table3[[#This Row],[Price of One Product]]</f>
        <v>500</v>
      </c>
      <c r="K119" s="10">
        <f>+Table3[[#This Row],[Sales]]-(Table3[[#This Row],[Sales]]*Table3[[#This Row],[Discount]]/100)</f>
        <v>498.01032239498556</v>
      </c>
    </row>
    <row r="120" spans="1:11" x14ac:dyDescent="0.25">
      <c r="A120" s="10" t="s">
        <v>796</v>
      </c>
      <c r="B120" s="10" t="s">
        <v>156</v>
      </c>
      <c r="C120" s="11">
        <v>44764</v>
      </c>
      <c r="D120" s="10" t="s">
        <v>165</v>
      </c>
      <c r="E120" s="10" t="s">
        <v>171</v>
      </c>
      <c r="F120" s="10">
        <v>250</v>
      </c>
      <c r="G120" s="10" t="s">
        <v>103</v>
      </c>
      <c r="H120" s="7">
        <v>2</v>
      </c>
      <c r="I120" s="12">
        <f ca="1">RAND()</f>
        <v>0.10291449053606849</v>
      </c>
      <c r="J120" s="10">
        <f>+Table3[[#This Row],[No of Products in one Sale]]*Table3[[#This Row],[Price of One Product]]</f>
        <v>500</v>
      </c>
      <c r="K120" s="10">
        <f ca="1">+Table3[[#This Row],[Sales]]-(Table3[[#This Row],[Sales]]*Table3[[#This Row],[Discount]]/100)</f>
        <v>499.48542754731966</v>
      </c>
    </row>
    <row r="121" spans="1:11" x14ac:dyDescent="0.25">
      <c r="A121" s="10" t="s">
        <v>338</v>
      </c>
      <c r="B121" s="10" t="s">
        <v>156</v>
      </c>
      <c r="C121" s="11">
        <v>44765</v>
      </c>
      <c r="D121" s="10" t="s">
        <v>165</v>
      </c>
      <c r="E121" s="10" t="s">
        <v>170</v>
      </c>
      <c r="F121" s="10">
        <v>250</v>
      </c>
      <c r="G121" s="10" t="s">
        <v>104</v>
      </c>
      <c r="H121" s="7">
        <v>3</v>
      </c>
      <c r="I121" s="12">
        <v>2.2225272121484729E-2</v>
      </c>
      <c r="J121" s="10">
        <f>+Table3[[#This Row],[No of Products in one Sale]]*Table3[[#This Row],[Price of One Product]]</f>
        <v>750</v>
      </c>
      <c r="K121" s="10">
        <f>+Table3[[#This Row],[Sales]]-(Table3[[#This Row],[Sales]]*Table3[[#This Row],[Discount]]/100)</f>
        <v>749.83331045908892</v>
      </c>
    </row>
    <row r="122" spans="1:11" x14ac:dyDescent="0.25">
      <c r="A122" s="10" t="s">
        <v>608</v>
      </c>
      <c r="B122" s="10" t="s">
        <v>155</v>
      </c>
      <c r="C122" s="11">
        <v>44765</v>
      </c>
      <c r="D122" s="10" t="s">
        <v>165</v>
      </c>
      <c r="E122" s="10" t="s">
        <v>171</v>
      </c>
      <c r="F122" s="10">
        <v>250</v>
      </c>
      <c r="G122" s="10" t="s">
        <v>104</v>
      </c>
      <c r="H122" s="7">
        <v>2</v>
      </c>
      <c r="I122" s="12">
        <v>0.29466747014106187</v>
      </c>
      <c r="J122" s="10">
        <f>+Table3[[#This Row],[No of Products in one Sale]]*Table3[[#This Row],[Price of One Product]]</f>
        <v>500</v>
      </c>
      <c r="K122" s="10">
        <f>+Table3[[#This Row],[Sales]]-(Table3[[#This Row],[Sales]]*Table3[[#This Row],[Discount]]/100)</f>
        <v>498.52666264929468</v>
      </c>
    </row>
    <row r="123" spans="1:11" x14ac:dyDescent="0.25">
      <c r="A123" s="10" t="s">
        <v>634</v>
      </c>
      <c r="B123" s="10" t="s">
        <v>156</v>
      </c>
      <c r="C123" s="11">
        <v>44766</v>
      </c>
      <c r="D123" s="10" t="s">
        <v>165</v>
      </c>
      <c r="E123" s="10" t="s">
        <v>170</v>
      </c>
      <c r="F123" s="10">
        <v>250</v>
      </c>
      <c r="G123" s="10" t="s">
        <v>103</v>
      </c>
      <c r="H123" s="7">
        <v>2</v>
      </c>
      <c r="I123" s="12">
        <f t="shared" ref="I123:I154" ca="1" si="0">RAND()</f>
        <v>0.46576514965030358</v>
      </c>
      <c r="J123" s="10">
        <f>+Table3[[#This Row],[No of Products in one Sale]]*Table3[[#This Row],[Price of One Product]]</f>
        <v>500</v>
      </c>
      <c r="K123" s="10">
        <f ca="1">+Table3[[#This Row],[Sales]]-(Table3[[#This Row],[Sales]]*Table3[[#This Row],[Discount]]/100)</f>
        <v>497.67117425174848</v>
      </c>
    </row>
    <row r="124" spans="1:11" x14ac:dyDescent="0.25">
      <c r="A124" s="10" t="s">
        <v>662</v>
      </c>
      <c r="B124" s="10" t="s">
        <v>156</v>
      </c>
      <c r="C124" s="11">
        <v>44769</v>
      </c>
      <c r="D124" s="10" t="s">
        <v>165</v>
      </c>
      <c r="E124" s="10" t="s">
        <v>170</v>
      </c>
      <c r="F124" s="10">
        <v>250</v>
      </c>
      <c r="G124" s="10" t="s">
        <v>104</v>
      </c>
      <c r="H124" s="7">
        <v>2</v>
      </c>
      <c r="I124" s="12">
        <f t="shared" ca="1" si="0"/>
        <v>0.19282746313272969</v>
      </c>
      <c r="J124" s="10">
        <f>+Table3[[#This Row],[No of Products in one Sale]]*Table3[[#This Row],[Price of One Product]]</f>
        <v>500</v>
      </c>
      <c r="K124" s="10">
        <f ca="1">+Table3[[#This Row],[Sales]]-(Table3[[#This Row],[Sales]]*Table3[[#This Row],[Discount]]/100)</f>
        <v>499.03586268433634</v>
      </c>
    </row>
    <row r="125" spans="1:11" x14ac:dyDescent="0.25">
      <c r="A125" s="10" t="s">
        <v>750</v>
      </c>
      <c r="B125" s="10" t="s">
        <v>156</v>
      </c>
      <c r="C125" s="11">
        <v>44769</v>
      </c>
      <c r="D125" s="10" t="s">
        <v>165</v>
      </c>
      <c r="E125" s="10" t="s">
        <v>171</v>
      </c>
      <c r="F125" s="10">
        <v>250</v>
      </c>
      <c r="G125" s="10" t="s">
        <v>103</v>
      </c>
      <c r="H125" s="7">
        <v>1</v>
      </c>
      <c r="I125" s="12">
        <f t="shared" ca="1" si="0"/>
        <v>0.30822255718874869</v>
      </c>
      <c r="J125" s="10">
        <f>+Table3[[#This Row],[No of Products in one Sale]]*Table3[[#This Row],[Price of One Product]]</f>
        <v>250</v>
      </c>
      <c r="K125" s="10">
        <f ca="1">+Table3[[#This Row],[Sales]]-(Table3[[#This Row],[Sales]]*Table3[[#This Row],[Discount]]/100)</f>
        <v>249.22944360702812</v>
      </c>
    </row>
    <row r="126" spans="1:11" x14ac:dyDescent="0.25">
      <c r="A126" s="10" t="s">
        <v>879</v>
      </c>
      <c r="B126" s="10" t="s">
        <v>156</v>
      </c>
      <c r="C126" s="11">
        <v>44769</v>
      </c>
      <c r="D126" s="10" t="s">
        <v>165</v>
      </c>
      <c r="E126" s="10" t="s">
        <v>170</v>
      </c>
      <c r="F126" s="10">
        <v>250</v>
      </c>
      <c r="G126" s="10" t="s">
        <v>103</v>
      </c>
      <c r="H126" s="7">
        <v>3</v>
      </c>
      <c r="I126" s="12">
        <f t="shared" ca="1" si="0"/>
        <v>0.18433587120095718</v>
      </c>
      <c r="J126" s="10">
        <f>+Table3[[#This Row],[No of Products in one Sale]]*Table3[[#This Row],[Price of One Product]]</f>
        <v>750</v>
      </c>
      <c r="K126" s="10">
        <f ca="1">+Table3[[#This Row],[Sales]]-(Table3[[#This Row],[Sales]]*Table3[[#This Row],[Discount]]/100)</f>
        <v>748.61748096599285</v>
      </c>
    </row>
    <row r="127" spans="1:11" x14ac:dyDescent="0.25">
      <c r="A127" s="10" t="s">
        <v>888</v>
      </c>
      <c r="B127" s="10" t="s">
        <v>156</v>
      </c>
      <c r="C127" s="11">
        <v>44769</v>
      </c>
      <c r="D127" s="10" t="s">
        <v>165</v>
      </c>
      <c r="E127" s="10" t="s">
        <v>170</v>
      </c>
      <c r="F127" s="10">
        <v>250</v>
      </c>
      <c r="G127" s="10" t="s">
        <v>103</v>
      </c>
      <c r="H127" s="7">
        <v>3</v>
      </c>
      <c r="I127" s="12">
        <f t="shared" ca="1" si="0"/>
        <v>0.42826010279436288</v>
      </c>
      <c r="J127" s="10">
        <f>+Table3[[#This Row],[No of Products in one Sale]]*Table3[[#This Row],[Price of One Product]]</f>
        <v>750</v>
      </c>
      <c r="K127" s="10">
        <f ca="1">+Table3[[#This Row],[Sales]]-(Table3[[#This Row],[Sales]]*Table3[[#This Row],[Discount]]/100)</f>
        <v>746.78804922904226</v>
      </c>
    </row>
    <row r="128" spans="1:11" x14ac:dyDescent="0.25">
      <c r="A128" s="10" t="s">
        <v>745</v>
      </c>
      <c r="B128" s="10" t="s">
        <v>156</v>
      </c>
      <c r="C128" s="11">
        <v>44770</v>
      </c>
      <c r="D128" s="10" t="s">
        <v>165</v>
      </c>
      <c r="E128" s="10" t="s">
        <v>170</v>
      </c>
      <c r="F128" s="10">
        <v>250</v>
      </c>
      <c r="G128" s="10" t="s">
        <v>104</v>
      </c>
      <c r="H128" s="7">
        <v>1</v>
      </c>
      <c r="I128" s="12">
        <f t="shared" ca="1" si="0"/>
        <v>0.24632202203109299</v>
      </c>
      <c r="J128" s="10">
        <f>+Table3[[#This Row],[No of Products in one Sale]]*Table3[[#This Row],[Price of One Product]]</f>
        <v>250</v>
      </c>
      <c r="K128" s="10">
        <f ca="1">+Table3[[#This Row],[Sales]]-(Table3[[#This Row],[Sales]]*Table3[[#This Row],[Discount]]/100)</f>
        <v>249.38419494492226</v>
      </c>
    </row>
    <row r="129" spans="1:11" x14ac:dyDescent="0.25">
      <c r="A129" s="10" t="s">
        <v>764</v>
      </c>
      <c r="B129" s="10" t="s">
        <v>156</v>
      </c>
      <c r="C129" s="11">
        <v>44772</v>
      </c>
      <c r="D129" s="10" t="s">
        <v>165</v>
      </c>
      <c r="E129" s="10" t="s">
        <v>171</v>
      </c>
      <c r="F129" s="10">
        <v>250</v>
      </c>
      <c r="G129" s="10" t="s">
        <v>105</v>
      </c>
      <c r="H129" s="7">
        <v>2</v>
      </c>
      <c r="I129" s="12">
        <f t="shared" ca="1" si="0"/>
        <v>3.3510389378395566E-2</v>
      </c>
      <c r="J129" s="10">
        <f>+Table3[[#This Row],[No of Products in one Sale]]*Table3[[#This Row],[Price of One Product]]</f>
        <v>500</v>
      </c>
      <c r="K129" s="10">
        <f ca="1">+Table3[[#This Row],[Sales]]-(Table3[[#This Row],[Sales]]*Table3[[#This Row],[Discount]]/100)</f>
        <v>499.83244805310801</v>
      </c>
    </row>
    <row r="130" spans="1:11" x14ac:dyDescent="0.25">
      <c r="A130" s="10" t="s">
        <v>708</v>
      </c>
      <c r="B130" s="10" t="s">
        <v>156</v>
      </c>
      <c r="C130" s="11">
        <v>44773</v>
      </c>
      <c r="D130" s="10" t="s">
        <v>165</v>
      </c>
      <c r="E130" s="10" t="s">
        <v>170</v>
      </c>
      <c r="F130" s="10">
        <v>250</v>
      </c>
      <c r="G130" s="10" t="s">
        <v>104</v>
      </c>
      <c r="H130" s="7">
        <v>2</v>
      </c>
      <c r="I130" s="12">
        <f t="shared" ca="1" si="0"/>
        <v>0.92068497034906271</v>
      </c>
      <c r="J130" s="10">
        <f>+Table3[[#This Row],[No of Products in one Sale]]*Table3[[#This Row],[Price of One Product]]</f>
        <v>500</v>
      </c>
      <c r="K130" s="10">
        <f ca="1">+Table3[[#This Row],[Sales]]-(Table3[[#This Row],[Sales]]*Table3[[#This Row],[Discount]]/100)</f>
        <v>495.39657514825467</v>
      </c>
    </row>
    <row r="131" spans="1:11" x14ac:dyDescent="0.25">
      <c r="A131" s="10" t="s">
        <v>898</v>
      </c>
      <c r="B131" s="10" t="s">
        <v>156</v>
      </c>
      <c r="C131" s="11">
        <v>44774</v>
      </c>
      <c r="D131" s="10" t="s">
        <v>165</v>
      </c>
      <c r="E131" s="10" t="s">
        <v>170</v>
      </c>
      <c r="F131" s="10">
        <v>250</v>
      </c>
      <c r="G131" s="10" t="s">
        <v>104</v>
      </c>
      <c r="H131" s="7">
        <v>2</v>
      </c>
      <c r="I131" s="12">
        <f t="shared" ca="1" si="0"/>
        <v>0.55093173223394887</v>
      </c>
      <c r="J131" s="10">
        <f>+Table3[[#This Row],[No of Products in one Sale]]*Table3[[#This Row],[Price of One Product]]</f>
        <v>500</v>
      </c>
      <c r="K131" s="10">
        <f ca="1">+Table3[[#This Row],[Sales]]-(Table3[[#This Row],[Sales]]*Table3[[#This Row],[Discount]]/100)</f>
        <v>497.24534133883026</v>
      </c>
    </row>
    <row r="132" spans="1:11" x14ac:dyDescent="0.25">
      <c r="A132" s="10" t="s">
        <v>914</v>
      </c>
      <c r="B132" s="10" t="s">
        <v>155</v>
      </c>
      <c r="C132" s="11">
        <v>44774</v>
      </c>
      <c r="D132" s="10" t="s">
        <v>165</v>
      </c>
      <c r="E132" s="10" t="s">
        <v>170</v>
      </c>
      <c r="F132" s="10">
        <v>250</v>
      </c>
      <c r="G132" s="10" t="s">
        <v>104</v>
      </c>
      <c r="H132" s="7">
        <v>3</v>
      </c>
      <c r="I132" s="12">
        <f t="shared" ca="1" si="0"/>
        <v>0.35072707474402187</v>
      </c>
      <c r="J132" s="10">
        <f>+Table3[[#This Row],[No of Products in one Sale]]*Table3[[#This Row],[Price of One Product]]</f>
        <v>750</v>
      </c>
      <c r="K132" s="10">
        <f ca="1">+Table3[[#This Row],[Sales]]-(Table3[[#This Row],[Sales]]*Table3[[#This Row],[Discount]]/100)</f>
        <v>747.36954693941982</v>
      </c>
    </row>
    <row r="133" spans="1:11" x14ac:dyDescent="0.25">
      <c r="A133" s="10" t="s">
        <v>856</v>
      </c>
      <c r="B133" s="10" t="s">
        <v>156</v>
      </c>
      <c r="C133" s="11">
        <v>44775</v>
      </c>
      <c r="D133" s="10" t="s">
        <v>165</v>
      </c>
      <c r="E133" s="10" t="s">
        <v>171</v>
      </c>
      <c r="F133" s="10">
        <v>250</v>
      </c>
      <c r="G133" s="10" t="s">
        <v>105</v>
      </c>
      <c r="H133" s="7">
        <v>2</v>
      </c>
      <c r="I133" s="12">
        <f t="shared" ca="1" si="0"/>
        <v>0.12782683995817024</v>
      </c>
      <c r="J133" s="10">
        <f>+Table3[[#This Row],[No of Products in one Sale]]*Table3[[#This Row],[Price of One Product]]</f>
        <v>500</v>
      </c>
      <c r="K133" s="10">
        <f ca="1">+Table3[[#This Row],[Sales]]-(Table3[[#This Row],[Sales]]*Table3[[#This Row],[Discount]]/100)</f>
        <v>499.36086580020913</v>
      </c>
    </row>
    <row r="134" spans="1:11" x14ac:dyDescent="0.25">
      <c r="A134" s="10" t="s">
        <v>639</v>
      </c>
      <c r="B134" s="10" t="s">
        <v>156</v>
      </c>
      <c r="C134" s="11">
        <v>44776</v>
      </c>
      <c r="D134" s="10" t="s">
        <v>165</v>
      </c>
      <c r="E134" s="10" t="s">
        <v>171</v>
      </c>
      <c r="F134" s="10">
        <v>250</v>
      </c>
      <c r="G134" s="10" t="s">
        <v>105</v>
      </c>
      <c r="H134" s="7">
        <v>3</v>
      </c>
      <c r="I134" s="12">
        <f t="shared" ca="1" si="0"/>
        <v>0.54841680328941877</v>
      </c>
      <c r="J134" s="10">
        <f>+Table3[[#This Row],[No of Products in one Sale]]*Table3[[#This Row],[Price of One Product]]</f>
        <v>750</v>
      </c>
      <c r="K134" s="10">
        <f ca="1">+Table3[[#This Row],[Sales]]-(Table3[[#This Row],[Sales]]*Table3[[#This Row],[Discount]]/100)</f>
        <v>745.88687397532931</v>
      </c>
    </row>
    <row r="135" spans="1:11" x14ac:dyDescent="0.25">
      <c r="A135" s="10" t="s">
        <v>860</v>
      </c>
      <c r="B135" s="10" t="s">
        <v>156</v>
      </c>
      <c r="C135" s="11">
        <v>44777</v>
      </c>
      <c r="D135" s="10" t="s">
        <v>165</v>
      </c>
      <c r="E135" s="10" t="s">
        <v>170</v>
      </c>
      <c r="F135" s="10">
        <v>250</v>
      </c>
      <c r="G135" s="10" t="s">
        <v>105</v>
      </c>
      <c r="H135" s="7">
        <v>1</v>
      </c>
      <c r="I135" s="12">
        <f t="shared" ca="1" si="0"/>
        <v>0.47100569314341179</v>
      </c>
      <c r="J135" s="10">
        <f>+Table3[[#This Row],[No of Products in one Sale]]*Table3[[#This Row],[Price of One Product]]</f>
        <v>250</v>
      </c>
      <c r="K135" s="10">
        <f ca="1">+Table3[[#This Row],[Sales]]-(Table3[[#This Row],[Sales]]*Table3[[#This Row],[Discount]]/100)</f>
        <v>248.82248576714147</v>
      </c>
    </row>
    <row r="136" spans="1:11" x14ac:dyDescent="0.25">
      <c r="A136" s="10" t="s">
        <v>902</v>
      </c>
      <c r="B136" s="10" t="s">
        <v>156</v>
      </c>
      <c r="C136" s="11">
        <v>44778</v>
      </c>
      <c r="D136" s="10" t="s">
        <v>165</v>
      </c>
      <c r="E136" s="10" t="s">
        <v>170</v>
      </c>
      <c r="F136" s="10">
        <v>250</v>
      </c>
      <c r="G136" s="10" t="s">
        <v>105</v>
      </c>
      <c r="H136" s="7">
        <v>1</v>
      </c>
      <c r="I136" s="12">
        <f t="shared" ca="1" si="0"/>
        <v>0.84849880727541582</v>
      </c>
      <c r="J136" s="10">
        <f>+Table3[[#This Row],[No of Products in one Sale]]*Table3[[#This Row],[Price of One Product]]</f>
        <v>250</v>
      </c>
      <c r="K136" s="10">
        <f ca="1">+Table3[[#This Row],[Sales]]-(Table3[[#This Row],[Sales]]*Table3[[#This Row],[Discount]]/100)</f>
        <v>247.87875298181146</v>
      </c>
    </row>
    <row r="137" spans="1:11" x14ac:dyDescent="0.25">
      <c r="A137" s="10" t="s">
        <v>818</v>
      </c>
      <c r="B137" s="10" t="s">
        <v>156</v>
      </c>
      <c r="C137" s="11">
        <v>44780</v>
      </c>
      <c r="D137" s="10" t="s">
        <v>165</v>
      </c>
      <c r="E137" s="10" t="s">
        <v>170</v>
      </c>
      <c r="F137" s="10">
        <v>250</v>
      </c>
      <c r="G137" s="10" t="s">
        <v>103</v>
      </c>
      <c r="H137" s="7">
        <v>3</v>
      </c>
      <c r="I137" s="12">
        <f t="shared" ca="1" si="0"/>
        <v>0.61308476714113591</v>
      </c>
      <c r="J137" s="10">
        <f>+Table3[[#This Row],[No of Products in one Sale]]*Table3[[#This Row],[Price of One Product]]</f>
        <v>750</v>
      </c>
      <c r="K137" s="10">
        <f ca="1">+Table3[[#This Row],[Sales]]-(Table3[[#This Row],[Sales]]*Table3[[#This Row],[Discount]]/100)</f>
        <v>745.40186424644151</v>
      </c>
    </row>
    <row r="138" spans="1:11" x14ac:dyDescent="0.25">
      <c r="A138" s="10" t="s">
        <v>777</v>
      </c>
      <c r="B138" s="10" t="s">
        <v>156</v>
      </c>
      <c r="C138" s="11">
        <v>44781</v>
      </c>
      <c r="D138" s="10" t="s">
        <v>165</v>
      </c>
      <c r="E138" s="10" t="s">
        <v>171</v>
      </c>
      <c r="F138" s="10">
        <v>250</v>
      </c>
      <c r="G138" s="10" t="s">
        <v>105</v>
      </c>
      <c r="H138" s="7">
        <v>3</v>
      </c>
      <c r="I138" s="12">
        <f t="shared" ca="1" si="0"/>
        <v>0.63471691184425383</v>
      </c>
      <c r="J138" s="10">
        <f>+Table3[[#This Row],[No of Products in one Sale]]*Table3[[#This Row],[Price of One Product]]</f>
        <v>750</v>
      </c>
      <c r="K138" s="10">
        <f ca="1">+Table3[[#This Row],[Sales]]-(Table3[[#This Row],[Sales]]*Table3[[#This Row],[Discount]]/100)</f>
        <v>745.23962316116808</v>
      </c>
    </row>
    <row r="139" spans="1:11" x14ac:dyDescent="0.25">
      <c r="A139" s="10" t="s">
        <v>791</v>
      </c>
      <c r="B139" s="10" t="s">
        <v>156</v>
      </c>
      <c r="C139" s="11">
        <v>44782</v>
      </c>
      <c r="D139" s="10" t="s">
        <v>165</v>
      </c>
      <c r="E139" s="10" t="s">
        <v>170</v>
      </c>
      <c r="F139" s="10">
        <v>250</v>
      </c>
      <c r="G139" s="10" t="s">
        <v>104</v>
      </c>
      <c r="H139" s="7">
        <v>1</v>
      </c>
      <c r="I139" s="12">
        <f t="shared" ca="1" si="0"/>
        <v>0.71730112507798971</v>
      </c>
      <c r="J139" s="10">
        <f>+Table3[[#This Row],[No of Products in one Sale]]*Table3[[#This Row],[Price of One Product]]</f>
        <v>250</v>
      </c>
      <c r="K139" s="10">
        <f ca="1">+Table3[[#This Row],[Sales]]-(Table3[[#This Row],[Sales]]*Table3[[#This Row],[Discount]]/100)</f>
        <v>248.20674718730501</v>
      </c>
    </row>
    <row r="140" spans="1:11" x14ac:dyDescent="0.25">
      <c r="A140" s="10" t="s">
        <v>833</v>
      </c>
      <c r="B140" s="10" t="s">
        <v>156</v>
      </c>
      <c r="C140" s="11">
        <v>44782</v>
      </c>
      <c r="D140" s="10" t="s">
        <v>165</v>
      </c>
      <c r="E140" s="10" t="s">
        <v>170</v>
      </c>
      <c r="F140" s="10">
        <v>250</v>
      </c>
      <c r="G140" s="10" t="s">
        <v>103</v>
      </c>
      <c r="H140" s="7">
        <v>3</v>
      </c>
      <c r="I140" s="12">
        <f t="shared" ca="1" si="0"/>
        <v>0.97244747556790823</v>
      </c>
      <c r="J140" s="10">
        <f>+Table3[[#This Row],[No of Products in one Sale]]*Table3[[#This Row],[Price of One Product]]</f>
        <v>750</v>
      </c>
      <c r="K140" s="10">
        <f ca="1">+Table3[[#This Row],[Sales]]-(Table3[[#This Row],[Sales]]*Table3[[#This Row],[Discount]]/100)</f>
        <v>742.70664393324068</v>
      </c>
    </row>
    <row r="141" spans="1:11" x14ac:dyDescent="0.25">
      <c r="A141" s="10" t="s">
        <v>892</v>
      </c>
      <c r="B141" s="10" t="s">
        <v>156</v>
      </c>
      <c r="C141" s="11">
        <v>44782</v>
      </c>
      <c r="D141" s="10" t="s">
        <v>165</v>
      </c>
      <c r="E141" s="10" t="s">
        <v>170</v>
      </c>
      <c r="F141" s="10">
        <v>250</v>
      </c>
      <c r="G141" s="10" t="s">
        <v>104</v>
      </c>
      <c r="H141" s="7">
        <v>3</v>
      </c>
      <c r="I141" s="12">
        <f t="shared" ca="1" si="0"/>
        <v>0.46122681984313629</v>
      </c>
      <c r="J141" s="10">
        <f>+Table3[[#This Row],[No of Products in one Sale]]*Table3[[#This Row],[Price of One Product]]</f>
        <v>750</v>
      </c>
      <c r="K141" s="10">
        <f ca="1">+Table3[[#This Row],[Sales]]-(Table3[[#This Row],[Sales]]*Table3[[#This Row],[Discount]]/100)</f>
        <v>746.54079885117653</v>
      </c>
    </row>
    <row r="142" spans="1:11" x14ac:dyDescent="0.25">
      <c r="A142" s="10" t="s">
        <v>905</v>
      </c>
      <c r="B142" s="10" t="s">
        <v>155</v>
      </c>
      <c r="C142" s="11">
        <v>44783</v>
      </c>
      <c r="D142" s="10" t="s">
        <v>165</v>
      </c>
      <c r="E142" s="10" t="s">
        <v>171</v>
      </c>
      <c r="F142" s="10">
        <v>250</v>
      </c>
      <c r="G142" s="10" t="s">
        <v>104</v>
      </c>
      <c r="H142" s="7">
        <v>2</v>
      </c>
      <c r="I142" s="12">
        <f t="shared" ca="1" si="0"/>
        <v>6.7293423173088174E-2</v>
      </c>
      <c r="J142" s="10">
        <f>+Table3[[#This Row],[No of Products in one Sale]]*Table3[[#This Row],[Price of One Product]]</f>
        <v>500</v>
      </c>
      <c r="K142" s="10">
        <f ca="1">+Table3[[#This Row],[Sales]]-(Table3[[#This Row],[Sales]]*Table3[[#This Row],[Discount]]/100)</f>
        <v>499.66353288413455</v>
      </c>
    </row>
    <row r="143" spans="1:11" x14ac:dyDescent="0.25">
      <c r="A143" s="10" t="s">
        <v>754</v>
      </c>
      <c r="B143" s="10" t="s">
        <v>156</v>
      </c>
      <c r="C143" s="11">
        <v>44784</v>
      </c>
      <c r="D143" s="10" t="s">
        <v>165</v>
      </c>
      <c r="E143" s="10" t="s">
        <v>170</v>
      </c>
      <c r="F143" s="10">
        <v>250</v>
      </c>
      <c r="G143" s="10" t="s">
        <v>104</v>
      </c>
      <c r="H143" s="7">
        <v>2</v>
      </c>
      <c r="I143" s="12">
        <f t="shared" ca="1" si="0"/>
        <v>0.94923652668059388</v>
      </c>
      <c r="J143" s="10">
        <f>+Table3[[#This Row],[No of Products in one Sale]]*Table3[[#This Row],[Price of One Product]]</f>
        <v>500</v>
      </c>
      <c r="K143" s="10">
        <f ca="1">+Table3[[#This Row],[Sales]]-(Table3[[#This Row],[Sales]]*Table3[[#This Row],[Discount]]/100)</f>
        <v>495.25381736659705</v>
      </c>
    </row>
    <row r="144" spans="1:11" x14ac:dyDescent="0.25">
      <c r="A144" s="10" t="s">
        <v>837</v>
      </c>
      <c r="B144" s="10" t="s">
        <v>156</v>
      </c>
      <c r="C144" s="11">
        <v>44785</v>
      </c>
      <c r="D144" s="10" t="s">
        <v>165</v>
      </c>
      <c r="E144" s="10" t="s">
        <v>170</v>
      </c>
      <c r="F144" s="10">
        <v>250</v>
      </c>
      <c r="G144" s="10" t="s">
        <v>104</v>
      </c>
      <c r="H144" s="7">
        <v>1</v>
      </c>
      <c r="I144" s="12">
        <f t="shared" ca="1" si="0"/>
        <v>0.40450042155669264</v>
      </c>
      <c r="J144" s="10">
        <f>+Table3[[#This Row],[No of Products in one Sale]]*Table3[[#This Row],[Price of One Product]]</f>
        <v>250</v>
      </c>
      <c r="K144" s="10">
        <f ca="1">+Table3[[#This Row],[Sales]]-(Table3[[#This Row],[Sales]]*Table3[[#This Row],[Discount]]/100)</f>
        <v>248.98874894610827</v>
      </c>
    </row>
    <row r="145" spans="1:11" x14ac:dyDescent="0.25">
      <c r="A145" s="10" t="s">
        <v>653</v>
      </c>
      <c r="B145" s="10" t="s">
        <v>156</v>
      </c>
      <c r="C145" s="11">
        <v>44786</v>
      </c>
      <c r="D145" s="10" t="s">
        <v>165</v>
      </c>
      <c r="E145" s="10" t="s">
        <v>170</v>
      </c>
      <c r="F145" s="10">
        <v>250</v>
      </c>
      <c r="G145" s="10" t="s">
        <v>104</v>
      </c>
      <c r="H145" s="7">
        <v>3</v>
      </c>
      <c r="I145" s="12">
        <f t="shared" ca="1" si="0"/>
        <v>0.39619697103666651</v>
      </c>
      <c r="J145" s="10">
        <f>+Table3[[#This Row],[No of Products in one Sale]]*Table3[[#This Row],[Price of One Product]]</f>
        <v>750</v>
      </c>
      <c r="K145" s="10">
        <f ca="1">+Table3[[#This Row],[Sales]]-(Table3[[#This Row],[Sales]]*Table3[[#This Row],[Discount]]/100)</f>
        <v>747.02852271722497</v>
      </c>
    </row>
    <row r="146" spans="1:11" x14ac:dyDescent="0.25">
      <c r="A146" s="10" t="s">
        <v>918</v>
      </c>
      <c r="B146" s="10" t="s">
        <v>155</v>
      </c>
      <c r="C146" s="11">
        <v>44786</v>
      </c>
      <c r="D146" s="10" t="s">
        <v>165</v>
      </c>
      <c r="E146" s="10" t="s">
        <v>170</v>
      </c>
      <c r="F146" s="10">
        <v>250</v>
      </c>
      <c r="G146" s="10" t="s">
        <v>105</v>
      </c>
      <c r="H146" s="7">
        <v>1</v>
      </c>
      <c r="I146" s="12">
        <f t="shared" ca="1" si="0"/>
        <v>0.61505688696382332</v>
      </c>
      <c r="J146" s="10">
        <f>+Table3[[#This Row],[No of Products in one Sale]]*Table3[[#This Row],[Price of One Product]]</f>
        <v>250</v>
      </c>
      <c r="K146" s="10">
        <f ca="1">+Table3[[#This Row],[Sales]]-(Table3[[#This Row],[Sales]]*Table3[[#This Row],[Discount]]/100)</f>
        <v>248.46235778259043</v>
      </c>
    </row>
    <row r="147" spans="1:11" x14ac:dyDescent="0.25">
      <c r="A147" s="10" t="s">
        <v>883</v>
      </c>
      <c r="B147" s="10" t="s">
        <v>156</v>
      </c>
      <c r="C147" s="11">
        <v>44787</v>
      </c>
      <c r="D147" s="10" t="s">
        <v>165</v>
      </c>
      <c r="E147" s="10" t="s">
        <v>171</v>
      </c>
      <c r="F147" s="10">
        <v>250</v>
      </c>
      <c r="G147" s="10" t="s">
        <v>104</v>
      </c>
      <c r="H147" s="7">
        <v>3</v>
      </c>
      <c r="I147" s="12">
        <f t="shared" ca="1" si="0"/>
        <v>0.44822616320329733</v>
      </c>
      <c r="J147" s="10">
        <f>+Table3[[#This Row],[No of Products in one Sale]]*Table3[[#This Row],[Price of One Product]]</f>
        <v>750</v>
      </c>
      <c r="K147" s="10">
        <f ca="1">+Table3[[#This Row],[Sales]]-(Table3[[#This Row],[Sales]]*Table3[[#This Row],[Discount]]/100)</f>
        <v>746.63830377597526</v>
      </c>
    </row>
    <row r="148" spans="1:11" x14ac:dyDescent="0.25">
      <c r="A148" s="10" t="s">
        <v>649</v>
      </c>
      <c r="B148" s="10" t="s">
        <v>156</v>
      </c>
      <c r="C148" s="11">
        <v>44791</v>
      </c>
      <c r="D148" s="10" t="s">
        <v>165</v>
      </c>
      <c r="E148" s="10" t="s">
        <v>170</v>
      </c>
      <c r="F148" s="10">
        <v>250</v>
      </c>
      <c r="G148" s="10" t="s">
        <v>103</v>
      </c>
      <c r="H148" s="7">
        <v>1</v>
      </c>
      <c r="I148" s="12">
        <f t="shared" ca="1" si="0"/>
        <v>0.90449033420443548</v>
      </c>
      <c r="J148" s="10">
        <f>+Table3[[#This Row],[No of Products in one Sale]]*Table3[[#This Row],[Price of One Product]]</f>
        <v>250</v>
      </c>
      <c r="K148" s="10">
        <f ca="1">+Table3[[#This Row],[Sales]]-(Table3[[#This Row],[Sales]]*Table3[[#This Row],[Discount]]/100)</f>
        <v>247.73877416448892</v>
      </c>
    </row>
    <row r="149" spans="1:11" x14ac:dyDescent="0.25">
      <c r="A149" s="10" t="s">
        <v>731</v>
      </c>
      <c r="B149" s="10" t="s">
        <v>156</v>
      </c>
      <c r="C149" s="11">
        <v>44791</v>
      </c>
      <c r="D149" s="10" t="s">
        <v>165</v>
      </c>
      <c r="E149" s="10" t="s">
        <v>171</v>
      </c>
      <c r="F149" s="10">
        <v>250</v>
      </c>
      <c r="G149" s="10" t="s">
        <v>105</v>
      </c>
      <c r="H149" s="7">
        <v>3</v>
      </c>
      <c r="I149" s="12">
        <f t="shared" ca="1" si="0"/>
        <v>0.81247829260277959</v>
      </c>
      <c r="J149" s="10">
        <f>+Table3[[#This Row],[No of Products in one Sale]]*Table3[[#This Row],[Price of One Product]]</f>
        <v>750</v>
      </c>
      <c r="K149" s="10">
        <f ca="1">+Table3[[#This Row],[Sales]]-(Table3[[#This Row],[Sales]]*Table3[[#This Row],[Discount]]/100)</f>
        <v>743.90641280547914</v>
      </c>
    </row>
    <row r="150" spans="1:11" x14ac:dyDescent="0.25">
      <c r="A150" s="10" t="s">
        <v>800</v>
      </c>
      <c r="B150" s="10" t="s">
        <v>156</v>
      </c>
      <c r="C150" s="11">
        <v>44792</v>
      </c>
      <c r="D150" s="10" t="s">
        <v>165</v>
      </c>
      <c r="E150" s="10" t="s">
        <v>170</v>
      </c>
      <c r="F150" s="10">
        <v>250</v>
      </c>
      <c r="G150" s="10" t="s">
        <v>104</v>
      </c>
      <c r="H150" s="7">
        <v>2</v>
      </c>
      <c r="I150" s="12">
        <f t="shared" ca="1" si="0"/>
        <v>0.66358247445292262</v>
      </c>
      <c r="J150" s="10">
        <f>+Table3[[#This Row],[No of Products in one Sale]]*Table3[[#This Row],[Price of One Product]]</f>
        <v>500</v>
      </c>
      <c r="K150" s="10">
        <f ca="1">+Table3[[#This Row],[Sales]]-(Table3[[#This Row],[Sales]]*Table3[[#This Row],[Discount]]/100)</f>
        <v>496.68208762773537</v>
      </c>
    </row>
    <row r="151" spans="1:11" x14ac:dyDescent="0.25">
      <c r="A151" s="10" t="s">
        <v>676</v>
      </c>
      <c r="B151" s="10" t="s">
        <v>156</v>
      </c>
      <c r="C151" s="11">
        <v>44793</v>
      </c>
      <c r="D151" s="10" t="s">
        <v>165</v>
      </c>
      <c r="E151" s="10" t="s">
        <v>170</v>
      </c>
      <c r="F151" s="10">
        <v>250</v>
      </c>
      <c r="G151" s="10" t="s">
        <v>105</v>
      </c>
      <c r="H151" s="7">
        <v>2</v>
      </c>
      <c r="I151" s="12">
        <f t="shared" ca="1" si="0"/>
        <v>0.47255372140627183</v>
      </c>
      <c r="J151" s="10">
        <f>+Table3[[#This Row],[No of Products in one Sale]]*Table3[[#This Row],[Price of One Product]]</f>
        <v>500</v>
      </c>
      <c r="K151" s="10">
        <f ca="1">+Table3[[#This Row],[Sales]]-(Table3[[#This Row],[Sales]]*Table3[[#This Row],[Discount]]/100)</f>
        <v>497.63723139296866</v>
      </c>
    </row>
    <row r="152" spans="1:11" x14ac:dyDescent="0.25">
      <c r="A152" s="10" t="s">
        <v>909</v>
      </c>
      <c r="B152" s="10" t="s">
        <v>155</v>
      </c>
      <c r="C152" s="11">
        <v>44793</v>
      </c>
      <c r="D152" s="10" t="s">
        <v>165</v>
      </c>
      <c r="E152" s="10" t="s">
        <v>171</v>
      </c>
      <c r="F152" s="10">
        <v>250</v>
      </c>
      <c r="G152" s="10" t="s">
        <v>105</v>
      </c>
      <c r="H152" s="7">
        <v>2</v>
      </c>
      <c r="I152" s="12">
        <f t="shared" ca="1" si="0"/>
        <v>0.17515478976093191</v>
      </c>
      <c r="J152" s="10">
        <f>+Table3[[#This Row],[No of Products in one Sale]]*Table3[[#This Row],[Price of One Product]]</f>
        <v>500</v>
      </c>
      <c r="K152" s="10">
        <f ca="1">+Table3[[#This Row],[Sales]]-(Table3[[#This Row],[Sales]]*Table3[[#This Row],[Discount]]/100)</f>
        <v>499.12422605119536</v>
      </c>
    </row>
    <row r="153" spans="1:11" x14ac:dyDescent="0.25">
      <c r="A153" s="10" t="s">
        <v>726</v>
      </c>
      <c r="B153" s="10" t="s">
        <v>156</v>
      </c>
      <c r="C153" s="11">
        <v>44794</v>
      </c>
      <c r="D153" s="10" t="s">
        <v>165</v>
      </c>
      <c r="E153" s="10" t="s">
        <v>170</v>
      </c>
      <c r="F153" s="10">
        <v>250</v>
      </c>
      <c r="G153" s="10" t="s">
        <v>103</v>
      </c>
      <c r="H153" s="7">
        <v>3</v>
      </c>
      <c r="I153" s="12">
        <f t="shared" ca="1" si="0"/>
        <v>0.26339035748730133</v>
      </c>
      <c r="J153" s="10">
        <f>+Table3[[#This Row],[No of Products in one Sale]]*Table3[[#This Row],[Price of One Product]]</f>
        <v>750</v>
      </c>
      <c r="K153" s="10">
        <f ca="1">+Table3[[#This Row],[Sales]]-(Table3[[#This Row],[Sales]]*Table3[[#This Row],[Discount]]/100)</f>
        <v>748.02457231884523</v>
      </c>
    </row>
    <row r="154" spans="1:11" x14ac:dyDescent="0.25">
      <c r="A154" s="10" t="s">
        <v>768</v>
      </c>
      <c r="B154" s="10" t="s">
        <v>156</v>
      </c>
      <c r="C154" s="11">
        <v>44794</v>
      </c>
      <c r="D154" s="10" t="s">
        <v>165</v>
      </c>
      <c r="E154" s="10" t="s">
        <v>170</v>
      </c>
      <c r="F154" s="10">
        <v>250</v>
      </c>
      <c r="G154" s="10" t="s">
        <v>105</v>
      </c>
      <c r="H154" s="7">
        <v>3</v>
      </c>
      <c r="I154" s="12">
        <f t="shared" ca="1" si="0"/>
        <v>0.34515193610321104</v>
      </c>
      <c r="J154" s="10">
        <f>+Table3[[#This Row],[No of Products in one Sale]]*Table3[[#This Row],[Price of One Product]]</f>
        <v>750</v>
      </c>
      <c r="K154" s="10">
        <f ca="1">+Table3[[#This Row],[Sales]]-(Table3[[#This Row],[Sales]]*Table3[[#This Row],[Discount]]/100)</f>
        <v>747.41136047922589</v>
      </c>
    </row>
    <row r="155" spans="1:11" x14ac:dyDescent="0.25">
      <c r="A155" s="10" t="s">
        <v>668</v>
      </c>
      <c r="B155" s="10" t="s">
        <v>156</v>
      </c>
      <c r="C155" s="11">
        <v>44796</v>
      </c>
      <c r="D155" s="10" t="s">
        <v>165</v>
      </c>
      <c r="E155" s="10" t="s">
        <v>171</v>
      </c>
      <c r="F155" s="10">
        <v>250</v>
      </c>
      <c r="G155" s="10" t="s">
        <v>104</v>
      </c>
      <c r="H155" s="7">
        <v>3</v>
      </c>
      <c r="I155" s="12">
        <f t="shared" ref="I155:I174" ca="1" si="1">RAND()</f>
        <v>0.51995180537998476</v>
      </c>
      <c r="J155" s="10">
        <f>+Table3[[#This Row],[No of Products in one Sale]]*Table3[[#This Row],[Price of One Product]]</f>
        <v>750</v>
      </c>
      <c r="K155" s="10">
        <f ca="1">+Table3[[#This Row],[Sales]]-(Table3[[#This Row],[Sales]]*Table3[[#This Row],[Discount]]/100)</f>
        <v>746.10036145965012</v>
      </c>
    </row>
    <row r="156" spans="1:11" x14ac:dyDescent="0.25">
      <c r="A156" s="10" t="s">
        <v>787</v>
      </c>
      <c r="B156" s="10" t="s">
        <v>156</v>
      </c>
      <c r="C156" s="11">
        <v>44796</v>
      </c>
      <c r="D156" s="10" t="s">
        <v>165</v>
      </c>
      <c r="E156" s="10" t="s">
        <v>170</v>
      </c>
      <c r="F156" s="10">
        <v>250</v>
      </c>
      <c r="G156" s="10" t="s">
        <v>103</v>
      </c>
      <c r="H156" s="7">
        <v>2</v>
      </c>
      <c r="I156" s="12">
        <f t="shared" ca="1" si="1"/>
        <v>0.15858599553579544</v>
      </c>
      <c r="J156" s="10">
        <f>+Table3[[#This Row],[No of Products in one Sale]]*Table3[[#This Row],[Price of One Product]]</f>
        <v>500</v>
      </c>
      <c r="K156" s="10">
        <f ca="1">+Table3[[#This Row],[Sales]]-(Table3[[#This Row],[Sales]]*Table3[[#This Row],[Discount]]/100)</f>
        <v>499.20707002232103</v>
      </c>
    </row>
    <row r="157" spans="1:11" x14ac:dyDescent="0.25">
      <c r="A157" s="10" t="s">
        <v>735</v>
      </c>
      <c r="B157" s="10" t="s">
        <v>156</v>
      </c>
      <c r="C157" s="11">
        <v>44797</v>
      </c>
      <c r="D157" s="10" t="s">
        <v>165</v>
      </c>
      <c r="E157" s="10" t="s">
        <v>171</v>
      </c>
      <c r="F157" s="10">
        <v>250</v>
      </c>
      <c r="G157" s="10" t="s">
        <v>103</v>
      </c>
      <c r="H157" s="7">
        <v>2</v>
      </c>
      <c r="I157" s="12">
        <f t="shared" ca="1" si="1"/>
        <v>5.8169693169631498E-2</v>
      </c>
      <c r="J157" s="10">
        <f>+Table3[[#This Row],[No of Products in one Sale]]*Table3[[#This Row],[Price of One Product]]</f>
        <v>500</v>
      </c>
      <c r="K157" s="10">
        <f ca="1">+Table3[[#This Row],[Sales]]-(Table3[[#This Row],[Sales]]*Table3[[#This Row],[Discount]]/100)</f>
        <v>499.70915153415183</v>
      </c>
    </row>
    <row r="158" spans="1:11" x14ac:dyDescent="0.25">
      <c r="A158" s="10" t="s">
        <v>772</v>
      </c>
      <c r="B158" s="10" t="s">
        <v>156</v>
      </c>
      <c r="C158" s="11">
        <v>44797</v>
      </c>
      <c r="D158" s="10" t="s">
        <v>165</v>
      </c>
      <c r="E158" s="10" t="s">
        <v>170</v>
      </c>
      <c r="F158" s="10">
        <v>250</v>
      </c>
      <c r="G158" s="10" t="s">
        <v>103</v>
      </c>
      <c r="H158" s="7">
        <v>3</v>
      </c>
      <c r="I158" s="12">
        <f t="shared" ca="1" si="1"/>
        <v>0.18229770536038647</v>
      </c>
      <c r="J158" s="10">
        <f>+Table3[[#This Row],[No of Products in one Sale]]*Table3[[#This Row],[Price of One Product]]</f>
        <v>750</v>
      </c>
      <c r="K158" s="10">
        <f ca="1">+Table3[[#This Row],[Sales]]-(Table3[[#This Row],[Sales]]*Table3[[#This Row],[Discount]]/100)</f>
        <v>748.63276720979707</v>
      </c>
    </row>
    <row r="159" spans="1:11" x14ac:dyDescent="0.25">
      <c r="A159" s="10" t="s">
        <v>827</v>
      </c>
      <c r="B159" s="10" t="s">
        <v>156</v>
      </c>
      <c r="C159" s="11">
        <v>44797</v>
      </c>
      <c r="D159" s="10" t="s">
        <v>165</v>
      </c>
      <c r="E159" s="10" t="s">
        <v>171</v>
      </c>
      <c r="F159" s="10">
        <v>250</v>
      </c>
      <c r="G159" s="10" t="s">
        <v>103</v>
      </c>
      <c r="H159" s="7">
        <v>2</v>
      </c>
      <c r="I159" s="12">
        <f t="shared" ca="1" si="1"/>
        <v>0.11265644729903013</v>
      </c>
      <c r="J159" s="10">
        <f>+Table3[[#This Row],[No of Products in one Sale]]*Table3[[#This Row],[Price of One Product]]</f>
        <v>500</v>
      </c>
      <c r="K159" s="10">
        <f ca="1">+Table3[[#This Row],[Sales]]-(Table3[[#This Row],[Sales]]*Table3[[#This Row],[Discount]]/100)</f>
        <v>499.43671776350487</v>
      </c>
    </row>
    <row r="160" spans="1:11" x14ac:dyDescent="0.25">
      <c r="A160" s="10" t="s">
        <v>658</v>
      </c>
      <c r="B160" s="10" t="s">
        <v>156</v>
      </c>
      <c r="C160" s="11">
        <v>44798</v>
      </c>
      <c r="D160" s="10" t="s">
        <v>165</v>
      </c>
      <c r="E160" s="10" t="s">
        <v>171</v>
      </c>
      <c r="F160" s="10">
        <v>250</v>
      </c>
      <c r="G160" s="10" t="s">
        <v>103</v>
      </c>
      <c r="H160" s="7">
        <v>1</v>
      </c>
      <c r="I160" s="12">
        <f t="shared" ca="1" si="1"/>
        <v>0.35919456998275923</v>
      </c>
      <c r="J160" s="10">
        <f>+Table3[[#This Row],[No of Products in one Sale]]*Table3[[#This Row],[Price of One Product]]</f>
        <v>250</v>
      </c>
      <c r="K160" s="10">
        <f ca="1">+Table3[[#This Row],[Sales]]-(Table3[[#This Row],[Sales]]*Table3[[#This Row],[Discount]]/100)</f>
        <v>249.10201357504309</v>
      </c>
    </row>
    <row r="161" spans="1:11" x14ac:dyDescent="0.25">
      <c r="A161" s="10" t="s">
        <v>781</v>
      </c>
      <c r="B161" s="10" t="s">
        <v>156</v>
      </c>
      <c r="C161" s="11">
        <v>44799</v>
      </c>
      <c r="D161" s="10" t="s">
        <v>165</v>
      </c>
      <c r="E161" s="10" t="s">
        <v>171</v>
      </c>
      <c r="F161" s="10">
        <v>250</v>
      </c>
      <c r="G161" s="10" t="s">
        <v>103</v>
      </c>
      <c r="H161" s="7">
        <v>2</v>
      </c>
      <c r="I161" s="12">
        <f t="shared" ca="1" si="1"/>
        <v>0.53812288334143621</v>
      </c>
      <c r="J161" s="10">
        <f>+Table3[[#This Row],[No of Products in one Sale]]*Table3[[#This Row],[Price of One Product]]</f>
        <v>500</v>
      </c>
      <c r="K161" s="10">
        <f ca="1">+Table3[[#This Row],[Sales]]-(Table3[[#This Row],[Sales]]*Table3[[#This Row],[Discount]]/100)</f>
        <v>497.30938558329279</v>
      </c>
    </row>
    <row r="162" spans="1:11" x14ac:dyDescent="0.25">
      <c r="A162" s="10" t="s">
        <v>689</v>
      </c>
      <c r="B162" s="10" t="s">
        <v>156</v>
      </c>
      <c r="C162" s="11">
        <v>44800</v>
      </c>
      <c r="D162" s="10" t="s">
        <v>165</v>
      </c>
      <c r="E162" s="10" t="s">
        <v>171</v>
      </c>
      <c r="F162" s="10">
        <v>250</v>
      </c>
      <c r="G162" s="10" t="s">
        <v>103</v>
      </c>
      <c r="H162" s="7">
        <v>3</v>
      </c>
      <c r="I162" s="12">
        <f t="shared" ca="1" si="1"/>
        <v>0.37803153938056167</v>
      </c>
      <c r="J162" s="10">
        <f>+Table3[[#This Row],[No of Products in one Sale]]*Table3[[#This Row],[Price of One Product]]</f>
        <v>750</v>
      </c>
      <c r="K162" s="10">
        <f ca="1">+Table3[[#This Row],[Sales]]-(Table3[[#This Row],[Sales]]*Table3[[#This Row],[Discount]]/100)</f>
        <v>747.16476345464582</v>
      </c>
    </row>
    <row r="163" spans="1:11" x14ac:dyDescent="0.25">
      <c r="A163" s="10" t="s">
        <v>630</v>
      </c>
      <c r="B163" s="10" t="s">
        <v>156</v>
      </c>
      <c r="C163" s="11">
        <v>44802</v>
      </c>
      <c r="D163" s="10" t="s">
        <v>165</v>
      </c>
      <c r="E163" s="10" t="s">
        <v>170</v>
      </c>
      <c r="F163" s="10">
        <v>250</v>
      </c>
      <c r="G163" s="10" t="s">
        <v>105</v>
      </c>
      <c r="H163" s="7">
        <v>2</v>
      </c>
      <c r="I163" s="12">
        <f t="shared" ca="1" si="1"/>
        <v>0.80500868774617529</v>
      </c>
      <c r="J163" s="10">
        <f>+Table3[[#This Row],[No of Products in one Sale]]*Table3[[#This Row],[Price of One Product]]</f>
        <v>500</v>
      </c>
      <c r="K163" s="10">
        <f ca="1">+Table3[[#This Row],[Sales]]-(Table3[[#This Row],[Sales]]*Table3[[#This Row],[Discount]]/100)</f>
        <v>495.9749565612691</v>
      </c>
    </row>
    <row r="164" spans="1:11" x14ac:dyDescent="0.25">
      <c r="A164" s="10" t="s">
        <v>873</v>
      </c>
      <c r="B164" s="10" t="s">
        <v>156</v>
      </c>
      <c r="C164" s="11">
        <v>44802</v>
      </c>
      <c r="D164" s="10" t="s">
        <v>165</v>
      </c>
      <c r="E164" s="10" t="s">
        <v>171</v>
      </c>
      <c r="F164" s="10">
        <v>250</v>
      </c>
      <c r="G164" s="10" t="s">
        <v>103</v>
      </c>
      <c r="H164" s="7">
        <v>3</v>
      </c>
      <c r="I164" s="12">
        <f t="shared" ca="1" si="1"/>
        <v>0.56481021675876819</v>
      </c>
      <c r="J164" s="10">
        <f>+Table3[[#This Row],[No of Products in one Sale]]*Table3[[#This Row],[Price of One Product]]</f>
        <v>750</v>
      </c>
      <c r="K164" s="10">
        <f ca="1">+Table3[[#This Row],[Sales]]-(Table3[[#This Row],[Sales]]*Table3[[#This Row],[Discount]]/100)</f>
        <v>745.76392337430923</v>
      </c>
    </row>
    <row r="165" spans="1:11" x14ac:dyDescent="0.25">
      <c r="A165" s="10" t="s">
        <v>846</v>
      </c>
      <c r="B165" s="10" t="s">
        <v>156</v>
      </c>
      <c r="C165" s="11">
        <v>44803</v>
      </c>
      <c r="D165" s="10" t="s">
        <v>165</v>
      </c>
      <c r="E165" s="10" t="s">
        <v>170</v>
      </c>
      <c r="F165" s="10">
        <v>250</v>
      </c>
      <c r="G165" s="10" t="s">
        <v>104</v>
      </c>
      <c r="H165" s="7">
        <v>2</v>
      </c>
      <c r="I165" s="12">
        <f t="shared" ca="1" si="1"/>
        <v>0.15623647552327657</v>
      </c>
      <c r="J165" s="10">
        <f>+Table3[[#This Row],[No of Products in one Sale]]*Table3[[#This Row],[Price of One Product]]</f>
        <v>500</v>
      </c>
      <c r="K165" s="10">
        <f ca="1">+Table3[[#This Row],[Sales]]-(Table3[[#This Row],[Sales]]*Table3[[#This Row],[Discount]]/100)</f>
        <v>499.2188176223836</v>
      </c>
    </row>
    <row r="166" spans="1:11" x14ac:dyDescent="0.25">
      <c r="A166" s="10" t="s">
        <v>852</v>
      </c>
      <c r="B166" s="10" t="s">
        <v>156</v>
      </c>
      <c r="C166" s="11">
        <v>44803</v>
      </c>
      <c r="D166" s="10" t="s">
        <v>165</v>
      </c>
      <c r="E166" s="10" t="s">
        <v>171</v>
      </c>
      <c r="F166" s="10">
        <v>250</v>
      </c>
      <c r="G166" s="10" t="s">
        <v>104</v>
      </c>
      <c r="H166" s="7">
        <v>2</v>
      </c>
      <c r="I166" s="12">
        <f t="shared" ca="1" si="1"/>
        <v>0.46928091879242206</v>
      </c>
      <c r="J166" s="10">
        <f>+Table3[[#This Row],[No of Products in one Sale]]*Table3[[#This Row],[Price of One Product]]</f>
        <v>500</v>
      </c>
      <c r="K166" s="10">
        <f ca="1">+Table3[[#This Row],[Sales]]-(Table3[[#This Row],[Sales]]*Table3[[#This Row],[Discount]]/100)</f>
        <v>497.65359540603788</v>
      </c>
    </row>
    <row r="167" spans="1:11" x14ac:dyDescent="0.25">
      <c r="A167" s="10" t="s">
        <v>869</v>
      </c>
      <c r="B167" s="10" t="s">
        <v>156</v>
      </c>
      <c r="C167" s="11">
        <v>44806</v>
      </c>
      <c r="D167" s="10" t="s">
        <v>165</v>
      </c>
      <c r="E167" s="10" t="s">
        <v>170</v>
      </c>
      <c r="F167" s="10">
        <v>250</v>
      </c>
      <c r="G167" s="10" t="s">
        <v>105</v>
      </c>
      <c r="H167" s="7">
        <v>3</v>
      </c>
      <c r="I167" s="12">
        <f t="shared" ca="1" si="1"/>
        <v>0.34386435065539644</v>
      </c>
      <c r="J167" s="10">
        <f>+Table3[[#This Row],[No of Products in one Sale]]*Table3[[#This Row],[Price of One Product]]</f>
        <v>750</v>
      </c>
      <c r="K167" s="10">
        <f ca="1">+Table3[[#This Row],[Sales]]-(Table3[[#This Row],[Sales]]*Table3[[#This Row],[Discount]]/100)</f>
        <v>747.42101737008454</v>
      </c>
    </row>
    <row r="168" spans="1:11" x14ac:dyDescent="0.25">
      <c r="A168" s="10" t="s">
        <v>810</v>
      </c>
      <c r="B168" s="10" t="s">
        <v>156</v>
      </c>
      <c r="C168" s="11">
        <v>44807</v>
      </c>
      <c r="D168" s="10" t="s">
        <v>165</v>
      </c>
      <c r="E168" s="10" t="s">
        <v>171</v>
      </c>
      <c r="F168" s="10">
        <v>250</v>
      </c>
      <c r="G168" s="10" t="s">
        <v>105</v>
      </c>
      <c r="H168" s="7">
        <v>3</v>
      </c>
      <c r="I168" s="12">
        <f t="shared" ca="1" si="1"/>
        <v>0.41680984778463992</v>
      </c>
      <c r="J168" s="10">
        <f>+Table3[[#This Row],[No of Products in one Sale]]*Table3[[#This Row],[Price of One Product]]</f>
        <v>750</v>
      </c>
      <c r="K168" s="10">
        <f ca="1">+Table3[[#This Row],[Sales]]-(Table3[[#This Row],[Sales]]*Table3[[#This Row],[Discount]]/100)</f>
        <v>746.87392614161524</v>
      </c>
    </row>
    <row r="169" spans="1:11" x14ac:dyDescent="0.25">
      <c r="A169" s="10" t="s">
        <v>695</v>
      </c>
      <c r="B169" s="10" t="s">
        <v>156</v>
      </c>
      <c r="C169" s="11">
        <v>44808</v>
      </c>
      <c r="D169" s="10" t="s">
        <v>165</v>
      </c>
      <c r="E169" s="10" t="s">
        <v>170</v>
      </c>
      <c r="F169" s="10">
        <v>250</v>
      </c>
      <c r="G169" s="10" t="s">
        <v>103</v>
      </c>
      <c r="H169" s="7">
        <v>4</v>
      </c>
      <c r="I169" s="12">
        <f t="shared" ca="1" si="1"/>
        <v>0.38355900785117758</v>
      </c>
      <c r="J169" s="10">
        <f>+Table3[[#This Row],[No of Products in one Sale]]*Table3[[#This Row],[Price of One Product]]</f>
        <v>1000</v>
      </c>
      <c r="K169" s="10">
        <f ca="1">+Table3[[#This Row],[Sales]]-(Table3[[#This Row],[Sales]]*Table3[[#This Row],[Discount]]/100)</f>
        <v>996.16440992148819</v>
      </c>
    </row>
    <row r="170" spans="1:11" x14ac:dyDescent="0.25">
      <c r="A170" s="10" t="s">
        <v>714</v>
      </c>
      <c r="B170" s="10" t="s">
        <v>156</v>
      </c>
      <c r="C170" s="11">
        <v>44808</v>
      </c>
      <c r="D170" s="10" t="s">
        <v>165</v>
      </c>
      <c r="E170" s="10" t="s">
        <v>171</v>
      </c>
      <c r="F170" s="10">
        <v>250</v>
      </c>
      <c r="G170" s="10" t="s">
        <v>104</v>
      </c>
      <c r="H170" s="7">
        <v>4</v>
      </c>
      <c r="I170" s="12">
        <f t="shared" ca="1" si="1"/>
        <v>0.91858753230768775</v>
      </c>
      <c r="J170" s="10">
        <f>+Table3[[#This Row],[No of Products in one Sale]]*Table3[[#This Row],[Price of One Product]]</f>
        <v>1000</v>
      </c>
      <c r="K170" s="10">
        <f ca="1">+Table3[[#This Row],[Sales]]-(Table3[[#This Row],[Sales]]*Table3[[#This Row],[Discount]]/100)</f>
        <v>990.81412467692314</v>
      </c>
    </row>
    <row r="171" spans="1:11" x14ac:dyDescent="0.25">
      <c r="A171" s="10" t="s">
        <v>814</v>
      </c>
      <c r="B171" s="10" t="s">
        <v>156</v>
      </c>
      <c r="C171" s="11">
        <v>44808</v>
      </c>
      <c r="D171" s="10" t="s">
        <v>165</v>
      </c>
      <c r="E171" s="10" t="s">
        <v>170</v>
      </c>
      <c r="F171" s="10">
        <v>250</v>
      </c>
      <c r="G171" s="10" t="s">
        <v>105</v>
      </c>
      <c r="H171" s="7">
        <v>1</v>
      </c>
      <c r="I171" s="12">
        <f t="shared" ca="1" si="1"/>
        <v>0.6976944199069065</v>
      </c>
      <c r="J171" s="10">
        <f>+Table3[[#This Row],[No of Products in one Sale]]*Table3[[#This Row],[Price of One Product]]</f>
        <v>250</v>
      </c>
      <c r="K171" s="10">
        <f ca="1">+Table3[[#This Row],[Sales]]-(Table3[[#This Row],[Sales]]*Table3[[#This Row],[Discount]]/100)</f>
        <v>248.25576395023273</v>
      </c>
    </row>
    <row r="172" spans="1:11" x14ac:dyDescent="0.25">
      <c r="A172" s="10" t="s">
        <v>741</v>
      </c>
      <c r="B172" s="10" t="s">
        <v>156</v>
      </c>
      <c r="C172" s="11">
        <v>44809</v>
      </c>
      <c r="D172" s="10" t="s">
        <v>165</v>
      </c>
      <c r="E172" s="10" t="s">
        <v>170</v>
      </c>
      <c r="F172" s="10">
        <v>250</v>
      </c>
      <c r="G172" s="10" t="s">
        <v>103</v>
      </c>
      <c r="H172" s="7">
        <v>3</v>
      </c>
      <c r="I172" s="12">
        <f t="shared" ca="1" si="1"/>
        <v>0.7564472198908978</v>
      </c>
      <c r="J172" s="10">
        <f>+Table3[[#This Row],[No of Products in one Sale]]*Table3[[#This Row],[Price of One Product]]</f>
        <v>750</v>
      </c>
      <c r="K172" s="10">
        <f ca="1">+Table3[[#This Row],[Sales]]-(Table3[[#This Row],[Sales]]*Table3[[#This Row],[Discount]]/100)</f>
        <v>744.3266458508183</v>
      </c>
    </row>
    <row r="173" spans="1:11" x14ac:dyDescent="0.25">
      <c r="A173" s="10" t="s">
        <v>806</v>
      </c>
      <c r="B173" s="10" t="s">
        <v>156</v>
      </c>
      <c r="C173" s="11">
        <v>44809</v>
      </c>
      <c r="D173" s="10" t="s">
        <v>165</v>
      </c>
      <c r="E173" s="10" t="s">
        <v>171</v>
      </c>
      <c r="F173" s="10">
        <v>250</v>
      </c>
      <c r="G173" s="10" t="s">
        <v>104</v>
      </c>
      <c r="H173" s="7">
        <v>2</v>
      </c>
      <c r="I173" s="12">
        <f t="shared" ca="1" si="1"/>
        <v>6.8730149899428605E-2</v>
      </c>
      <c r="J173" s="10">
        <f>+Table3[[#This Row],[No of Products in one Sale]]*Table3[[#This Row],[Price of One Product]]</f>
        <v>500</v>
      </c>
      <c r="K173" s="10">
        <f ca="1">+Table3[[#This Row],[Sales]]-(Table3[[#This Row],[Sales]]*Table3[[#This Row],[Discount]]/100)</f>
        <v>499.65634925050284</v>
      </c>
    </row>
    <row r="174" spans="1:11" x14ac:dyDescent="0.25">
      <c r="A174" s="10" t="s">
        <v>685</v>
      </c>
      <c r="B174" s="10" t="s">
        <v>156</v>
      </c>
      <c r="C174" s="11">
        <v>44810</v>
      </c>
      <c r="D174" s="10" t="s">
        <v>165</v>
      </c>
      <c r="E174" s="10" t="s">
        <v>171</v>
      </c>
      <c r="F174" s="10">
        <v>250</v>
      </c>
      <c r="G174" s="10" t="s">
        <v>105</v>
      </c>
      <c r="H174" s="7">
        <v>3</v>
      </c>
      <c r="I174" s="12">
        <f t="shared" ca="1" si="1"/>
        <v>0.82823954097315888</v>
      </c>
      <c r="J174" s="10">
        <f>+Table3[[#This Row],[No of Products in one Sale]]*Table3[[#This Row],[Price of One Product]]</f>
        <v>750</v>
      </c>
      <c r="K174" s="10">
        <f ca="1">+Table3[[#This Row],[Sales]]-(Table3[[#This Row],[Sales]]*Table3[[#This Row],[Discount]]/100)</f>
        <v>743.78820344270127</v>
      </c>
    </row>
    <row r="175" spans="1:11" x14ac:dyDescent="0.25">
      <c r="A175" s="10" t="s">
        <v>114</v>
      </c>
      <c r="B175" s="10" t="s">
        <v>157</v>
      </c>
      <c r="C175" s="11">
        <v>44725</v>
      </c>
      <c r="D175" s="10" t="s">
        <v>166</v>
      </c>
      <c r="E175" s="10" t="s">
        <v>171</v>
      </c>
      <c r="F175" s="10">
        <v>130</v>
      </c>
      <c r="G175" s="10" t="s">
        <v>104</v>
      </c>
      <c r="H175" s="7">
        <v>6</v>
      </c>
      <c r="I175" s="12">
        <v>3.138956050307417E-2</v>
      </c>
      <c r="J175" s="10">
        <f>+Table3[[#This Row],[No of Products in one Sale]]*Table3[[#This Row],[Price of One Product]]</f>
        <v>780</v>
      </c>
      <c r="K175" s="10">
        <f>+Table3[[#This Row],[Sales]]-(Table3[[#This Row],[Sales]]*Table3[[#This Row],[Discount]]/100)</f>
        <v>779.75516142807601</v>
      </c>
    </row>
    <row r="176" spans="1:11" x14ac:dyDescent="0.25">
      <c r="A176" s="10" t="s">
        <v>123</v>
      </c>
      <c r="B176" s="10" t="s">
        <v>157</v>
      </c>
      <c r="C176" s="11">
        <v>44725</v>
      </c>
      <c r="D176" s="10" t="s">
        <v>166</v>
      </c>
      <c r="E176" s="10" t="s">
        <v>170</v>
      </c>
      <c r="F176" s="10">
        <v>130</v>
      </c>
      <c r="G176" s="10" t="s">
        <v>104</v>
      </c>
      <c r="H176" s="7">
        <v>5</v>
      </c>
      <c r="I176" s="12">
        <v>3.7515550327758003E-2</v>
      </c>
      <c r="J176" s="10">
        <f>+Table3[[#This Row],[No of Products in one Sale]]*Table3[[#This Row],[Price of One Product]]</f>
        <v>650</v>
      </c>
      <c r="K176" s="10">
        <f>+Table3[[#This Row],[Sales]]-(Table3[[#This Row],[Sales]]*Table3[[#This Row],[Discount]]/100)</f>
        <v>649.75614892286956</v>
      </c>
    </row>
    <row r="177" spans="1:11" x14ac:dyDescent="0.25">
      <c r="A177" s="10" t="s">
        <v>462</v>
      </c>
      <c r="B177" s="10" t="s">
        <v>156</v>
      </c>
      <c r="C177" s="11">
        <v>44725</v>
      </c>
      <c r="D177" s="10" t="s">
        <v>166</v>
      </c>
      <c r="E177" s="10" t="s">
        <v>171</v>
      </c>
      <c r="F177" s="10">
        <v>130</v>
      </c>
      <c r="G177" s="10" t="s">
        <v>105</v>
      </c>
      <c r="H177" s="7">
        <v>5</v>
      </c>
      <c r="I177" s="12">
        <v>6.1676790443396468E-2</v>
      </c>
      <c r="J177" s="10">
        <f>+Table3[[#This Row],[No of Products in one Sale]]*Table3[[#This Row],[Price of One Product]]</f>
        <v>650</v>
      </c>
      <c r="K177" s="10">
        <f>+Table3[[#This Row],[Sales]]-(Table3[[#This Row],[Sales]]*Table3[[#This Row],[Discount]]/100)</f>
        <v>649.59910086211789</v>
      </c>
    </row>
    <row r="178" spans="1:11" x14ac:dyDescent="0.25">
      <c r="A178" s="10" t="s">
        <v>137</v>
      </c>
      <c r="B178" s="10" t="s">
        <v>157</v>
      </c>
      <c r="C178" s="11">
        <v>44726</v>
      </c>
      <c r="D178" s="10" t="s">
        <v>166</v>
      </c>
      <c r="E178" s="10" t="s">
        <v>170</v>
      </c>
      <c r="F178" s="10">
        <v>130</v>
      </c>
      <c r="G178" s="10" t="s">
        <v>104</v>
      </c>
      <c r="H178" s="7">
        <v>4</v>
      </c>
      <c r="I178" s="12">
        <v>6.1603660271292333E-3</v>
      </c>
      <c r="J178" s="10">
        <f>+Table3[[#This Row],[No of Products in one Sale]]*Table3[[#This Row],[Price of One Product]]</f>
        <v>520</v>
      </c>
      <c r="K178" s="10">
        <f>+Table3[[#This Row],[Sales]]-(Table3[[#This Row],[Sales]]*Table3[[#This Row],[Discount]]/100)</f>
        <v>519.96796609665898</v>
      </c>
    </row>
    <row r="179" spans="1:11" x14ac:dyDescent="0.25">
      <c r="A179" s="10" t="s">
        <v>320</v>
      </c>
      <c r="B179" s="10" t="s">
        <v>157</v>
      </c>
      <c r="C179" s="11">
        <v>44726</v>
      </c>
      <c r="D179" s="10" t="s">
        <v>166</v>
      </c>
      <c r="E179" s="10" t="s">
        <v>171</v>
      </c>
      <c r="F179" s="10">
        <v>130</v>
      </c>
      <c r="G179" s="10" t="s">
        <v>104</v>
      </c>
      <c r="H179" s="7">
        <v>6</v>
      </c>
      <c r="I179" s="12">
        <v>0.70539643021834586</v>
      </c>
      <c r="J179" s="10">
        <f>+Table3[[#This Row],[No of Products in one Sale]]*Table3[[#This Row],[Price of One Product]]</f>
        <v>780</v>
      </c>
      <c r="K179" s="10">
        <f>+Table3[[#This Row],[Sales]]-(Table3[[#This Row],[Sales]]*Table3[[#This Row],[Discount]]/100)</f>
        <v>774.49790784429695</v>
      </c>
    </row>
    <row r="180" spans="1:11" x14ac:dyDescent="0.25">
      <c r="A180" s="10" t="s">
        <v>407</v>
      </c>
      <c r="B180" s="10" t="s">
        <v>156</v>
      </c>
      <c r="C180" s="11">
        <v>44726</v>
      </c>
      <c r="D180" s="10" t="s">
        <v>166</v>
      </c>
      <c r="E180" s="10" t="s">
        <v>171</v>
      </c>
      <c r="F180" s="10">
        <v>130</v>
      </c>
      <c r="G180" s="10" t="s">
        <v>105</v>
      </c>
      <c r="H180" s="7">
        <v>3</v>
      </c>
      <c r="I180" s="12">
        <v>0.77767785740350603</v>
      </c>
      <c r="J180" s="10">
        <f>+Table3[[#This Row],[No of Products in one Sale]]*Table3[[#This Row],[Price of One Product]]</f>
        <v>390</v>
      </c>
      <c r="K180" s="10">
        <f>+Table3[[#This Row],[Sales]]-(Table3[[#This Row],[Sales]]*Table3[[#This Row],[Discount]]/100)</f>
        <v>386.96705635612631</v>
      </c>
    </row>
    <row r="181" spans="1:11" x14ac:dyDescent="0.25">
      <c r="A181" s="10" t="s">
        <v>590</v>
      </c>
      <c r="B181" s="10" t="s">
        <v>156</v>
      </c>
      <c r="C181" s="11">
        <v>44726</v>
      </c>
      <c r="D181" s="10" t="s">
        <v>166</v>
      </c>
      <c r="E181" s="10" t="s">
        <v>171</v>
      </c>
      <c r="F181" s="10">
        <v>130</v>
      </c>
      <c r="G181" s="10" t="s">
        <v>104</v>
      </c>
      <c r="H181" s="7">
        <v>4</v>
      </c>
      <c r="I181" s="12">
        <v>0.63252724233750568</v>
      </c>
      <c r="J181" s="10">
        <f>+Table3[[#This Row],[No of Products in one Sale]]*Table3[[#This Row],[Price of One Product]]</f>
        <v>520</v>
      </c>
      <c r="K181" s="10">
        <f>+Table3[[#This Row],[Sales]]-(Table3[[#This Row],[Sales]]*Table3[[#This Row],[Discount]]/100)</f>
        <v>516.710858339845</v>
      </c>
    </row>
    <row r="182" spans="1:11" x14ac:dyDescent="0.25">
      <c r="A182" s="10" t="s">
        <v>210</v>
      </c>
      <c r="B182" s="10" t="s">
        <v>157</v>
      </c>
      <c r="C182" s="11">
        <v>44727</v>
      </c>
      <c r="D182" s="10" t="s">
        <v>166</v>
      </c>
      <c r="E182" s="10" t="s">
        <v>170</v>
      </c>
      <c r="F182" s="10">
        <v>130</v>
      </c>
      <c r="G182" s="10" t="s">
        <v>105</v>
      </c>
      <c r="H182" s="7">
        <v>4</v>
      </c>
      <c r="I182" s="12">
        <v>0.14180367825735268</v>
      </c>
      <c r="J182" s="10">
        <f>+Table3[[#This Row],[No of Products in one Sale]]*Table3[[#This Row],[Price of One Product]]</f>
        <v>520</v>
      </c>
      <c r="K182" s="10">
        <f>+Table3[[#This Row],[Sales]]-(Table3[[#This Row],[Sales]]*Table3[[#This Row],[Discount]]/100)</f>
        <v>519.26262087306179</v>
      </c>
    </row>
    <row r="183" spans="1:11" x14ac:dyDescent="0.25">
      <c r="A183" s="10" t="s">
        <v>390</v>
      </c>
      <c r="B183" s="10" t="s">
        <v>157</v>
      </c>
      <c r="C183" s="11">
        <v>44727</v>
      </c>
      <c r="D183" s="10" t="s">
        <v>166</v>
      </c>
      <c r="E183" s="10" t="s">
        <v>171</v>
      </c>
      <c r="F183" s="10">
        <v>130</v>
      </c>
      <c r="G183" s="10" t="s">
        <v>104</v>
      </c>
      <c r="H183" s="7">
        <v>6</v>
      </c>
      <c r="I183" s="12">
        <v>0.16327712663351335</v>
      </c>
      <c r="J183" s="10">
        <f>+Table3[[#This Row],[No of Products in one Sale]]*Table3[[#This Row],[Price of One Product]]</f>
        <v>780</v>
      </c>
      <c r="K183" s="10">
        <f>+Table3[[#This Row],[Sales]]-(Table3[[#This Row],[Sales]]*Table3[[#This Row],[Discount]]/100)</f>
        <v>778.72643841225863</v>
      </c>
    </row>
    <row r="184" spans="1:11" x14ac:dyDescent="0.25">
      <c r="A184" s="10" t="s">
        <v>449</v>
      </c>
      <c r="B184" s="10" t="s">
        <v>156</v>
      </c>
      <c r="C184" s="11">
        <v>44727</v>
      </c>
      <c r="D184" s="10" t="s">
        <v>166</v>
      </c>
      <c r="E184" s="10" t="s">
        <v>170</v>
      </c>
      <c r="F184" s="10">
        <v>130</v>
      </c>
      <c r="G184" s="10" t="s">
        <v>105</v>
      </c>
      <c r="H184" s="7">
        <v>2</v>
      </c>
      <c r="I184" s="12">
        <v>0.98540635482364014</v>
      </c>
      <c r="J184" s="10">
        <f>+Table3[[#This Row],[No of Products in one Sale]]*Table3[[#This Row],[Price of One Product]]</f>
        <v>260</v>
      </c>
      <c r="K184" s="10">
        <f>+Table3[[#This Row],[Sales]]-(Table3[[#This Row],[Sales]]*Table3[[#This Row],[Discount]]/100)</f>
        <v>257.43794347745853</v>
      </c>
    </row>
    <row r="185" spans="1:11" x14ac:dyDescent="0.25">
      <c r="A185" s="10" t="s">
        <v>426</v>
      </c>
      <c r="B185" s="10" t="s">
        <v>156</v>
      </c>
      <c r="C185" s="11">
        <v>44728</v>
      </c>
      <c r="D185" s="10" t="s">
        <v>166</v>
      </c>
      <c r="E185" s="10" t="s">
        <v>171</v>
      </c>
      <c r="F185" s="10">
        <v>130</v>
      </c>
      <c r="G185" s="10" t="s">
        <v>103</v>
      </c>
      <c r="H185" s="7">
        <v>5</v>
      </c>
      <c r="I185" s="12">
        <v>0.49930216593502397</v>
      </c>
      <c r="J185" s="10">
        <f>+Table3[[#This Row],[No of Products in one Sale]]*Table3[[#This Row],[Price of One Product]]</f>
        <v>650</v>
      </c>
      <c r="K185" s="10">
        <f>+Table3[[#This Row],[Sales]]-(Table3[[#This Row],[Sales]]*Table3[[#This Row],[Discount]]/100)</f>
        <v>646.7545359214223</v>
      </c>
    </row>
    <row r="186" spans="1:11" x14ac:dyDescent="0.25">
      <c r="A186" s="10" t="s">
        <v>129</v>
      </c>
      <c r="B186" s="10" t="s">
        <v>157</v>
      </c>
      <c r="C186" s="11">
        <v>44729</v>
      </c>
      <c r="D186" s="10" t="s">
        <v>166</v>
      </c>
      <c r="E186" s="10" t="s">
        <v>170</v>
      </c>
      <c r="F186" s="10">
        <v>130</v>
      </c>
      <c r="G186" s="10" t="s">
        <v>104</v>
      </c>
      <c r="H186" s="7">
        <v>6</v>
      </c>
      <c r="I186" s="12">
        <v>0.30841415491993102</v>
      </c>
      <c r="J186" s="10">
        <f>+Table3[[#This Row],[No of Products in one Sale]]*Table3[[#This Row],[Price of One Product]]</f>
        <v>780</v>
      </c>
      <c r="K186" s="10">
        <f>+Table3[[#This Row],[Sales]]-(Table3[[#This Row],[Sales]]*Table3[[#This Row],[Discount]]/100)</f>
        <v>777.59436959162451</v>
      </c>
    </row>
    <row r="187" spans="1:11" x14ac:dyDescent="0.25">
      <c r="A187" s="10" t="s">
        <v>508</v>
      </c>
      <c r="B187" s="10" t="s">
        <v>157</v>
      </c>
      <c r="C187" s="11">
        <v>44729</v>
      </c>
      <c r="D187" s="10" t="s">
        <v>166</v>
      </c>
      <c r="E187" s="10" t="s">
        <v>171</v>
      </c>
      <c r="F187" s="10">
        <v>130</v>
      </c>
      <c r="G187" s="10" t="s">
        <v>105</v>
      </c>
      <c r="H187" s="7">
        <v>7</v>
      </c>
      <c r="I187" s="12">
        <v>0.56637632681080741</v>
      </c>
      <c r="J187" s="10">
        <f>+Table3[[#This Row],[No of Products in one Sale]]*Table3[[#This Row],[Price of One Product]]</f>
        <v>910</v>
      </c>
      <c r="K187" s="10">
        <f>+Table3[[#This Row],[Sales]]-(Table3[[#This Row],[Sales]]*Table3[[#This Row],[Discount]]/100)</f>
        <v>904.8459754260216</v>
      </c>
    </row>
    <row r="188" spans="1:11" x14ac:dyDescent="0.25">
      <c r="A188" s="10" t="s">
        <v>119</v>
      </c>
      <c r="B188" s="10" t="s">
        <v>157</v>
      </c>
      <c r="C188" s="11">
        <v>44730</v>
      </c>
      <c r="D188" s="10" t="s">
        <v>166</v>
      </c>
      <c r="E188" s="10" t="s">
        <v>170</v>
      </c>
      <c r="F188" s="10">
        <v>130</v>
      </c>
      <c r="G188" s="10" t="s">
        <v>103</v>
      </c>
      <c r="H188" s="7">
        <v>5</v>
      </c>
      <c r="I188" s="12">
        <v>0.26661284065553453</v>
      </c>
      <c r="J188" s="10">
        <f>+Table3[[#This Row],[No of Products in one Sale]]*Table3[[#This Row],[Price of One Product]]</f>
        <v>650</v>
      </c>
      <c r="K188" s="10">
        <f>+Table3[[#This Row],[Sales]]-(Table3[[#This Row],[Sales]]*Table3[[#This Row],[Discount]]/100)</f>
        <v>648.267016535739</v>
      </c>
    </row>
    <row r="189" spans="1:11" x14ac:dyDescent="0.25">
      <c r="A189" s="10" t="s">
        <v>148</v>
      </c>
      <c r="B189" s="10" t="s">
        <v>157</v>
      </c>
      <c r="C189" s="11">
        <v>44731</v>
      </c>
      <c r="D189" s="10" t="s">
        <v>166</v>
      </c>
      <c r="E189" s="10" t="s">
        <v>171</v>
      </c>
      <c r="F189" s="10">
        <v>130</v>
      </c>
      <c r="G189" s="10" t="s">
        <v>105</v>
      </c>
      <c r="H189" s="7">
        <v>7</v>
      </c>
      <c r="I189" s="12">
        <v>0.25111930985495906</v>
      </c>
      <c r="J189" s="10">
        <f>+Table3[[#This Row],[No of Products in one Sale]]*Table3[[#This Row],[Price of One Product]]</f>
        <v>910</v>
      </c>
      <c r="K189" s="10">
        <f>+Table3[[#This Row],[Sales]]-(Table3[[#This Row],[Sales]]*Table3[[#This Row],[Discount]]/100)</f>
        <v>907.71481428031984</v>
      </c>
    </row>
    <row r="190" spans="1:11" x14ac:dyDescent="0.25">
      <c r="A190" s="10" t="s">
        <v>289</v>
      </c>
      <c r="B190" s="10" t="s">
        <v>157</v>
      </c>
      <c r="C190" s="11">
        <v>44731</v>
      </c>
      <c r="D190" s="10" t="s">
        <v>166</v>
      </c>
      <c r="E190" s="10" t="s">
        <v>170</v>
      </c>
      <c r="F190" s="10">
        <v>130</v>
      </c>
      <c r="G190" s="10" t="s">
        <v>104</v>
      </c>
      <c r="H190" s="7">
        <v>4</v>
      </c>
      <c r="I190" s="12">
        <v>0.81572623665656485</v>
      </c>
      <c r="J190" s="10">
        <f>+Table3[[#This Row],[No of Products in one Sale]]*Table3[[#This Row],[Price of One Product]]</f>
        <v>520</v>
      </c>
      <c r="K190" s="10">
        <f>+Table3[[#This Row],[Sales]]-(Table3[[#This Row],[Sales]]*Table3[[#This Row],[Discount]]/100)</f>
        <v>515.7582235693859</v>
      </c>
    </row>
    <row r="191" spans="1:11" x14ac:dyDescent="0.25">
      <c r="A191" s="10" t="s">
        <v>142</v>
      </c>
      <c r="B191" s="10" t="s">
        <v>157</v>
      </c>
      <c r="C191" s="11">
        <v>44732</v>
      </c>
      <c r="D191" s="10" t="s">
        <v>166</v>
      </c>
      <c r="E191" s="10" t="s">
        <v>170</v>
      </c>
      <c r="F191" s="10">
        <v>130</v>
      </c>
      <c r="G191" s="10" t="s">
        <v>105</v>
      </c>
      <c r="H191" s="7">
        <v>3</v>
      </c>
      <c r="I191" s="12">
        <v>0.14180367825735268</v>
      </c>
      <c r="J191" s="10">
        <f>+Table3[[#This Row],[No of Products in one Sale]]*Table3[[#This Row],[Price of One Product]]</f>
        <v>390</v>
      </c>
      <c r="K191" s="10">
        <f>+Table3[[#This Row],[Sales]]-(Table3[[#This Row],[Sales]]*Table3[[#This Row],[Discount]]/100)</f>
        <v>389.44696565479632</v>
      </c>
    </row>
    <row r="192" spans="1:11" x14ac:dyDescent="0.25">
      <c r="A192" s="10" t="s">
        <v>197</v>
      </c>
      <c r="B192" s="10" t="s">
        <v>157</v>
      </c>
      <c r="C192" s="11">
        <v>44732</v>
      </c>
      <c r="D192" s="10" t="s">
        <v>166</v>
      </c>
      <c r="E192" s="10" t="s">
        <v>170</v>
      </c>
      <c r="F192" s="10">
        <v>130</v>
      </c>
      <c r="G192" s="10" t="s">
        <v>104</v>
      </c>
      <c r="H192" s="7">
        <v>6</v>
      </c>
      <c r="I192" s="12">
        <v>0.30841415491993102</v>
      </c>
      <c r="J192" s="10">
        <f>+Table3[[#This Row],[No of Products in one Sale]]*Table3[[#This Row],[Price of One Product]]</f>
        <v>780</v>
      </c>
      <c r="K192" s="10">
        <f>+Table3[[#This Row],[Sales]]-(Table3[[#This Row],[Sales]]*Table3[[#This Row],[Discount]]/100)</f>
        <v>777.59436959162451</v>
      </c>
    </row>
    <row r="193" spans="1:11" x14ac:dyDescent="0.25">
      <c r="A193" s="10" t="s">
        <v>557</v>
      </c>
      <c r="B193" s="10" t="s">
        <v>156</v>
      </c>
      <c r="C193" s="11">
        <v>44732</v>
      </c>
      <c r="D193" s="10" t="s">
        <v>166</v>
      </c>
      <c r="E193" s="10" t="s">
        <v>170</v>
      </c>
      <c r="F193" s="10">
        <v>130</v>
      </c>
      <c r="G193" s="10" t="s">
        <v>105</v>
      </c>
      <c r="H193" s="7">
        <v>6</v>
      </c>
      <c r="I193" s="12">
        <v>0.24372632968767749</v>
      </c>
      <c r="J193" s="10">
        <f>+Table3[[#This Row],[No of Products in one Sale]]*Table3[[#This Row],[Price of One Product]]</f>
        <v>780</v>
      </c>
      <c r="K193" s="10">
        <f>+Table3[[#This Row],[Sales]]-(Table3[[#This Row],[Sales]]*Table3[[#This Row],[Discount]]/100)</f>
        <v>778.09893462843615</v>
      </c>
    </row>
    <row r="194" spans="1:11" x14ac:dyDescent="0.25">
      <c r="A194" s="10" t="s">
        <v>445</v>
      </c>
      <c r="B194" s="10" t="s">
        <v>156</v>
      </c>
      <c r="C194" s="11">
        <v>44733</v>
      </c>
      <c r="D194" s="10" t="s">
        <v>166</v>
      </c>
      <c r="E194" s="10" t="s">
        <v>170</v>
      </c>
      <c r="F194" s="10">
        <v>130</v>
      </c>
      <c r="G194" s="10" t="s">
        <v>104</v>
      </c>
      <c r="H194" s="7">
        <v>7</v>
      </c>
      <c r="I194" s="12">
        <v>0.15416488306079768</v>
      </c>
      <c r="J194" s="10">
        <f>+Table3[[#This Row],[No of Products in one Sale]]*Table3[[#This Row],[Price of One Product]]</f>
        <v>910</v>
      </c>
      <c r="K194" s="10">
        <f>+Table3[[#This Row],[Sales]]-(Table3[[#This Row],[Sales]]*Table3[[#This Row],[Discount]]/100)</f>
        <v>908.59709956414679</v>
      </c>
    </row>
    <row r="195" spans="1:11" x14ac:dyDescent="0.25">
      <c r="A195" s="10" t="s">
        <v>283</v>
      </c>
      <c r="B195" s="10" t="s">
        <v>157</v>
      </c>
      <c r="C195" s="11">
        <v>44734</v>
      </c>
      <c r="D195" s="10" t="s">
        <v>166</v>
      </c>
      <c r="E195" s="10" t="s">
        <v>170</v>
      </c>
      <c r="F195" s="10">
        <v>130</v>
      </c>
      <c r="G195" s="10" t="s">
        <v>104</v>
      </c>
      <c r="H195" s="7">
        <v>5</v>
      </c>
      <c r="I195" s="12">
        <v>0.92747059451906588</v>
      </c>
      <c r="J195" s="10">
        <f>+Table3[[#This Row],[No of Products in one Sale]]*Table3[[#This Row],[Price of One Product]]</f>
        <v>650</v>
      </c>
      <c r="K195" s="10">
        <f>+Table3[[#This Row],[Sales]]-(Table3[[#This Row],[Sales]]*Table3[[#This Row],[Discount]]/100)</f>
        <v>643.97144113562604</v>
      </c>
    </row>
    <row r="196" spans="1:11" x14ac:dyDescent="0.25">
      <c r="A196" s="10" t="s">
        <v>335</v>
      </c>
      <c r="B196" s="10" t="s">
        <v>157</v>
      </c>
      <c r="C196" s="11">
        <v>44734</v>
      </c>
      <c r="D196" s="10" t="s">
        <v>166</v>
      </c>
      <c r="E196" s="10" t="s">
        <v>170</v>
      </c>
      <c r="F196" s="10">
        <v>130</v>
      </c>
      <c r="G196" s="10" t="s">
        <v>104</v>
      </c>
      <c r="H196" s="7">
        <v>5</v>
      </c>
      <c r="I196" s="12">
        <v>0.68228949683615203</v>
      </c>
      <c r="J196" s="10">
        <f>+Table3[[#This Row],[No of Products in one Sale]]*Table3[[#This Row],[Price of One Product]]</f>
        <v>650</v>
      </c>
      <c r="K196" s="10">
        <f>+Table3[[#This Row],[Sales]]-(Table3[[#This Row],[Sales]]*Table3[[#This Row],[Discount]]/100)</f>
        <v>645.56511827056499</v>
      </c>
    </row>
    <row r="197" spans="1:11" x14ac:dyDescent="0.25">
      <c r="A197" s="10" t="s">
        <v>348</v>
      </c>
      <c r="B197" s="10" t="s">
        <v>157</v>
      </c>
      <c r="C197" s="11">
        <v>44734</v>
      </c>
      <c r="D197" s="10" t="s">
        <v>166</v>
      </c>
      <c r="E197" s="10" t="s">
        <v>170</v>
      </c>
      <c r="F197" s="10">
        <v>130</v>
      </c>
      <c r="G197" s="10" t="s">
        <v>105</v>
      </c>
      <c r="H197" s="7">
        <v>2</v>
      </c>
      <c r="I197" s="12">
        <v>0.320164833885899</v>
      </c>
      <c r="J197" s="10">
        <f>+Table3[[#This Row],[No of Products in one Sale]]*Table3[[#This Row],[Price of One Product]]</f>
        <v>260</v>
      </c>
      <c r="K197" s="10">
        <f>+Table3[[#This Row],[Sales]]-(Table3[[#This Row],[Sales]]*Table3[[#This Row],[Discount]]/100)</f>
        <v>259.16757143189665</v>
      </c>
    </row>
    <row r="198" spans="1:11" x14ac:dyDescent="0.25">
      <c r="A198" s="10" t="s">
        <v>430</v>
      </c>
      <c r="B198" s="10" t="s">
        <v>156</v>
      </c>
      <c r="C198" s="11">
        <v>44734</v>
      </c>
      <c r="D198" s="10" t="s">
        <v>166</v>
      </c>
      <c r="E198" s="10" t="s">
        <v>171</v>
      </c>
      <c r="F198" s="10">
        <v>130</v>
      </c>
      <c r="G198" s="10" t="s">
        <v>104</v>
      </c>
      <c r="H198" s="7">
        <v>3</v>
      </c>
      <c r="I198" s="12">
        <v>0.11208092156242278</v>
      </c>
      <c r="J198" s="10">
        <f>+Table3[[#This Row],[No of Products in one Sale]]*Table3[[#This Row],[Price of One Product]]</f>
        <v>390</v>
      </c>
      <c r="K198" s="10">
        <f>+Table3[[#This Row],[Sales]]-(Table3[[#This Row],[Sales]]*Table3[[#This Row],[Discount]]/100)</f>
        <v>389.56288440590657</v>
      </c>
    </row>
    <row r="199" spans="1:11" x14ac:dyDescent="0.25">
      <c r="A199" s="10" t="s">
        <v>481</v>
      </c>
      <c r="B199" s="10" t="s">
        <v>156</v>
      </c>
      <c r="C199" s="11">
        <v>44734</v>
      </c>
      <c r="D199" s="10" t="s">
        <v>166</v>
      </c>
      <c r="E199" s="10" t="s">
        <v>170</v>
      </c>
      <c r="F199" s="10">
        <v>130</v>
      </c>
      <c r="G199" s="10" t="s">
        <v>103</v>
      </c>
      <c r="H199" s="7">
        <v>7</v>
      </c>
      <c r="I199" s="12">
        <v>0.34907542272706216</v>
      </c>
      <c r="J199" s="10">
        <f>+Table3[[#This Row],[No of Products in one Sale]]*Table3[[#This Row],[Price of One Product]]</f>
        <v>910</v>
      </c>
      <c r="K199" s="10">
        <f>+Table3[[#This Row],[Sales]]-(Table3[[#This Row],[Sales]]*Table3[[#This Row],[Discount]]/100)</f>
        <v>906.82341365318371</v>
      </c>
    </row>
    <row r="200" spans="1:11" x14ac:dyDescent="0.25">
      <c r="A200" s="10" t="s">
        <v>499</v>
      </c>
      <c r="B200" s="10" t="s">
        <v>157</v>
      </c>
      <c r="C200" s="11">
        <v>44734</v>
      </c>
      <c r="D200" s="10" t="s">
        <v>166</v>
      </c>
      <c r="E200" s="10" t="s">
        <v>170</v>
      </c>
      <c r="F200" s="10">
        <v>130</v>
      </c>
      <c r="G200" s="10" t="s">
        <v>105</v>
      </c>
      <c r="H200" s="7">
        <v>2</v>
      </c>
      <c r="I200" s="12">
        <v>2.128339836887938E-2</v>
      </c>
      <c r="J200" s="10">
        <f>+Table3[[#This Row],[No of Products in one Sale]]*Table3[[#This Row],[Price of One Product]]</f>
        <v>260</v>
      </c>
      <c r="K200" s="10">
        <f>+Table3[[#This Row],[Sales]]-(Table3[[#This Row],[Sales]]*Table3[[#This Row],[Discount]]/100)</f>
        <v>259.94466316424092</v>
      </c>
    </row>
    <row r="201" spans="1:11" x14ac:dyDescent="0.25">
      <c r="A201" s="10" t="s">
        <v>553</v>
      </c>
      <c r="B201" s="10" t="s">
        <v>156</v>
      </c>
      <c r="C201" s="11">
        <v>44734</v>
      </c>
      <c r="D201" s="10" t="s">
        <v>166</v>
      </c>
      <c r="E201" s="10" t="s">
        <v>170</v>
      </c>
      <c r="F201" s="10">
        <v>130</v>
      </c>
      <c r="G201" s="10" t="s">
        <v>104</v>
      </c>
      <c r="H201" s="7">
        <v>7</v>
      </c>
      <c r="I201" s="12">
        <v>0.36862795502486845</v>
      </c>
      <c r="J201" s="10">
        <f>+Table3[[#This Row],[No of Products in one Sale]]*Table3[[#This Row],[Price of One Product]]</f>
        <v>910</v>
      </c>
      <c r="K201" s="10">
        <f>+Table3[[#This Row],[Sales]]-(Table3[[#This Row],[Sales]]*Table3[[#This Row],[Discount]]/100)</f>
        <v>906.64548560927369</v>
      </c>
    </row>
    <row r="202" spans="1:11" x14ac:dyDescent="0.25">
      <c r="A202" s="10" t="s">
        <v>618</v>
      </c>
      <c r="B202" s="10" t="s">
        <v>156</v>
      </c>
      <c r="C202" s="11">
        <v>44734</v>
      </c>
      <c r="D202" s="10" t="s">
        <v>166</v>
      </c>
      <c r="E202" s="10" t="s">
        <v>171</v>
      </c>
      <c r="F202" s="10">
        <v>130</v>
      </c>
      <c r="G202" s="10" t="s">
        <v>105</v>
      </c>
      <c r="H202" s="7">
        <v>6</v>
      </c>
      <c r="I202" s="12">
        <v>0.17858014910494857</v>
      </c>
      <c r="J202" s="10">
        <f>+Table3[[#This Row],[No of Products in one Sale]]*Table3[[#This Row],[Price of One Product]]</f>
        <v>780</v>
      </c>
      <c r="K202" s="10">
        <f>+Table3[[#This Row],[Sales]]-(Table3[[#This Row],[Sales]]*Table3[[#This Row],[Discount]]/100)</f>
        <v>778.60707483698138</v>
      </c>
    </row>
    <row r="203" spans="1:11" x14ac:dyDescent="0.25">
      <c r="A203" s="10" t="s">
        <v>325</v>
      </c>
      <c r="B203" s="10" t="s">
        <v>157</v>
      </c>
      <c r="C203" s="11">
        <v>44735</v>
      </c>
      <c r="D203" s="10" t="s">
        <v>166</v>
      </c>
      <c r="E203" s="10" t="s">
        <v>170</v>
      </c>
      <c r="F203" s="10">
        <v>130</v>
      </c>
      <c r="G203" s="10" t="s">
        <v>103</v>
      </c>
      <c r="H203" s="7">
        <v>4</v>
      </c>
      <c r="I203" s="12">
        <v>0.83519533088641318</v>
      </c>
      <c r="J203" s="10">
        <f>+Table3[[#This Row],[No of Products in one Sale]]*Table3[[#This Row],[Price of One Product]]</f>
        <v>520</v>
      </c>
      <c r="K203" s="10">
        <f>+Table3[[#This Row],[Sales]]-(Table3[[#This Row],[Sales]]*Table3[[#This Row],[Discount]]/100)</f>
        <v>515.6569842793906</v>
      </c>
    </row>
    <row r="204" spans="1:11" x14ac:dyDescent="0.25">
      <c r="A204" s="10" t="s">
        <v>375</v>
      </c>
      <c r="B204" s="10" t="s">
        <v>157</v>
      </c>
      <c r="C204" s="11">
        <v>44735</v>
      </c>
      <c r="D204" s="10" t="s">
        <v>166</v>
      </c>
      <c r="E204" s="10" t="s">
        <v>171</v>
      </c>
      <c r="F204" s="10">
        <v>130</v>
      </c>
      <c r="G204" s="10" t="s">
        <v>104</v>
      </c>
      <c r="H204" s="7">
        <v>2</v>
      </c>
      <c r="I204" s="12">
        <v>0.10135414856508229</v>
      </c>
      <c r="J204" s="10">
        <f>+Table3[[#This Row],[No of Products in one Sale]]*Table3[[#This Row],[Price of One Product]]</f>
        <v>260</v>
      </c>
      <c r="K204" s="10">
        <f>+Table3[[#This Row],[Sales]]-(Table3[[#This Row],[Sales]]*Table3[[#This Row],[Discount]]/100)</f>
        <v>259.73647921373077</v>
      </c>
    </row>
    <row r="205" spans="1:11" x14ac:dyDescent="0.25">
      <c r="A205" s="10" t="s">
        <v>495</v>
      </c>
      <c r="B205" s="10" t="s">
        <v>156</v>
      </c>
      <c r="C205" s="11">
        <v>44735</v>
      </c>
      <c r="D205" s="10" t="s">
        <v>166</v>
      </c>
      <c r="E205" s="10" t="s">
        <v>171</v>
      </c>
      <c r="F205" s="10">
        <v>130</v>
      </c>
      <c r="G205" s="10" t="s">
        <v>105</v>
      </c>
      <c r="H205" s="7">
        <v>2</v>
      </c>
      <c r="I205" s="12">
        <v>0.27847072137209206</v>
      </c>
      <c r="J205" s="10">
        <f>+Table3[[#This Row],[No of Products in one Sale]]*Table3[[#This Row],[Price of One Product]]</f>
        <v>260</v>
      </c>
      <c r="K205" s="10">
        <f>+Table3[[#This Row],[Sales]]-(Table3[[#This Row],[Sales]]*Table3[[#This Row],[Discount]]/100)</f>
        <v>259.27597612443259</v>
      </c>
    </row>
    <row r="206" spans="1:11" x14ac:dyDescent="0.25">
      <c r="A206" s="10" t="s">
        <v>527</v>
      </c>
      <c r="B206" s="10" t="s">
        <v>157</v>
      </c>
      <c r="C206" s="11">
        <v>44735</v>
      </c>
      <c r="D206" s="10" t="s">
        <v>166</v>
      </c>
      <c r="E206" s="10" t="s">
        <v>170</v>
      </c>
      <c r="F206" s="10">
        <v>130</v>
      </c>
      <c r="G206" s="10" t="s">
        <v>103</v>
      </c>
      <c r="H206" s="7">
        <v>7</v>
      </c>
      <c r="I206" s="12">
        <v>0.84443209424513666</v>
      </c>
      <c r="J206" s="10">
        <f>+Table3[[#This Row],[No of Products in one Sale]]*Table3[[#This Row],[Price of One Product]]</f>
        <v>910</v>
      </c>
      <c r="K206" s="10">
        <f>+Table3[[#This Row],[Sales]]-(Table3[[#This Row],[Sales]]*Table3[[#This Row],[Discount]]/100)</f>
        <v>902.31566794236926</v>
      </c>
    </row>
    <row r="207" spans="1:11" x14ac:dyDescent="0.25">
      <c r="A207" s="10" t="s">
        <v>152</v>
      </c>
      <c r="B207" s="10" t="s">
        <v>157</v>
      </c>
      <c r="C207" s="11">
        <v>44736</v>
      </c>
      <c r="D207" s="10" t="s">
        <v>166</v>
      </c>
      <c r="E207" s="10" t="s">
        <v>171</v>
      </c>
      <c r="F207" s="10">
        <v>130</v>
      </c>
      <c r="G207" s="10" t="s">
        <v>103</v>
      </c>
      <c r="H207" s="7">
        <v>6</v>
      </c>
      <c r="I207" s="12">
        <v>0.41826226246410803</v>
      </c>
      <c r="J207" s="10">
        <f>+Table3[[#This Row],[No of Products in one Sale]]*Table3[[#This Row],[Price of One Product]]</f>
        <v>780</v>
      </c>
      <c r="K207" s="10">
        <f>+Table3[[#This Row],[Sales]]-(Table3[[#This Row],[Sales]]*Table3[[#This Row],[Discount]]/100)</f>
        <v>776.73755435277997</v>
      </c>
    </row>
    <row r="208" spans="1:11" x14ac:dyDescent="0.25">
      <c r="A208" s="10" t="s">
        <v>312</v>
      </c>
      <c r="B208" s="10" t="s">
        <v>157</v>
      </c>
      <c r="C208" s="11">
        <v>44736</v>
      </c>
      <c r="D208" s="10" t="s">
        <v>166</v>
      </c>
      <c r="E208" s="10" t="s">
        <v>171</v>
      </c>
      <c r="F208" s="10">
        <v>130</v>
      </c>
      <c r="G208" s="10" t="s">
        <v>103</v>
      </c>
      <c r="H208" s="7">
        <v>2</v>
      </c>
      <c r="I208" s="12">
        <v>0.79313642440033238</v>
      </c>
      <c r="J208" s="10">
        <f>+Table3[[#This Row],[No of Products in one Sale]]*Table3[[#This Row],[Price of One Product]]</f>
        <v>260</v>
      </c>
      <c r="K208" s="10">
        <f>+Table3[[#This Row],[Sales]]-(Table3[[#This Row],[Sales]]*Table3[[#This Row],[Discount]]/100)</f>
        <v>257.93784529655915</v>
      </c>
    </row>
    <row r="209" spans="1:11" x14ac:dyDescent="0.25">
      <c r="A209" s="10" t="s">
        <v>485</v>
      </c>
      <c r="B209" s="10" t="s">
        <v>156</v>
      </c>
      <c r="C209" s="11">
        <v>44736</v>
      </c>
      <c r="D209" s="10" t="s">
        <v>166</v>
      </c>
      <c r="E209" s="10" t="s">
        <v>170</v>
      </c>
      <c r="F209" s="10">
        <v>130</v>
      </c>
      <c r="G209" s="10" t="s">
        <v>104</v>
      </c>
      <c r="H209" s="7">
        <v>2</v>
      </c>
      <c r="I209" s="12">
        <v>0.79643741142705549</v>
      </c>
      <c r="J209" s="10">
        <f>+Table3[[#This Row],[No of Products in one Sale]]*Table3[[#This Row],[Price of One Product]]</f>
        <v>260</v>
      </c>
      <c r="K209" s="10">
        <f>+Table3[[#This Row],[Sales]]-(Table3[[#This Row],[Sales]]*Table3[[#This Row],[Discount]]/100)</f>
        <v>257.92926273028968</v>
      </c>
    </row>
    <row r="210" spans="1:11" x14ac:dyDescent="0.25">
      <c r="A210" s="10" t="s">
        <v>582</v>
      </c>
      <c r="B210" s="10" t="s">
        <v>156</v>
      </c>
      <c r="C210" s="11">
        <v>44736</v>
      </c>
      <c r="D210" s="10" t="s">
        <v>166</v>
      </c>
      <c r="E210" s="10" t="s">
        <v>171</v>
      </c>
      <c r="F210" s="10">
        <v>130</v>
      </c>
      <c r="G210" s="10" t="s">
        <v>103</v>
      </c>
      <c r="H210" s="7">
        <v>3</v>
      </c>
      <c r="I210" s="12">
        <v>0.32413514859934134</v>
      </c>
      <c r="J210" s="10">
        <f>+Table3[[#This Row],[No of Products in one Sale]]*Table3[[#This Row],[Price of One Product]]</f>
        <v>390</v>
      </c>
      <c r="K210" s="10">
        <f>+Table3[[#This Row],[Sales]]-(Table3[[#This Row],[Sales]]*Table3[[#This Row],[Discount]]/100)</f>
        <v>388.73587292046255</v>
      </c>
    </row>
    <row r="211" spans="1:11" x14ac:dyDescent="0.25">
      <c r="A211" s="10" t="s">
        <v>110</v>
      </c>
      <c r="B211" s="10" t="s">
        <v>157</v>
      </c>
      <c r="C211" s="11">
        <v>44737</v>
      </c>
      <c r="D211" s="10" t="s">
        <v>166</v>
      </c>
      <c r="E211" s="10" t="s">
        <v>171</v>
      </c>
      <c r="F211" s="10">
        <v>130</v>
      </c>
      <c r="G211" s="10" t="s">
        <v>103</v>
      </c>
      <c r="H211" s="7">
        <v>5</v>
      </c>
      <c r="I211" s="12">
        <v>0.20990358910221096</v>
      </c>
      <c r="J211" s="10">
        <f>+Table3[[#This Row],[No of Products in one Sale]]*Table3[[#This Row],[Price of One Product]]</f>
        <v>650</v>
      </c>
      <c r="K211" s="10">
        <f>+Table3[[#This Row],[Sales]]-(Table3[[#This Row],[Sales]]*Table3[[#This Row],[Discount]]/100)</f>
        <v>648.63562667083568</v>
      </c>
    </row>
    <row r="212" spans="1:11" x14ac:dyDescent="0.25">
      <c r="A212" s="10" t="s">
        <v>252</v>
      </c>
      <c r="B212" s="10" t="s">
        <v>157</v>
      </c>
      <c r="C212" s="11">
        <v>44737</v>
      </c>
      <c r="D212" s="10" t="s">
        <v>166</v>
      </c>
      <c r="E212" s="10" t="s">
        <v>170</v>
      </c>
      <c r="F212" s="10">
        <v>130</v>
      </c>
      <c r="G212" s="10" t="s">
        <v>104</v>
      </c>
      <c r="H212" s="7">
        <v>2</v>
      </c>
      <c r="I212" s="12">
        <v>0.95598379426073032</v>
      </c>
      <c r="J212" s="10">
        <f>+Table3[[#This Row],[No of Products in one Sale]]*Table3[[#This Row],[Price of One Product]]</f>
        <v>260</v>
      </c>
      <c r="K212" s="10">
        <f>+Table3[[#This Row],[Sales]]-(Table3[[#This Row],[Sales]]*Table3[[#This Row],[Discount]]/100)</f>
        <v>257.51444213492209</v>
      </c>
    </row>
    <row r="213" spans="1:11" x14ac:dyDescent="0.25">
      <c r="A213" s="10" t="s">
        <v>416</v>
      </c>
      <c r="B213" s="10" t="s">
        <v>156</v>
      </c>
      <c r="C213" s="11">
        <v>44737</v>
      </c>
      <c r="D213" s="10" t="s">
        <v>166</v>
      </c>
      <c r="E213" s="10" t="s">
        <v>171</v>
      </c>
      <c r="F213" s="10">
        <v>130</v>
      </c>
      <c r="G213" s="10" t="s">
        <v>105</v>
      </c>
      <c r="H213" s="7">
        <v>2</v>
      </c>
      <c r="I213" s="12">
        <v>0.41195662281860623</v>
      </c>
      <c r="J213" s="10">
        <f>+Table3[[#This Row],[No of Products in one Sale]]*Table3[[#This Row],[Price of One Product]]</f>
        <v>260</v>
      </c>
      <c r="K213" s="10">
        <f>+Table3[[#This Row],[Sales]]-(Table3[[#This Row],[Sales]]*Table3[[#This Row],[Discount]]/100)</f>
        <v>258.92891278067162</v>
      </c>
    </row>
    <row r="214" spans="1:11" x14ac:dyDescent="0.25">
      <c r="A214" s="10" t="s">
        <v>453</v>
      </c>
      <c r="B214" s="10" t="s">
        <v>156</v>
      </c>
      <c r="C214" s="11">
        <v>44737</v>
      </c>
      <c r="D214" s="10" t="s">
        <v>166</v>
      </c>
      <c r="E214" s="10" t="s">
        <v>171</v>
      </c>
      <c r="F214" s="10">
        <v>130</v>
      </c>
      <c r="G214" s="10" t="s">
        <v>105</v>
      </c>
      <c r="H214" s="7">
        <v>4</v>
      </c>
      <c r="I214" s="12">
        <v>0.66059053266706258</v>
      </c>
      <c r="J214" s="10">
        <f>+Table3[[#This Row],[No of Products in one Sale]]*Table3[[#This Row],[Price of One Product]]</f>
        <v>520</v>
      </c>
      <c r="K214" s="10">
        <f>+Table3[[#This Row],[Sales]]-(Table3[[#This Row],[Sales]]*Table3[[#This Row],[Discount]]/100)</f>
        <v>516.56492923013127</v>
      </c>
    </row>
    <row r="215" spans="1:11" x14ac:dyDescent="0.25">
      <c r="A215" s="10" t="s">
        <v>522</v>
      </c>
      <c r="B215" s="10" t="s">
        <v>157</v>
      </c>
      <c r="C215" s="11">
        <v>44737</v>
      </c>
      <c r="D215" s="10" t="s">
        <v>166</v>
      </c>
      <c r="E215" s="10" t="s">
        <v>171</v>
      </c>
      <c r="F215" s="10">
        <v>130</v>
      </c>
      <c r="G215" s="10" t="s">
        <v>104</v>
      </c>
      <c r="H215" s="7">
        <v>4</v>
      </c>
      <c r="I215" s="12">
        <v>0.36600821552214791</v>
      </c>
      <c r="J215" s="10">
        <f>+Table3[[#This Row],[No of Products in one Sale]]*Table3[[#This Row],[Price of One Product]]</f>
        <v>520</v>
      </c>
      <c r="K215" s="10">
        <f>+Table3[[#This Row],[Sales]]-(Table3[[#This Row],[Sales]]*Table3[[#This Row],[Discount]]/100)</f>
        <v>518.09675727928482</v>
      </c>
    </row>
    <row r="216" spans="1:11" x14ac:dyDescent="0.25">
      <c r="A216" s="10" t="s">
        <v>138</v>
      </c>
      <c r="B216" s="10" t="s">
        <v>157</v>
      </c>
      <c r="C216" s="11">
        <v>44738</v>
      </c>
      <c r="D216" s="10" t="s">
        <v>166</v>
      </c>
      <c r="E216" s="10" t="s">
        <v>170</v>
      </c>
      <c r="F216" s="10">
        <v>130</v>
      </c>
      <c r="G216" s="10" t="s">
        <v>105</v>
      </c>
      <c r="H216" s="7">
        <v>3</v>
      </c>
      <c r="I216" s="12">
        <v>0.27879506176921365</v>
      </c>
      <c r="J216" s="10">
        <f>+Table3[[#This Row],[No of Products in one Sale]]*Table3[[#This Row],[Price of One Product]]</f>
        <v>390</v>
      </c>
      <c r="K216" s="10">
        <f>+Table3[[#This Row],[Sales]]-(Table3[[#This Row],[Sales]]*Table3[[#This Row],[Discount]]/100)</f>
        <v>388.91269925910007</v>
      </c>
    </row>
    <row r="217" spans="1:11" x14ac:dyDescent="0.25">
      <c r="A217" s="10" t="s">
        <v>329</v>
      </c>
      <c r="B217" s="10" t="s">
        <v>157</v>
      </c>
      <c r="C217" s="11">
        <v>44738</v>
      </c>
      <c r="D217" s="10" t="s">
        <v>166</v>
      </c>
      <c r="E217" s="10" t="s">
        <v>170</v>
      </c>
      <c r="F217" s="10">
        <v>130</v>
      </c>
      <c r="G217" s="10" t="s">
        <v>104</v>
      </c>
      <c r="H217" s="7">
        <v>6</v>
      </c>
      <c r="I217" s="12">
        <v>0.43772024513265795</v>
      </c>
      <c r="J217" s="10">
        <f>+Table3[[#This Row],[No of Products in one Sale]]*Table3[[#This Row],[Price of One Product]]</f>
        <v>780</v>
      </c>
      <c r="K217" s="10">
        <f>+Table3[[#This Row],[Sales]]-(Table3[[#This Row],[Sales]]*Table3[[#This Row],[Discount]]/100)</f>
        <v>776.5857820879653</v>
      </c>
    </row>
    <row r="218" spans="1:11" x14ac:dyDescent="0.25">
      <c r="A218" s="10" t="s">
        <v>472</v>
      </c>
      <c r="B218" s="10" t="s">
        <v>156</v>
      </c>
      <c r="C218" s="11">
        <v>44738</v>
      </c>
      <c r="D218" s="10" t="s">
        <v>166</v>
      </c>
      <c r="E218" s="10" t="s">
        <v>171</v>
      </c>
      <c r="F218" s="10">
        <v>130</v>
      </c>
      <c r="G218" s="10" t="s">
        <v>103</v>
      </c>
      <c r="H218" s="7">
        <v>6</v>
      </c>
      <c r="I218" s="12">
        <v>5.4437687903536869E-2</v>
      </c>
      <c r="J218" s="10">
        <f>+Table3[[#This Row],[No of Products in one Sale]]*Table3[[#This Row],[Price of One Product]]</f>
        <v>780</v>
      </c>
      <c r="K218" s="10">
        <f>+Table3[[#This Row],[Sales]]-(Table3[[#This Row],[Sales]]*Table3[[#This Row],[Discount]]/100)</f>
        <v>779.57538603435239</v>
      </c>
    </row>
    <row r="219" spans="1:11" x14ac:dyDescent="0.25">
      <c r="A219" s="10" t="s">
        <v>599</v>
      </c>
      <c r="B219" s="10" t="s">
        <v>156</v>
      </c>
      <c r="C219" s="11">
        <v>44738</v>
      </c>
      <c r="D219" s="10" t="s">
        <v>166</v>
      </c>
      <c r="E219" s="10" t="s">
        <v>170</v>
      </c>
      <c r="F219" s="10">
        <v>130</v>
      </c>
      <c r="G219" s="10" t="s">
        <v>104</v>
      </c>
      <c r="H219" s="7">
        <v>7</v>
      </c>
      <c r="I219" s="12">
        <v>0.28425228592980878</v>
      </c>
      <c r="J219" s="10">
        <f>+Table3[[#This Row],[No of Products in one Sale]]*Table3[[#This Row],[Price of One Product]]</f>
        <v>910</v>
      </c>
      <c r="K219" s="10">
        <f>+Table3[[#This Row],[Sales]]-(Table3[[#This Row],[Sales]]*Table3[[#This Row],[Discount]]/100)</f>
        <v>907.41330419803876</v>
      </c>
    </row>
    <row r="220" spans="1:11" x14ac:dyDescent="0.25">
      <c r="A220" s="10" t="s">
        <v>247</v>
      </c>
      <c r="B220" s="10" t="s">
        <v>157</v>
      </c>
      <c r="C220" s="11">
        <v>44739</v>
      </c>
      <c r="D220" s="10" t="s">
        <v>166</v>
      </c>
      <c r="E220" s="10" t="s">
        <v>170</v>
      </c>
      <c r="F220" s="10">
        <v>130</v>
      </c>
      <c r="G220" s="10" t="s">
        <v>105</v>
      </c>
      <c r="H220" s="7">
        <v>2</v>
      </c>
      <c r="I220" s="12">
        <v>0.38966155247167111</v>
      </c>
      <c r="J220" s="10">
        <f>+Table3[[#This Row],[No of Products in one Sale]]*Table3[[#This Row],[Price of One Product]]</f>
        <v>260</v>
      </c>
      <c r="K220" s="10">
        <f>+Table3[[#This Row],[Sales]]-(Table3[[#This Row],[Sales]]*Table3[[#This Row],[Discount]]/100)</f>
        <v>258.98687996357364</v>
      </c>
    </row>
    <row r="221" spans="1:11" x14ac:dyDescent="0.25">
      <c r="A221" s="10" t="s">
        <v>298</v>
      </c>
      <c r="B221" s="10" t="s">
        <v>157</v>
      </c>
      <c r="C221" s="11">
        <v>44740</v>
      </c>
      <c r="D221" s="10" t="s">
        <v>166</v>
      </c>
      <c r="E221" s="10" t="s">
        <v>170</v>
      </c>
      <c r="F221" s="10">
        <v>130</v>
      </c>
      <c r="G221" s="10" t="s">
        <v>104</v>
      </c>
      <c r="H221" s="7">
        <v>3</v>
      </c>
      <c r="I221" s="12">
        <v>0.32334348690445713</v>
      </c>
      <c r="J221" s="10">
        <f>+Table3[[#This Row],[No of Products in one Sale]]*Table3[[#This Row],[Price of One Product]]</f>
        <v>390</v>
      </c>
      <c r="K221" s="10">
        <f>+Table3[[#This Row],[Sales]]-(Table3[[#This Row],[Sales]]*Table3[[#This Row],[Discount]]/100)</f>
        <v>388.73896040107263</v>
      </c>
    </row>
    <row r="222" spans="1:11" x14ac:dyDescent="0.25">
      <c r="A222" s="10" t="s">
        <v>339</v>
      </c>
      <c r="B222" s="10" t="s">
        <v>157</v>
      </c>
      <c r="C222" s="11">
        <v>44740</v>
      </c>
      <c r="D222" s="10" t="s">
        <v>166</v>
      </c>
      <c r="E222" s="10" t="s">
        <v>170</v>
      </c>
      <c r="F222" s="10">
        <v>130</v>
      </c>
      <c r="G222" s="10" t="s">
        <v>105</v>
      </c>
      <c r="H222" s="7">
        <v>3</v>
      </c>
      <c r="I222" s="12">
        <v>0.72206439626516772</v>
      </c>
      <c r="J222" s="10">
        <f>+Table3[[#This Row],[No of Products in one Sale]]*Table3[[#This Row],[Price of One Product]]</f>
        <v>390</v>
      </c>
      <c r="K222" s="10">
        <f>+Table3[[#This Row],[Sales]]-(Table3[[#This Row],[Sales]]*Table3[[#This Row],[Discount]]/100)</f>
        <v>387.18394885456587</v>
      </c>
    </row>
    <row r="223" spans="1:11" x14ac:dyDescent="0.25">
      <c r="A223" s="10" t="s">
        <v>420</v>
      </c>
      <c r="B223" s="10" t="s">
        <v>156</v>
      </c>
      <c r="C223" s="11">
        <v>44740</v>
      </c>
      <c r="D223" s="10" t="s">
        <v>166</v>
      </c>
      <c r="E223" s="10" t="s">
        <v>171</v>
      </c>
      <c r="F223" s="10">
        <v>130</v>
      </c>
      <c r="G223" s="10" t="s">
        <v>103</v>
      </c>
      <c r="H223" s="7">
        <v>4</v>
      </c>
      <c r="I223" s="12">
        <v>0.48001599413027629</v>
      </c>
      <c r="J223" s="10">
        <f>+Table3[[#This Row],[No of Products in one Sale]]*Table3[[#This Row],[Price of One Product]]</f>
        <v>520</v>
      </c>
      <c r="K223" s="10">
        <f>+Table3[[#This Row],[Sales]]-(Table3[[#This Row],[Sales]]*Table3[[#This Row],[Discount]]/100)</f>
        <v>517.5039168305226</v>
      </c>
    </row>
    <row r="224" spans="1:11" x14ac:dyDescent="0.25">
      <c r="A224" s="10" t="s">
        <v>531</v>
      </c>
      <c r="B224" s="10" t="s">
        <v>157</v>
      </c>
      <c r="C224" s="11">
        <v>44740</v>
      </c>
      <c r="D224" s="10" t="s">
        <v>166</v>
      </c>
      <c r="E224" s="10" t="s">
        <v>170</v>
      </c>
      <c r="F224" s="10">
        <v>130</v>
      </c>
      <c r="G224" s="10" t="s">
        <v>104</v>
      </c>
      <c r="H224" s="7">
        <v>4</v>
      </c>
      <c r="I224" s="12">
        <v>0.20794478004129135</v>
      </c>
      <c r="J224" s="10">
        <f>+Table3[[#This Row],[No of Products in one Sale]]*Table3[[#This Row],[Price of One Product]]</f>
        <v>520</v>
      </c>
      <c r="K224" s="10">
        <f>+Table3[[#This Row],[Sales]]-(Table3[[#This Row],[Sales]]*Table3[[#This Row],[Discount]]/100)</f>
        <v>518.91868714378529</v>
      </c>
    </row>
    <row r="225" spans="1:11" x14ac:dyDescent="0.25">
      <c r="A225" s="10" t="s">
        <v>609</v>
      </c>
      <c r="B225" s="10" t="s">
        <v>156</v>
      </c>
      <c r="C225" s="11">
        <v>44740</v>
      </c>
      <c r="D225" s="10" t="s">
        <v>166</v>
      </c>
      <c r="E225" s="10" t="s">
        <v>170</v>
      </c>
      <c r="F225" s="10">
        <v>130</v>
      </c>
      <c r="G225" s="10" t="s">
        <v>105</v>
      </c>
      <c r="H225" s="7">
        <v>2</v>
      </c>
      <c r="I225" s="12">
        <v>0.35414118605930123</v>
      </c>
      <c r="J225" s="10">
        <f>+Table3[[#This Row],[No of Products in one Sale]]*Table3[[#This Row],[Price of One Product]]</f>
        <v>260</v>
      </c>
      <c r="K225" s="10">
        <f>+Table3[[#This Row],[Sales]]-(Table3[[#This Row],[Sales]]*Table3[[#This Row],[Discount]]/100)</f>
        <v>259.07923291624581</v>
      </c>
    </row>
    <row r="226" spans="1:11" x14ac:dyDescent="0.25">
      <c r="A226" s="10" t="s">
        <v>548</v>
      </c>
      <c r="B226" s="10" t="s">
        <v>156</v>
      </c>
      <c r="C226" s="11">
        <v>44742</v>
      </c>
      <c r="D226" s="10" t="s">
        <v>166</v>
      </c>
      <c r="E226" s="10" t="s">
        <v>171</v>
      </c>
      <c r="F226" s="10">
        <v>130</v>
      </c>
      <c r="G226" s="10" t="s">
        <v>105</v>
      </c>
      <c r="H226" s="7">
        <v>5</v>
      </c>
      <c r="I226" s="12">
        <v>0.73245470088007136</v>
      </c>
      <c r="J226" s="10">
        <f>+Table3[[#This Row],[No of Products in one Sale]]*Table3[[#This Row],[Price of One Product]]</f>
        <v>650</v>
      </c>
      <c r="K226" s="10">
        <f>+Table3[[#This Row],[Sales]]-(Table3[[#This Row],[Sales]]*Table3[[#This Row],[Discount]]/100)</f>
        <v>645.23904444427956</v>
      </c>
    </row>
    <row r="227" spans="1:11" x14ac:dyDescent="0.25">
      <c r="A227" s="10" t="s">
        <v>182</v>
      </c>
      <c r="B227" s="10" t="s">
        <v>157</v>
      </c>
      <c r="C227" s="11">
        <v>44743</v>
      </c>
      <c r="D227" s="10" t="s">
        <v>166</v>
      </c>
      <c r="E227" s="10" t="s">
        <v>171</v>
      </c>
      <c r="F227" s="10">
        <v>130</v>
      </c>
      <c r="G227" s="10" t="s">
        <v>104</v>
      </c>
      <c r="H227" s="7">
        <v>3</v>
      </c>
      <c r="I227" s="12">
        <v>3.138956050307417E-2</v>
      </c>
      <c r="J227" s="10">
        <f>+Table3[[#This Row],[No of Products in one Sale]]*Table3[[#This Row],[Price of One Product]]</f>
        <v>390</v>
      </c>
      <c r="K227" s="10">
        <f>+Table3[[#This Row],[Sales]]-(Table3[[#This Row],[Sales]]*Table3[[#This Row],[Discount]]/100)</f>
        <v>389.877580714038</v>
      </c>
    </row>
    <row r="228" spans="1:11" x14ac:dyDescent="0.25">
      <c r="A228" s="10" t="s">
        <v>362</v>
      </c>
      <c r="B228" s="10" t="s">
        <v>157</v>
      </c>
      <c r="C228" s="11">
        <v>44743</v>
      </c>
      <c r="D228" s="10" t="s">
        <v>166</v>
      </c>
      <c r="E228" s="10" t="s">
        <v>170</v>
      </c>
      <c r="F228" s="10">
        <v>130</v>
      </c>
      <c r="G228" s="10" t="s">
        <v>103</v>
      </c>
      <c r="H228" s="7">
        <v>3</v>
      </c>
      <c r="I228" s="12">
        <v>0.69617887937852907</v>
      </c>
      <c r="J228" s="10">
        <f>+Table3[[#This Row],[No of Products in one Sale]]*Table3[[#This Row],[Price of One Product]]</f>
        <v>390</v>
      </c>
      <c r="K228" s="10">
        <f>+Table3[[#This Row],[Sales]]-(Table3[[#This Row],[Sales]]*Table3[[#This Row],[Discount]]/100)</f>
        <v>387.28490237042377</v>
      </c>
    </row>
    <row r="229" spans="1:11" x14ac:dyDescent="0.25">
      <c r="A229" s="10" t="s">
        <v>411</v>
      </c>
      <c r="B229" s="10" t="s">
        <v>156</v>
      </c>
      <c r="C229" s="11">
        <v>44743</v>
      </c>
      <c r="D229" s="10" t="s">
        <v>166</v>
      </c>
      <c r="E229" s="10" t="s">
        <v>170</v>
      </c>
      <c r="F229" s="10">
        <v>130</v>
      </c>
      <c r="G229" s="10" t="s">
        <v>103</v>
      </c>
      <c r="H229" s="7">
        <v>3</v>
      </c>
      <c r="I229" s="12">
        <v>0.12575036810320794</v>
      </c>
      <c r="J229" s="10">
        <f>+Table3[[#This Row],[No of Products in one Sale]]*Table3[[#This Row],[Price of One Product]]</f>
        <v>390</v>
      </c>
      <c r="K229" s="10">
        <f>+Table3[[#This Row],[Sales]]-(Table3[[#This Row],[Sales]]*Table3[[#This Row],[Discount]]/100)</f>
        <v>389.5095735643975</v>
      </c>
    </row>
    <row r="230" spans="1:11" x14ac:dyDescent="0.25">
      <c r="A230" s="10" t="s">
        <v>224</v>
      </c>
      <c r="B230" s="10" t="s">
        <v>157</v>
      </c>
      <c r="C230" s="11">
        <v>44744</v>
      </c>
      <c r="D230" s="10" t="s">
        <v>166</v>
      </c>
      <c r="E230" s="10" t="s">
        <v>171</v>
      </c>
      <c r="F230" s="10">
        <v>130</v>
      </c>
      <c r="G230" s="10" t="s">
        <v>103</v>
      </c>
      <c r="H230" s="7">
        <v>4</v>
      </c>
      <c r="I230" s="12">
        <v>0.42020557863905661</v>
      </c>
      <c r="J230" s="10">
        <f>+Table3[[#This Row],[No of Products in one Sale]]*Table3[[#This Row],[Price of One Product]]</f>
        <v>520</v>
      </c>
      <c r="K230" s="10">
        <f>+Table3[[#This Row],[Sales]]-(Table3[[#This Row],[Sales]]*Table3[[#This Row],[Discount]]/100)</f>
        <v>517.81493099107695</v>
      </c>
    </row>
    <row r="231" spans="1:11" x14ac:dyDescent="0.25">
      <c r="A231" s="10" t="s">
        <v>302</v>
      </c>
      <c r="B231" s="10" t="s">
        <v>157</v>
      </c>
      <c r="C231" s="11">
        <v>44744</v>
      </c>
      <c r="D231" s="10" t="s">
        <v>166</v>
      </c>
      <c r="E231" s="10" t="s">
        <v>170</v>
      </c>
      <c r="F231" s="10">
        <v>130</v>
      </c>
      <c r="G231" s="10" t="s">
        <v>105</v>
      </c>
      <c r="H231" s="7">
        <v>6</v>
      </c>
      <c r="I231" s="12">
        <v>0.17688363553653064</v>
      </c>
      <c r="J231" s="10">
        <f>+Table3[[#This Row],[No of Products in one Sale]]*Table3[[#This Row],[Price of One Product]]</f>
        <v>780</v>
      </c>
      <c r="K231" s="10">
        <f>+Table3[[#This Row],[Sales]]-(Table3[[#This Row],[Sales]]*Table3[[#This Row],[Discount]]/100)</f>
        <v>778.62030764281508</v>
      </c>
    </row>
    <row r="232" spans="1:11" x14ac:dyDescent="0.25">
      <c r="A232" s="10" t="s">
        <v>385</v>
      </c>
      <c r="B232" s="10" t="s">
        <v>157</v>
      </c>
      <c r="C232" s="11">
        <v>44744</v>
      </c>
      <c r="D232" s="10" t="s">
        <v>166</v>
      </c>
      <c r="E232" s="10" t="s">
        <v>171</v>
      </c>
      <c r="F232" s="10">
        <v>130</v>
      </c>
      <c r="G232" s="10" t="s">
        <v>105</v>
      </c>
      <c r="H232" s="7">
        <v>5</v>
      </c>
      <c r="I232" s="12">
        <v>0.94178498482348294</v>
      </c>
      <c r="J232" s="10">
        <f>+Table3[[#This Row],[No of Products in one Sale]]*Table3[[#This Row],[Price of One Product]]</f>
        <v>650</v>
      </c>
      <c r="K232" s="10">
        <f>+Table3[[#This Row],[Sales]]-(Table3[[#This Row],[Sales]]*Table3[[#This Row],[Discount]]/100)</f>
        <v>643.87839759864733</v>
      </c>
    </row>
    <row r="233" spans="1:11" x14ac:dyDescent="0.25">
      <c r="A233" s="10" t="s">
        <v>572</v>
      </c>
      <c r="B233" s="10" t="s">
        <v>156</v>
      </c>
      <c r="C233" s="11">
        <v>44744</v>
      </c>
      <c r="D233" s="10" t="s">
        <v>166</v>
      </c>
      <c r="E233" s="10" t="s">
        <v>171</v>
      </c>
      <c r="F233" s="10">
        <v>130</v>
      </c>
      <c r="G233" s="10" t="s">
        <v>105</v>
      </c>
      <c r="H233" s="7">
        <v>6</v>
      </c>
      <c r="I233" s="12">
        <v>0.85704939563753491</v>
      </c>
      <c r="J233" s="10">
        <f>+Table3[[#This Row],[No of Products in one Sale]]*Table3[[#This Row],[Price of One Product]]</f>
        <v>780</v>
      </c>
      <c r="K233" s="10">
        <f>+Table3[[#This Row],[Sales]]-(Table3[[#This Row],[Sales]]*Table3[[#This Row],[Discount]]/100)</f>
        <v>773.31501471402726</v>
      </c>
    </row>
    <row r="234" spans="1:11" x14ac:dyDescent="0.25">
      <c r="A234" s="10" t="s">
        <v>266</v>
      </c>
      <c r="B234" s="10" t="s">
        <v>157</v>
      </c>
      <c r="C234" s="11">
        <v>44746</v>
      </c>
      <c r="D234" s="10" t="s">
        <v>166</v>
      </c>
      <c r="E234" s="10" t="s">
        <v>171</v>
      </c>
      <c r="F234" s="10">
        <v>130</v>
      </c>
      <c r="G234" s="10" t="s">
        <v>103</v>
      </c>
      <c r="H234" s="7">
        <v>2</v>
      </c>
      <c r="I234" s="12">
        <v>8.8476327566971991E-2</v>
      </c>
      <c r="J234" s="10">
        <f>+Table3[[#This Row],[No of Products in one Sale]]*Table3[[#This Row],[Price of One Product]]</f>
        <v>260</v>
      </c>
      <c r="K234" s="10">
        <f>+Table3[[#This Row],[Sales]]-(Table3[[#This Row],[Sales]]*Table3[[#This Row],[Discount]]/100)</f>
        <v>259.76996154832585</v>
      </c>
    </row>
    <row r="235" spans="1:11" x14ac:dyDescent="0.25">
      <c r="A235" s="10" t="s">
        <v>270</v>
      </c>
      <c r="B235" s="10" t="s">
        <v>157</v>
      </c>
      <c r="C235" s="11">
        <v>44746</v>
      </c>
      <c r="D235" s="10" t="s">
        <v>166</v>
      </c>
      <c r="E235" s="10" t="s">
        <v>171</v>
      </c>
      <c r="F235" s="10">
        <v>130</v>
      </c>
      <c r="G235" s="10" t="s">
        <v>103</v>
      </c>
      <c r="H235" s="7">
        <v>3</v>
      </c>
      <c r="I235" s="12">
        <v>0.2471412366587864</v>
      </c>
      <c r="J235" s="10">
        <f>+Table3[[#This Row],[No of Products in one Sale]]*Table3[[#This Row],[Price of One Product]]</f>
        <v>390</v>
      </c>
      <c r="K235" s="10">
        <f>+Table3[[#This Row],[Sales]]-(Table3[[#This Row],[Sales]]*Table3[[#This Row],[Discount]]/100)</f>
        <v>389.03614917703072</v>
      </c>
    </row>
    <row r="236" spans="1:11" x14ac:dyDescent="0.25">
      <c r="A236" s="10" t="s">
        <v>233</v>
      </c>
      <c r="B236" s="10" t="s">
        <v>157</v>
      </c>
      <c r="C236" s="11">
        <v>44747</v>
      </c>
      <c r="D236" s="10" t="s">
        <v>166</v>
      </c>
      <c r="E236" s="10" t="s">
        <v>170</v>
      </c>
      <c r="F236" s="10">
        <v>130</v>
      </c>
      <c r="G236" s="10" t="s">
        <v>103</v>
      </c>
      <c r="H236" s="7">
        <v>6</v>
      </c>
      <c r="I236" s="12">
        <v>3.2373342558606799E-2</v>
      </c>
      <c r="J236" s="10">
        <f>+Table3[[#This Row],[No of Products in one Sale]]*Table3[[#This Row],[Price of One Product]]</f>
        <v>780</v>
      </c>
      <c r="K236" s="10">
        <f>+Table3[[#This Row],[Sales]]-(Table3[[#This Row],[Sales]]*Table3[[#This Row],[Discount]]/100)</f>
        <v>779.74748792804291</v>
      </c>
    </row>
    <row r="237" spans="1:11" x14ac:dyDescent="0.25">
      <c r="A237" s="10" t="s">
        <v>503</v>
      </c>
      <c r="B237" s="10" t="s">
        <v>157</v>
      </c>
      <c r="C237" s="11">
        <v>44747</v>
      </c>
      <c r="D237" s="10" t="s">
        <v>166</v>
      </c>
      <c r="E237" s="10" t="s">
        <v>170</v>
      </c>
      <c r="F237" s="10">
        <v>130</v>
      </c>
      <c r="G237" s="10" t="s">
        <v>103</v>
      </c>
      <c r="H237" s="7">
        <v>5</v>
      </c>
      <c r="I237" s="12">
        <v>0.55684098110336311</v>
      </c>
      <c r="J237" s="10">
        <f>+Table3[[#This Row],[No of Products in one Sale]]*Table3[[#This Row],[Price of One Product]]</f>
        <v>650</v>
      </c>
      <c r="K237" s="10">
        <f>+Table3[[#This Row],[Sales]]-(Table3[[#This Row],[Sales]]*Table3[[#This Row],[Discount]]/100)</f>
        <v>646.38053362282812</v>
      </c>
    </row>
    <row r="238" spans="1:11" x14ac:dyDescent="0.25">
      <c r="A238" s="10" t="s">
        <v>613</v>
      </c>
      <c r="B238" s="10" t="s">
        <v>156</v>
      </c>
      <c r="C238" s="11">
        <v>44747</v>
      </c>
      <c r="D238" s="10" t="s">
        <v>166</v>
      </c>
      <c r="E238" s="10" t="s">
        <v>170</v>
      </c>
      <c r="F238" s="10">
        <v>130</v>
      </c>
      <c r="G238" s="10" t="s">
        <v>103</v>
      </c>
      <c r="H238" s="7">
        <v>6</v>
      </c>
      <c r="I238" s="12">
        <v>0.47900916747418532</v>
      </c>
      <c r="J238" s="10">
        <f>+Table3[[#This Row],[No of Products in one Sale]]*Table3[[#This Row],[Price of One Product]]</f>
        <v>780</v>
      </c>
      <c r="K238" s="10">
        <f>+Table3[[#This Row],[Sales]]-(Table3[[#This Row],[Sales]]*Table3[[#This Row],[Discount]]/100)</f>
        <v>776.26372849370136</v>
      </c>
    </row>
    <row r="239" spans="1:11" x14ac:dyDescent="0.25">
      <c r="A239" s="10" t="s">
        <v>262</v>
      </c>
      <c r="B239" s="10" t="s">
        <v>157</v>
      </c>
      <c r="C239" s="11">
        <v>44748</v>
      </c>
      <c r="D239" s="10" t="s">
        <v>166</v>
      </c>
      <c r="E239" s="10" t="s">
        <v>171</v>
      </c>
      <c r="F239" s="10">
        <v>130</v>
      </c>
      <c r="G239" s="10" t="s">
        <v>105</v>
      </c>
      <c r="H239" s="7">
        <v>2</v>
      </c>
      <c r="I239" s="12">
        <v>0.7922771947085826</v>
      </c>
      <c r="J239" s="10">
        <f>+Table3[[#This Row],[No of Products in one Sale]]*Table3[[#This Row],[Price of One Product]]</f>
        <v>260</v>
      </c>
      <c r="K239" s="10">
        <f>+Table3[[#This Row],[Sales]]-(Table3[[#This Row],[Sales]]*Table3[[#This Row],[Discount]]/100)</f>
        <v>257.94007929375766</v>
      </c>
    </row>
    <row r="240" spans="1:11" x14ac:dyDescent="0.25">
      <c r="A240" s="10" t="s">
        <v>622</v>
      </c>
      <c r="B240" s="10" t="s">
        <v>156</v>
      </c>
      <c r="C240" s="11">
        <v>44748</v>
      </c>
      <c r="D240" s="10" t="s">
        <v>166</v>
      </c>
      <c r="E240" s="10" t="s">
        <v>171</v>
      </c>
      <c r="F240" s="10">
        <v>130</v>
      </c>
      <c r="G240" s="10" t="s">
        <v>103</v>
      </c>
      <c r="H240" s="7">
        <v>3</v>
      </c>
      <c r="I240" s="12">
        <v>0.71271172701355112</v>
      </c>
      <c r="J240" s="10">
        <f>+Table3[[#This Row],[No of Products in one Sale]]*Table3[[#This Row],[Price of One Product]]</f>
        <v>390</v>
      </c>
      <c r="K240" s="10">
        <f>+Table3[[#This Row],[Sales]]-(Table3[[#This Row],[Sales]]*Table3[[#This Row],[Discount]]/100)</f>
        <v>387.22042426464714</v>
      </c>
    </row>
    <row r="241" spans="1:11" x14ac:dyDescent="0.25">
      <c r="A241" s="10" t="s">
        <v>228</v>
      </c>
      <c r="B241" s="10" t="s">
        <v>157</v>
      </c>
      <c r="C241" s="11">
        <v>44749</v>
      </c>
      <c r="D241" s="10" t="s">
        <v>166</v>
      </c>
      <c r="E241" s="10" t="s">
        <v>171</v>
      </c>
      <c r="F241" s="10">
        <v>130</v>
      </c>
      <c r="G241" s="10" t="s">
        <v>104</v>
      </c>
      <c r="H241" s="7">
        <v>7</v>
      </c>
      <c r="I241" s="12">
        <v>0.92544771931561698</v>
      </c>
      <c r="J241" s="10">
        <f>+Table3[[#This Row],[No of Products in one Sale]]*Table3[[#This Row],[Price of One Product]]</f>
        <v>910</v>
      </c>
      <c r="K241" s="10">
        <f>+Table3[[#This Row],[Sales]]-(Table3[[#This Row],[Sales]]*Table3[[#This Row],[Discount]]/100)</f>
        <v>901.57842575422785</v>
      </c>
    </row>
    <row r="242" spans="1:11" x14ac:dyDescent="0.25">
      <c r="A242" s="10" t="s">
        <v>237</v>
      </c>
      <c r="B242" s="10" t="s">
        <v>157</v>
      </c>
      <c r="C242" s="11">
        <v>44749</v>
      </c>
      <c r="D242" s="10" t="s">
        <v>166</v>
      </c>
      <c r="E242" s="10" t="s">
        <v>170</v>
      </c>
      <c r="F242" s="10">
        <v>130</v>
      </c>
      <c r="G242" s="10" t="s">
        <v>104</v>
      </c>
      <c r="H242" s="7">
        <v>7</v>
      </c>
      <c r="I242" s="12">
        <v>0.49618340188276622</v>
      </c>
      <c r="J242" s="10">
        <f>+Table3[[#This Row],[No of Products in one Sale]]*Table3[[#This Row],[Price of One Product]]</f>
        <v>910</v>
      </c>
      <c r="K242" s="10">
        <f>+Table3[[#This Row],[Sales]]-(Table3[[#This Row],[Sales]]*Table3[[#This Row],[Discount]]/100)</f>
        <v>905.48473104286688</v>
      </c>
    </row>
    <row r="243" spans="1:11" x14ac:dyDescent="0.25">
      <c r="A243" s="10" t="s">
        <v>187</v>
      </c>
      <c r="B243" s="10" t="s">
        <v>157</v>
      </c>
      <c r="C243" s="11">
        <v>44750</v>
      </c>
      <c r="D243" s="10" t="s">
        <v>166</v>
      </c>
      <c r="E243" s="10" t="s">
        <v>170</v>
      </c>
      <c r="F243" s="10">
        <v>130</v>
      </c>
      <c r="G243" s="10" t="s">
        <v>103</v>
      </c>
      <c r="H243" s="7">
        <v>6</v>
      </c>
      <c r="I243" s="12">
        <v>0.26661284065553453</v>
      </c>
      <c r="J243" s="10">
        <f>+Table3[[#This Row],[No of Products in one Sale]]*Table3[[#This Row],[Price of One Product]]</f>
        <v>780</v>
      </c>
      <c r="K243" s="10">
        <f>+Table3[[#This Row],[Sales]]-(Table3[[#This Row],[Sales]]*Table3[[#This Row],[Discount]]/100)</f>
        <v>777.92041984288687</v>
      </c>
    </row>
    <row r="244" spans="1:11" x14ac:dyDescent="0.25">
      <c r="A244" s="10" t="s">
        <v>220</v>
      </c>
      <c r="B244" s="10" t="s">
        <v>157</v>
      </c>
      <c r="C244" s="11">
        <v>44750</v>
      </c>
      <c r="D244" s="10" t="s">
        <v>166</v>
      </c>
      <c r="E244" s="10" t="s">
        <v>171</v>
      </c>
      <c r="F244" s="10">
        <v>130</v>
      </c>
      <c r="G244" s="10" t="s">
        <v>103</v>
      </c>
      <c r="H244" s="7">
        <v>4</v>
      </c>
      <c r="I244" s="12">
        <v>0.41826226246410803</v>
      </c>
      <c r="J244" s="10">
        <f>+Table3[[#This Row],[No of Products in one Sale]]*Table3[[#This Row],[Price of One Product]]</f>
        <v>520</v>
      </c>
      <c r="K244" s="10">
        <f>+Table3[[#This Row],[Sales]]-(Table3[[#This Row],[Sales]]*Table3[[#This Row],[Discount]]/100)</f>
        <v>517.82503623518664</v>
      </c>
    </row>
    <row r="245" spans="1:11" x14ac:dyDescent="0.25">
      <c r="A245" s="10" t="s">
        <v>400</v>
      </c>
      <c r="B245" s="10" t="s">
        <v>157</v>
      </c>
      <c r="C245" s="11">
        <v>44750</v>
      </c>
      <c r="D245" s="10" t="s">
        <v>166</v>
      </c>
      <c r="E245" s="10" t="s">
        <v>171</v>
      </c>
      <c r="F245" s="10">
        <v>130</v>
      </c>
      <c r="G245" s="10" t="s">
        <v>105</v>
      </c>
      <c r="H245" s="7">
        <v>6</v>
      </c>
      <c r="I245" s="12">
        <v>2.0787857004193944E-2</v>
      </c>
      <c r="J245" s="10">
        <f>+Table3[[#This Row],[No of Products in one Sale]]*Table3[[#This Row],[Price of One Product]]</f>
        <v>780</v>
      </c>
      <c r="K245" s="10">
        <f>+Table3[[#This Row],[Sales]]-(Table3[[#This Row],[Sales]]*Table3[[#This Row],[Discount]]/100)</f>
        <v>779.83785471536726</v>
      </c>
    </row>
    <row r="246" spans="1:11" x14ac:dyDescent="0.25">
      <c r="A246" s="10" t="s">
        <v>457</v>
      </c>
      <c r="B246" s="10" t="s">
        <v>156</v>
      </c>
      <c r="C246" s="11">
        <v>44750</v>
      </c>
      <c r="D246" s="10" t="s">
        <v>166</v>
      </c>
      <c r="E246" s="10" t="s">
        <v>170</v>
      </c>
      <c r="F246" s="10">
        <v>130</v>
      </c>
      <c r="G246" s="10" t="s">
        <v>103</v>
      </c>
      <c r="H246" s="7">
        <v>2</v>
      </c>
      <c r="I246" s="12">
        <v>0.15073825601342095</v>
      </c>
      <c r="J246" s="10">
        <f>+Table3[[#This Row],[No of Products in one Sale]]*Table3[[#This Row],[Price of One Product]]</f>
        <v>260</v>
      </c>
      <c r="K246" s="10">
        <f>+Table3[[#This Row],[Sales]]-(Table3[[#This Row],[Sales]]*Table3[[#This Row],[Discount]]/100)</f>
        <v>259.60808053436511</v>
      </c>
    </row>
    <row r="247" spans="1:11" x14ac:dyDescent="0.25">
      <c r="A247" s="10" t="s">
        <v>316</v>
      </c>
      <c r="B247" s="10" t="s">
        <v>157</v>
      </c>
      <c r="C247" s="11">
        <v>44751</v>
      </c>
      <c r="D247" s="10" t="s">
        <v>166</v>
      </c>
      <c r="E247" s="10" t="s">
        <v>171</v>
      </c>
      <c r="F247" s="10">
        <v>130</v>
      </c>
      <c r="G247" s="10" t="s">
        <v>103</v>
      </c>
      <c r="H247" s="7">
        <v>4</v>
      </c>
      <c r="I247" s="12">
        <v>0.93827031337312128</v>
      </c>
      <c r="J247" s="10">
        <f>+Table3[[#This Row],[No of Products in one Sale]]*Table3[[#This Row],[Price of One Product]]</f>
        <v>520</v>
      </c>
      <c r="K247" s="10">
        <f>+Table3[[#This Row],[Sales]]-(Table3[[#This Row],[Sales]]*Table3[[#This Row],[Discount]]/100)</f>
        <v>515.12099437045981</v>
      </c>
    </row>
    <row r="248" spans="1:11" x14ac:dyDescent="0.25">
      <c r="A248" s="10" t="s">
        <v>491</v>
      </c>
      <c r="B248" s="10" t="s">
        <v>156</v>
      </c>
      <c r="C248" s="11">
        <v>44751</v>
      </c>
      <c r="D248" s="10" t="s">
        <v>166</v>
      </c>
      <c r="E248" s="10" t="s">
        <v>170</v>
      </c>
      <c r="F248" s="10">
        <v>130</v>
      </c>
      <c r="G248" s="10" t="s">
        <v>104</v>
      </c>
      <c r="H248" s="7">
        <v>6</v>
      </c>
      <c r="I248" s="12">
        <v>6.5283590828819849E-2</v>
      </c>
      <c r="J248" s="10">
        <f>+Table3[[#This Row],[No of Products in one Sale]]*Table3[[#This Row],[Price of One Product]]</f>
        <v>780</v>
      </c>
      <c r="K248" s="10">
        <f>+Table3[[#This Row],[Sales]]-(Table3[[#This Row],[Sales]]*Table3[[#This Row],[Discount]]/100)</f>
        <v>779.49078799153517</v>
      </c>
    </row>
    <row r="249" spans="1:11" x14ac:dyDescent="0.25">
      <c r="A249" s="10" t="s">
        <v>586</v>
      </c>
      <c r="B249" s="10" t="s">
        <v>156</v>
      </c>
      <c r="C249" s="11">
        <v>44751</v>
      </c>
      <c r="D249" s="10" t="s">
        <v>166</v>
      </c>
      <c r="E249" s="10" t="s">
        <v>171</v>
      </c>
      <c r="F249" s="10">
        <v>130</v>
      </c>
      <c r="G249" s="10" t="s">
        <v>104</v>
      </c>
      <c r="H249" s="7">
        <v>4</v>
      </c>
      <c r="I249" s="12">
        <v>0.76665009072072687</v>
      </c>
      <c r="J249" s="10">
        <f>+Table3[[#This Row],[No of Products in one Sale]]*Table3[[#This Row],[Price of One Product]]</f>
        <v>520</v>
      </c>
      <c r="K249" s="10">
        <f>+Table3[[#This Row],[Sales]]-(Table3[[#This Row],[Sales]]*Table3[[#This Row],[Discount]]/100)</f>
        <v>516.01341952825226</v>
      </c>
    </row>
    <row r="250" spans="1:11" x14ac:dyDescent="0.25">
      <c r="A250" s="10" t="s">
        <v>191</v>
      </c>
      <c r="B250" s="10" t="s">
        <v>157</v>
      </c>
      <c r="C250" s="11">
        <v>44752</v>
      </c>
      <c r="D250" s="10" t="s">
        <v>166</v>
      </c>
      <c r="E250" s="10" t="s">
        <v>170</v>
      </c>
      <c r="F250" s="10">
        <v>130</v>
      </c>
      <c r="G250" s="10" t="s">
        <v>104</v>
      </c>
      <c r="H250" s="7">
        <v>6</v>
      </c>
      <c r="I250" s="12">
        <v>3.7515550327758003E-2</v>
      </c>
      <c r="J250" s="10">
        <f>+Table3[[#This Row],[No of Products in one Sale]]*Table3[[#This Row],[Price of One Product]]</f>
        <v>780</v>
      </c>
      <c r="K250" s="10">
        <f>+Table3[[#This Row],[Sales]]-(Table3[[#This Row],[Sales]]*Table3[[#This Row],[Discount]]/100)</f>
        <v>779.70737870744347</v>
      </c>
    </row>
    <row r="251" spans="1:11" x14ac:dyDescent="0.25">
      <c r="A251" s="10" t="s">
        <v>216</v>
      </c>
      <c r="B251" s="10" t="s">
        <v>157</v>
      </c>
      <c r="C251" s="11">
        <v>44752</v>
      </c>
      <c r="D251" s="10" t="s">
        <v>166</v>
      </c>
      <c r="E251" s="10" t="s">
        <v>171</v>
      </c>
      <c r="F251" s="10">
        <v>130</v>
      </c>
      <c r="G251" s="10" t="s">
        <v>105</v>
      </c>
      <c r="H251" s="7">
        <v>5</v>
      </c>
      <c r="I251" s="12">
        <v>0.25111930985495906</v>
      </c>
      <c r="J251" s="10">
        <f>+Table3[[#This Row],[No of Products in one Sale]]*Table3[[#This Row],[Price of One Product]]</f>
        <v>650</v>
      </c>
      <c r="K251" s="10">
        <f>+Table3[[#This Row],[Sales]]-(Table3[[#This Row],[Sales]]*Table3[[#This Row],[Discount]]/100)</f>
        <v>648.36772448594274</v>
      </c>
    </row>
    <row r="252" spans="1:11" x14ac:dyDescent="0.25">
      <c r="A252" s="10" t="s">
        <v>371</v>
      </c>
      <c r="B252" s="10" t="s">
        <v>157</v>
      </c>
      <c r="C252" s="11">
        <v>44752</v>
      </c>
      <c r="D252" s="10" t="s">
        <v>166</v>
      </c>
      <c r="E252" s="10" t="s">
        <v>170</v>
      </c>
      <c r="F252" s="10">
        <v>130</v>
      </c>
      <c r="G252" s="10" t="s">
        <v>103</v>
      </c>
      <c r="H252" s="7">
        <v>4</v>
      </c>
      <c r="I252" s="12">
        <v>0.67570229189541975</v>
      </c>
      <c r="J252" s="10">
        <f>+Table3[[#This Row],[No of Products in one Sale]]*Table3[[#This Row],[Price of One Product]]</f>
        <v>520</v>
      </c>
      <c r="K252" s="10">
        <f>+Table3[[#This Row],[Sales]]-(Table3[[#This Row],[Sales]]*Table3[[#This Row],[Discount]]/100)</f>
        <v>516.48634808214376</v>
      </c>
    </row>
    <row r="253" spans="1:11" x14ac:dyDescent="0.25">
      <c r="A253" s="10" t="s">
        <v>394</v>
      </c>
      <c r="B253" s="10" t="s">
        <v>157</v>
      </c>
      <c r="C253" s="11">
        <v>44752</v>
      </c>
      <c r="D253" s="10" t="s">
        <v>166</v>
      </c>
      <c r="E253" s="10" t="s">
        <v>171</v>
      </c>
      <c r="F253" s="10">
        <v>130</v>
      </c>
      <c r="G253" s="10" t="s">
        <v>105</v>
      </c>
      <c r="H253" s="7">
        <v>3</v>
      </c>
      <c r="I253" s="12">
        <v>0.85696007733376245</v>
      </c>
      <c r="J253" s="10">
        <f>+Table3[[#This Row],[No of Products in one Sale]]*Table3[[#This Row],[Price of One Product]]</f>
        <v>390</v>
      </c>
      <c r="K253" s="10">
        <f>+Table3[[#This Row],[Sales]]-(Table3[[#This Row],[Sales]]*Table3[[#This Row],[Discount]]/100)</f>
        <v>386.65785569839835</v>
      </c>
    </row>
    <row r="254" spans="1:11" x14ac:dyDescent="0.25">
      <c r="A254" s="10" t="s">
        <v>576</v>
      </c>
      <c r="B254" s="10" t="s">
        <v>156</v>
      </c>
      <c r="C254" s="11">
        <v>44752</v>
      </c>
      <c r="D254" s="10" t="s">
        <v>166</v>
      </c>
      <c r="E254" s="10" t="s">
        <v>171</v>
      </c>
      <c r="F254" s="10">
        <v>130</v>
      </c>
      <c r="G254" s="10" t="s">
        <v>103</v>
      </c>
      <c r="H254" s="7">
        <v>2</v>
      </c>
      <c r="I254" s="12">
        <v>7.4202009604403041E-2</v>
      </c>
      <c r="J254" s="10">
        <f>+Table3[[#This Row],[No of Products in one Sale]]*Table3[[#This Row],[Price of One Product]]</f>
        <v>260</v>
      </c>
      <c r="K254" s="10">
        <f>+Table3[[#This Row],[Sales]]-(Table3[[#This Row],[Sales]]*Table3[[#This Row],[Discount]]/100)</f>
        <v>259.80707477502852</v>
      </c>
    </row>
    <row r="255" spans="1:11" x14ac:dyDescent="0.25">
      <c r="A255" s="10" t="s">
        <v>201</v>
      </c>
      <c r="B255" s="10" t="s">
        <v>157</v>
      </c>
      <c r="C255" s="11">
        <v>44753</v>
      </c>
      <c r="D255" s="10" t="s">
        <v>166</v>
      </c>
      <c r="E255" s="10" t="s">
        <v>170</v>
      </c>
      <c r="F255" s="10">
        <v>130</v>
      </c>
      <c r="G255" s="10" t="s">
        <v>105</v>
      </c>
      <c r="H255" s="7">
        <v>6</v>
      </c>
      <c r="I255" s="12">
        <v>0.27879506176921365</v>
      </c>
      <c r="J255" s="10">
        <f>+Table3[[#This Row],[No of Products in one Sale]]*Table3[[#This Row],[Price of One Product]]</f>
        <v>780</v>
      </c>
      <c r="K255" s="10">
        <f>+Table3[[#This Row],[Sales]]-(Table3[[#This Row],[Sales]]*Table3[[#This Row],[Discount]]/100)</f>
        <v>777.82539851820013</v>
      </c>
    </row>
    <row r="256" spans="1:11" x14ac:dyDescent="0.25">
      <c r="A256" s="10" t="s">
        <v>206</v>
      </c>
      <c r="B256" s="10" t="s">
        <v>157</v>
      </c>
      <c r="C256" s="11">
        <v>44753</v>
      </c>
      <c r="D256" s="10" t="s">
        <v>166</v>
      </c>
      <c r="E256" s="10" t="s">
        <v>170</v>
      </c>
      <c r="F256" s="10">
        <v>130</v>
      </c>
      <c r="G256" s="10" t="s">
        <v>104</v>
      </c>
      <c r="H256" s="7">
        <v>6</v>
      </c>
      <c r="I256" s="12">
        <v>6.1603660271292333E-3</v>
      </c>
      <c r="J256" s="10">
        <f>+Table3[[#This Row],[No of Products in one Sale]]*Table3[[#This Row],[Price of One Product]]</f>
        <v>780</v>
      </c>
      <c r="K256" s="10">
        <f>+Table3[[#This Row],[Sales]]-(Table3[[#This Row],[Sales]]*Table3[[#This Row],[Discount]]/100)</f>
        <v>779.95194914498836</v>
      </c>
    </row>
    <row r="257" spans="1:11" x14ac:dyDescent="0.25">
      <c r="A257" s="10" t="s">
        <v>381</v>
      </c>
      <c r="B257" s="10" t="s">
        <v>157</v>
      </c>
      <c r="C257" s="11">
        <v>44753</v>
      </c>
      <c r="D257" s="10" t="s">
        <v>166</v>
      </c>
      <c r="E257" s="10" t="s">
        <v>170</v>
      </c>
      <c r="F257" s="10">
        <v>130</v>
      </c>
      <c r="G257" s="10" t="s">
        <v>104</v>
      </c>
      <c r="H257" s="7">
        <v>4</v>
      </c>
      <c r="I257" s="12">
        <v>6.5825812137458972E-2</v>
      </c>
      <c r="J257" s="10">
        <f>+Table3[[#This Row],[No of Products in one Sale]]*Table3[[#This Row],[Price of One Product]]</f>
        <v>520</v>
      </c>
      <c r="K257" s="10">
        <f>+Table3[[#This Row],[Sales]]-(Table3[[#This Row],[Sales]]*Table3[[#This Row],[Discount]]/100)</f>
        <v>519.65770577688522</v>
      </c>
    </row>
    <row r="258" spans="1:11" x14ac:dyDescent="0.25">
      <c r="A258" s="10" t="s">
        <v>439</v>
      </c>
      <c r="B258" s="10" t="s">
        <v>156</v>
      </c>
      <c r="C258" s="11">
        <v>44753</v>
      </c>
      <c r="D258" s="10" t="s">
        <v>166</v>
      </c>
      <c r="E258" s="10" t="s">
        <v>170</v>
      </c>
      <c r="F258" s="10">
        <v>130</v>
      </c>
      <c r="G258" s="10" t="s">
        <v>104</v>
      </c>
      <c r="H258" s="7">
        <v>4</v>
      </c>
      <c r="I258" s="12">
        <v>0.56892266919679113</v>
      </c>
      <c r="J258" s="10">
        <f>+Table3[[#This Row],[No of Products in one Sale]]*Table3[[#This Row],[Price of One Product]]</f>
        <v>520</v>
      </c>
      <c r="K258" s="10">
        <f>+Table3[[#This Row],[Sales]]-(Table3[[#This Row],[Sales]]*Table3[[#This Row],[Discount]]/100)</f>
        <v>517.04160212017666</v>
      </c>
    </row>
    <row r="259" spans="1:11" x14ac:dyDescent="0.25">
      <c r="A259" s="10" t="s">
        <v>466</v>
      </c>
      <c r="B259" s="10" t="s">
        <v>156</v>
      </c>
      <c r="C259" s="11">
        <v>44753</v>
      </c>
      <c r="D259" s="10" t="s">
        <v>166</v>
      </c>
      <c r="E259" s="10" t="s">
        <v>171</v>
      </c>
      <c r="F259" s="10">
        <v>130</v>
      </c>
      <c r="G259" s="10" t="s">
        <v>103</v>
      </c>
      <c r="H259" s="7">
        <v>4</v>
      </c>
      <c r="I259" s="12">
        <v>0.35199536538224718</v>
      </c>
      <c r="J259" s="10">
        <f>+Table3[[#This Row],[No of Products in one Sale]]*Table3[[#This Row],[Price of One Product]]</f>
        <v>520</v>
      </c>
      <c r="K259" s="10">
        <f>+Table3[[#This Row],[Sales]]-(Table3[[#This Row],[Sales]]*Table3[[#This Row],[Discount]]/100)</f>
        <v>518.16962410001236</v>
      </c>
    </row>
    <row r="260" spans="1:11" x14ac:dyDescent="0.25">
      <c r="A260" s="10" t="s">
        <v>476</v>
      </c>
      <c r="B260" s="10" t="s">
        <v>156</v>
      </c>
      <c r="C260" s="11">
        <v>44753</v>
      </c>
      <c r="D260" s="10" t="s">
        <v>166</v>
      </c>
      <c r="E260" s="10" t="s">
        <v>171</v>
      </c>
      <c r="F260" s="10">
        <v>130</v>
      </c>
      <c r="G260" s="10" t="s">
        <v>104</v>
      </c>
      <c r="H260" s="7">
        <v>7</v>
      </c>
      <c r="I260" s="12">
        <v>0.17158764742187849</v>
      </c>
      <c r="J260" s="10">
        <f>+Table3[[#This Row],[No of Products in one Sale]]*Table3[[#This Row],[Price of One Product]]</f>
        <v>910</v>
      </c>
      <c r="K260" s="10">
        <f>+Table3[[#This Row],[Sales]]-(Table3[[#This Row],[Sales]]*Table3[[#This Row],[Discount]]/100)</f>
        <v>908.43855240846085</v>
      </c>
    </row>
    <row r="261" spans="1:11" x14ac:dyDescent="0.25">
      <c r="A261" s="10" t="s">
        <v>279</v>
      </c>
      <c r="B261" s="10" t="s">
        <v>157</v>
      </c>
      <c r="C261" s="11">
        <v>44754</v>
      </c>
      <c r="D261" s="10" t="s">
        <v>166</v>
      </c>
      <c r="E261" s="10" t="s">
        <v>170</v>
      </c>
      <c r="F261" s="10">
        <v>130</v>
      </c>
      <c r="G261" s="10" t="s">
        <v>103</v>
      </c>
      <c r="H261" s="7">
        <v>6</v>
      </c>
      <c r="I261" s="12">
        <v>0.62107648533214554</v>
      </c>
      <c r="J261" s="10">
        <f>+Table3[[#This Row],[No of Products in one Sale]]*Table3[[#This Row],[Price of One Product]]</f>
        <v>780</v>
      </c>
      <c r="K261" s="10">
        <f>+Table3[[#This Row],[Sales]]-(Table3[[#This Row],[Sales]]*Table3[[#This Row],[Discount]]/100)</f>
        <v>775.15560341440926</v>
      </c>
    </row>
    <row r="262" spans="1:11" x14ac:dyDescent="0.25">
      <c r="A262" s="10" t="s">
        <v>344</v>
      </c>
      <c r="B262" s="10" t="s">
        <v>157</v>
      </c>
      <c r="C262" s="11">
        <v>44754</v>
      </c>
      <c r="D262" s="10" t="s">
        <v>166</v>
      </c>
      <c r="E262" s="10" t="s">
        <v>170</v>
      </c>
      <c r="F262" s="10">
        <v>130</v>
      </c>
      <c r="G262" s="10" t="s">
        <v>104</v>
      </c>
      <c r="H262" s="7">
        <v>6</v>
      </c>
      <c r="I262" s="12">
        <v>0.21412519358799298</v>
      </c>
      <c r="J262" s="10">
        <f>+Table3[[#This Row],[No of Products in one Sale]]*Table3[[#This Row],[Price of One Product]]</f>
        <v>780</v>
      </c>
      <c r="K262" s="10">
        <f>+Table3[[#This Row],[Sales]]-(Table3[[#This Row],[Sales]]*Table3[[#This Row],[Discount]]/100)</f>
        <v>778.32982349001361</v>
      </c>
    </row>
    <row r="263" spans="1:11" x14ac:dyDescent="0.25">
      <c r="A263" s="10" t="s">
        <v>178</v>
      </c>
      <c r="B263" s="10" t="s">
        <v>157</v>
      </c>
      <c r="C263" s="11">
        <v>44755</v>
      </c>
      <c r="D263" s="10" t="s">
        <v>166</v>
      </c>
      <c r="E263" s="10" t="s">
        <v>171</v>
      </c>
      <c r="F263" s="10">
        <v>130</v>
      </c>
      <c r="G263" s="10" t="s">
        <v>103</v>
      </c>
      <c r="H263" s="7">
        <v>2</v>
      </c>
      <c r="I263" s="12">
        <v>0.20990358910221096</v>
      </c>
      <c r="J263" s="10">
        <f>+Table3[[#This Row],[No of Products in one Sale]]*Table3[[#This Row],[Price of One Product]]</f>
        <v>260</v>
      </c>
      <c r="K263" s="10">
        <f>+Table3[[#This Row],[Sales]]-(Table3[[#This Row],[Sales]]*Table3[[#This Row],[Discount]]/100)</f>
        <v>259.45425066833423</v>
      </c>
    </row>
    <row r="264" spans="1:11" x14ac:dyDescent="0.25">
      <c r="A264" s="10" t="s">
        <v>358</v>
      </c>
      <c r="B264" s="10" t="s">
        <v>157</v>
      </c>
      <c r="C264" s="11">
        <v>44755</v>
      </c>
      <c r="D264" s="10" t="s">
        <v>166</v>
      </c>
      <c r="E264" s="10" t="s">
        <v>171</v>
      </c>
      <c r="F264" s="10">
        <v>130</v>
      </c>
      <c r="G264" s="10" t="s">
        <v>103</v>
      </c>
      <c r="H264" s="7">
        <v>2</v>
      </c>
      <c r="I264" s="12">
        <v>0.81003936677165544</v>
      </c>
      <c r="J264" s="10">
        <f>+Table3[[#This Row],[No of Products in one Sale]]*Table3[[#This Row],[Price of One Product]]</f>
        <v>260</v>
      </c>
      <c r="K264" s="10">
        <f>+Table3[[#This Row],[Sales]]-(Table3[[#This Row],[Sales]]*Table3[[#This Row],[Discount]]/100)</f>
        <v>257.89389764639367</v>
      </c>
    </row>
    <row r="265" spans="1:11" x14ac:dyDescent="0.25">
      <c r="A265" s="10" t="s">
        <v>512</v>
      </c>
      <c r="B265" s="10" t="s">
        <v>157</v>
      </c>
      <c r="C265" s="11">
        <v>44755</v>
      </c>
      <c r="D265" s="10" t="s">
        <v>166</v>
      </c>
      <c r="E265" s="10" t="s">
        <v>171</v>
      </c>
      <c r="F265" s="10">
        <v>130</v>
      </c>
      <c r="G265" s="10" t="s">
        <v>103</v>
      </c>
      <c r="H265" s="7">
        <v>6</v>
      </c>
      <c r="I265" s="12">
        <v>0.37928431149731212</v>
      </c>
      <c r="J265" s="10">
        <f>+Table3[[#This Row],[No of Products in one Sale]]*Table3[[#This Row],[Price of One Product]]</f>
        <v>780</v>
      </c>
      <c r="K265" s="10">
        <f>+Table3[[#This Row],[Sales]]-(Table3[[#This Row],[Sales]]*Table3[[#This Row],[Discount]]/100)</f>
        <v>777.04158237032095</v>
      </c>
    </row>
    <row r="266" spans="1:11" x14ac:dyDescent="0.25">
      <c r="A266" s="10" t="s">
        <v>537</v>
      </c>
      <c r="B266" s="10" t="s">
        <v>157</v>
      </c>
      <c r="C266" s="11">
        <v>44755</v>
      </c>
      <c r="D266" s="10" t="s">
        <v>166</v>
      </c>
      <c r="E266" s="10" t="s">
        <v>170</v>
      </c>
      <c r="F266" s="10">
        <v>130</v>
      </c>
      <c r="G266" s="10" t="s">
        <v>104</v>
      </c>
      <c r="H266" s="7">
        <v>2</v>
      </c>
      <c r="I266" s="12">
        <v>0.26202679185175082</v>
      </c>
      <c r="J266" s="10">
        <f>+Table3[[#This Row],[No of Products in one Sale]]*Table3[[#This Row],[Price of One Product]]</f>
        <v>260</v>
      </c>
      <c r="K266" s="10">
        <f>+Table3[[#This Row],[Sales]]-(Table3[[#This Row],[Sales]]*Table3[[#This Row],[Discount]]/100)</f>
        <v>259.31873034118547</v>
      </c>
    </row>
    <row r="267" spans="1:11" x14ac:dyDescent="0.25">
      <c r="A267" s="10" t="s">
        <v>853</v>
      </c>
      <c r="B267" s="10" t="s">
        <v>157</v>
      </c>
      <c r="C267" s="11">
        <v>44755</v>
      </c>
      <c r="D267" s="10" t="s">
        <v>166</v>
      </c>
      <c r="E267" s="10" t="s">
        <v>171</v>
      </c>
      <c r="F267" s="10">
        <v>130</v>
      </c>
      <c r="G267" s="10" t="s">
        <v>105</v>
      </c>
      <c r="H267" s="7">
        <v>4</v>
      </c>
      <c r="I267" s="12">
        <f ca="1">RAND()</f>
        <v>0.713771884598009</v>
      </c>
      <c r="J267" s="10">
        <f>+Table3[[#This Row],[No of Products in one Sale]]*Table3[[#This Row],[Price of One Product]]</f>
        <v>520</v>
      </c>
      <c r="K267" s="10">
        <f ca="1">+Table3[[#This Row],[Sales]]-(Table3[[#This Row],[Sales]]*Table3[[#This Row],[Discount]]/100)</f>
        <v>516.28838620009037</v>
      </c>
    </row>
    <row r="268" spans="1:11" x14ac:dyDescent="0.25">
      <c r="A268" s="10" t="s">
        <v>884</v>
      </c>
      <c r="B268" s="10" t="s">
        <v>157</v>
      </c>
      <c r="C268" s="11">
        <v>44755</v>
      </c>
      <c r="D268" s="10" t="s">
        <v>166</v>
      </c>
      <c r="E268" s="10" t="s">
        <v>171</v>
      </c>
      <c r="F268" s="10">
        <v>130</v>
      </c>
      <c r="G268" s="10" t="s">
        <v>105</v>
      </c>
      <c r="H268" s="7">
        <v>3</v>
      </c>
      <c r="I268" s="12">
        <f ca="1">RAND()</f>
        <v>0.49151921380303398</v>
      </c>
      <c r="J268" s="10">
        <f>+Table3[[#This Row],[No of Products in one Sale]]*Table3[[#This Row],[Price of One Product]]</f>
        <v>390</v>
      </c>
      <c r="K268" s="10">
        <f ca="1">+Table3[[#This Row],[Sales]]-(Table3[[#This Row],[Sales]]*Table3[[#This Row],[Discount]]/100)</f>
        <v>388.08307506616819</v>
      </c>
    </row>
    <row r="269" spans="1:11" x14ac:dyDescent="0.25">
      <c r="A269" s="10" t="s">
        <v>663</v>
      </c>
      <c r="B269" s="10" t="s">
        <v>157</v>
      </c>
      <c r="C269" s="11">
        <v>44756</v>
      </c>
      <c r="D269" s="10" t="s">
        <v>166</v>
      </c>
      <c r="E269" s="10" t="s">
        <v>170</v>
      </c>
      <c r="F269" s="10">
        <v>130</v>
      </c>
      <c r="G269" s="10" t="s">
        <v>105</v>
      </c>
      <c r="H269" s="7">
        <v>3</v>
      </c>
      <c r="I269" s="12">
        <f ca="1">RAND()</f>
        <v>0.81249207513866839</v>
      </c>
      <c r="J269" s="10">
        <f>+Table3[[#This Row],[No of Products in one Sale]]*Table3[[#This Row],[Price of One Product]]</f>
        <v>390</v>
      </c>
      <c r="K269" s="10">
        <f ca="1">+Table3[[#This Row],[Sales]]-(Table3[[#This Row],[Sales]]*Table3[[#This Row],[Discount]]/100)</f>
        <v>386.83128090695919</v>
      </c>
    </row>
    <row r="270" spans="1:11" x14ac:dyDescent="0.25">
      <c r="A270" s="10" t="s">
        <v>727</v>
      </c>
      <c r="B270" s="10" t="s">
        <v>157</v>
      </c>
      <c r="C270" s="11">
        <v>44756</v>
      </c>
      <c r="D270" s="10" t="s">
        <v>166</v>
      </c>
      <c r="E270" s="10" t="s">
        <v>171</v>
      </c>
      <c r="F270" s="10">
        <v>130</v>
      </c>
      <c r="G270" s="10" t="s">
        <v>104</v>
      </c>
      <c r="H270" s="7">
        <v>4</v>
      </c>
      <c r="I270" s="12">
        <f ca="1">RAND()</f>
        <v>0.41309699431902636</v>
      </c>
      <c r="J270" s="10">
        <f>+Table3[[#This Row],[No of Products in one Sale]]*Table3[[#This Row],[Price of One Product]]</f>
        <v>520</v>
      </c>
      <c r="K270" s="10">
        <f ca="1">+Table3[[#This Row],[Sales]]-(Table3[[#This Row],[Sales]]*Table3[[#This Row],[Discount]]/100)</f>
        <v>517.8518956295411</v>
      </c>
    </row>
    <row r="271" spans="1:11" x14ac:dyDescent="0.25">
      <c r="A271" s="10" t="s">
        <v>274</v>
      </c>
      <c r="B271" s="10" t="s">
        <v>157</v>
      </c>
      <c r="C271" s="11">
        <v>44757</v>
      </c>
      <c r="D271" s="10" t="s">
        <v>166</v>
      </c>
      <c r="E271" s="10" t="s">
        <v>171</v>
      </c>
      <c r="F271" s="10">
        <v>130</v>
      </c>
      <c r="G271" s="10" t="s">
        <v>104</v>
      </c>
      <c r="H271" s="7">
        <v>5</v>
      </c>
      <c r="I271" s="12">
        <v>2.5857814158937731E-2</v>
      </c>
      <c r="J271" s="10">
        <f>+Table3[[#This Row],[No of Products in one Sale]]*Table3[[#This Row],[Price of One Product]]</f>
        <v>650</v>
      </c>
      <c r="K271" s="10">
        <f>+Table3[[#This Row],[Sales]]-(Table3[[#This Row],[Sales]]*Table3[[#This Row],[Discount]]/100)</f>
        <v>649.83192420796695</v>
      </c>
    </row>
    <row r="272" spans="1:11" x14ac:dyDescent="0.25">
      <c r="A272" s="10" t="s">
        <v>544</v>
      </c>
      <c r="B272" s="10" t="s">
        <v>156</v>
      </c>
      <c r="C272" s="11">
        <v>44757</v>
      </c>
      <c r="D272" s="10" t="s">
        <v>166</v>
      </c>
      <c r="E272" s="10" t="s">
        <v>171</v>
      </c>
      <c r="F272" s="10">
        <v>130</v>
      </c>
      <c r="G272" s="10" t="s">
        <v>104</v>
      </c>
      <c r="H272" s="7">
        <v>4</v>
      </c>
      <c r="I272" s="12">
        <v>0.4623515242530305</v>
      </c>
      <c r="J272" s="10">
        <f>+Table3[[#This Row],[No of Products in one Sale]]*Table3[[#This Row],[Price of One Product]]</f>
        <v>520</v>
      </c>
      <c r="K272" s="10">
        <f>+Table3[[#This Row],[Sales]]-(Table3[[#This Row],[Sales]]*Table3[[#This Row],[Discount]]/100)</f>
        <v>517.59577207388429</v>
      </c>
    </row>
    <row r="273" spans="1:11" x14ac:dyDescent="0.25">
      <c r="A273" s="10" t="s">
        <v>640</v>
      </c>
      <c r="B273" s="10" t="s">
        <v>157</v>
      </c>
      <c r="C273" s="11">
        <v>44757</v>
      </c>
      <c r="D273" s="10" t="s">
        <v>166</v>
      </c>
      <c r="E273" s="10" t="s">
        <v>170</v>
      </c>
      <c r="F273" s="10">
        <v>130</v>
      </c>
      <c r="G273" s="10" t="s">
        <v>103</v>
      </c>
      <c r="H273" s="7">
        <v>6</v>
      </c>
      <c r="I273" s="12">
        <f ca="1">RAND()</f>
        <v>0.49118059349047749</v>
      </c>
      <c r="J273" s="10">
        <f>+Table3[[#This Row],[No of Products in one Sale]]*Table3[[#This Row],[Price of One Product]]</f>
        <v>780</v>
      </c>
      <c r="K273" s="10">
        <f ca="1">+Table3[[#This Row],[Sales]]-(Table3[[#This Row],[Sales]]*Table3[[#This Row],[Discount]]/100)</f>
        <v>776.16879137077433</v>
      </c>
    </row>
    <row r="274" spans="1:11" x14ac:dyDescent="0.25">
      <c r="A274" s="10" t="s">
        <v>654</v>
      </c>
      <c r="B274" s="10" t="s">
        <v>157</v>
      </c>
      <c r="C274" s="11">
        <v>44757</v>
      </c>
      <c r="D274" s="10" t="s">
        <v>166</v>
      </c>
      <c r="E274" s="10" t="s">
        <v>170</v>
      </c>
      <c r="F274" s="10">
        <v>130</v>
      </c>
      <c r="G274" s="10" t="s">
        <v>105</v>
      </c>
      <c r="H274" s="7">
        <v>5</v>
      </c>
      <c r="I274" s="12">
        <f ca="1">RAND()</f>
        <v>0.82543695215068891</v>
      </c>
      <c r="J274" s="10">
        <f>+Table3[[#This Row],[No of Products in one Sale]]*Table3[[#This Row],[Price of One Product]]</f>
        <v>650</v>
      </c>
      <c r="K274" s="10">
        <f ca="1">+Table3[[#This Row],[Sales]]-(Table3[[#This Row],[Sales]]*Table3[[#This Row],[Discount]]/100)</f>
        <v>644.63465981102047</v>
      </c>
    </row>
    <row r="275" spans="1:11" x14ac:dyDescent="0.25">
      <c r="A275" s="10" t="s">
        <v>751</v>
      </c>
      <c r="B275" s="10" t="s">
        <v>157</v>
      </c>
      <c r="C275" s="11">
        <v>44758</v>
      </c>
      <c r="D275" s="10" t="s">
        <v>166</v>
      </c>
      <c r="E275" s="10" t="s">
        <v>170</v>
      </c>
      <c r="F275" s="10">
        <v>130</v>
      </c>
      <c r="G275" s="10" t="s">
        <v>104</v>
      </c>
      <c r="H275" s="7">
        <v>5</v>
      </c>
      <c r="I275" s="12">
        <f ca="1">RAND()</f>
        <v>0.76758815589340479</v>
      </c>
      <c r="J275" s="10">
        <f>+Table3[[#This Row],[No of Products in one Sale]]*Table3[[#This Row],[Price of One Product]]</f>
        <v>650</v>
      </c>
      <c r="K275" s="10">
        <f ca="1">+Table3[[#This Row],[Sales]]-(Table3[[#This Row],[Sales]]*Table3[[#This Row],[Discount]]/100)</f>
        <v>645.01067698669283</v>
      </c>
    </row>
    <row r="276" spans="1:11" x14ac:dyDescent="0.25">
      <c r="A276" s="10" t="s">
        <v>256</v>
      </c>
      <c r="B276" s="10" t="s">
        <v>157</v>
      </c>
      <c r="C276" s="11">
        <v>44759</v>
      </c>
      <c r="D276" s="10" t="s">
        <v>166</v>
      </c>
      <c r="E276" s="10" t="s">
        <v>170</v>
      </c>
      <c r="F276" s="10">
        <v>130</v>
      </c>
      <c r="G276" s="10" t="s">
        <v>105</v>
      </c>
      <c r="H276" s="7">
        <v>2</v>
      </c>
      <c r="I276" s="12">
        <v>8.4586093307030152E-2</v>
      </c>
      <c r="J276" s="10">
        <f>+Table3[[#This Row],[No of Products in one Sale]]*Table3[[#This Row],[Price of One Product]]</f>
        <v>260</v>
      </c>
      <c r="K276" s="10">
        <f>+Table3[[#This Row],[Sales]]-(Table3[[#This Row],[Sales]]*Table3[[#This Row],[Discount]]/100)</f>
        <v>259.78007615740171</v>
      </c>
    </row>
    <row r="277" spans="1:11" x14ac:dyDescent="0.25">
      <c r="A277" s="10" t="s">
        <v>366</v>
      </c>
      <c r="B277" s="10" t="s">
        <v>157</v>
      </c>
      <c r="C277" s="11">
        <v>44760</v>
      </c>
      <c r="D277" s="10" t="s">
        <v>166</v>
      </c>
      <c r="E277" s="10" t="s">
        <v>171</v>
      </c>
      <c r="F277" s="10">
        <v>130</v>
      </c>
      <c r="G277" s="10" t="s">
        <v>104</v>
      </c>
      <c r="H277" s="7">
        <v>7</v>
      </c>
      <c r="I277" s="12">
        <v>0.34200944354303275</v>
      </c>
      <c r="J277" s="10">
        <f>+Table3[[#This Row],[No of Products in one Sale]]*Table3[[#This Row],[Price of One Product]]</f>
        <v>910</v>
      </c>
      <c r="K277" s="10">
        <f>+Table3[[#This Row],[Sales]]-(Table3[[#This Row],[Sales]]*Table3[[#This Row],[Discount]]/100)</f>
        <v>906.88771406375838</v>
      </c>
    </row>
    <row r="278" spans="1:11" x14ac:dyDescent="0.25">
      <c r="A278" s="10" t="s">
        <v>435</v>
      </c>
      <c r="B278" s="10" t="s">
        <v>156</v>
      </c>
      <c r="C278" s="11">
        <v>44760</v>
      </c>
      <c r="D278" s="10" t="s">
        <v>166</v>
      </c>
      <c r="E278" s="10" t="s">
        <v>170</v>
      </c>
      <c r="F278" s="10">
        <v>130</v>
      </c>
      <c r="G278" s="10" t="s">
        <v>103</v>
      </c>
      <c r="H278" s="7">
        <v>3</v>
      </c>
      <c r="I278" s="12">
        <v>0.39651294953245186</v>
      </c>
      <c r="J278" s="10">
        <f>+Table3[[#This Row],[No of Products in one Sale]]*Table3[[#This Row],[Price of One Product]]</f>
        <v>390</v>
      </c>
      <c r="K278" s="10">
        <f>+Table3[[#This Row],[Sales]]-(Table3[[#This Row],[Sales]]*Table3[[#This Row],[Discount]]/100)</f>
        <v>388.45359949682341</v>
      </c>
    </row>
    <row r="279" spans="1:11" x14ac:dyDescent="0.25">
      <c r="A279" s="10" t="s">
        <v>719</v>
      </c>
      <c r="B279" s="10" t="s">
        <v>157</v>
      </c>
      <c r="C279" s="11">
        <v>44761</v>
      </c>
      <c r="D279" s="10" t="s">
        <v>166</v>
      </c>
      <c r="E279" s="10" t="s">
        <v>171</v>
      </c>
      <c r="F279" s="10">
        <v>130</v>
      </c>
      <c r="G279" s="10" t="s">
        <v>103</v>
      </c>
      <c r="H279" s="7">
        <v>3</v>
      </c>
      <c r="I279" s="12">
        <f ca="1">RAND()</f>
        <v>0.36889577898752424</v>
      </c>
      <c r="J279" s="10">
        <f>+Table3[[#This Row],[No of Products in one Sale]]*Table3[[#This Row],[Price of One Product]]</f>
        <v>390</v>
      </c>
      <c r="K279" s="10">
        <f ca="1">+Table3[[#This Row],[Sales]]-(Table3[[#This Row],[Sales]]*Table3[[#This Row],[Discount]]/100)</f>
        <v>388.56130646194867</v>
      </c>
    </row>
    <row r="280" spans="1:11" x14ac:dyDescent="0.25">
      <c r="A280" s="10" t="s">
        <v>746</v>
      </c>
      <c r="B280" s="10" t="s">
        <v>157</v>
      </c>
      <c r="C280" s="11">
        <v>44761</v>
      </c>
      <c r="D280" s="10" t="s">
        <v>166</v>
      </c>
      <c r="E280" s="10" t="s">
        <v>170</v>
      </c>
      <c r="F280" s="10">
        <v>130</v>
      </c>
      <c r="G280" s="10" t="s">
        <v>105</v>
      </c>
      <c r="H280" s="7">
        <v>5</v>
      </c>
      <c r="I280" s="12">
        <f ca="1">RAND()</f>
        <v>0.53963026071767628</v>
      </c>
      <c r="J280" s="10">
        <f>+Table3[[#This Row],[No of Products in one Sale]]*Table3[[#This Row],[Price of One Product]]</f>
        <v>650</v>
      </c>
      <c r="K280" s="10">
        <f ca="1">+Table3[[#This Row],[Sales]]-(Table3[[#This Row],[Sales]]*Table3[[#This Row],[Discount]]/100)</f>
        <v>646.49240330533507</v>
      </c>
    </row>
    <row r="281" spans="1:11" x14ac:dyDescent="0.25">
      <c r="A281" s="10" t="s">
        <v>838</v>
      </c>
      <c r="B281" s="10" t="s">
        <v>157</v>
      </c>
      <c r="C281" s="11">
        <v>44761</v>
      </c>
      <c r="D281" s="10" t="s">
        <v>166</v>
      </c>
      <c r="E281" s="10" t="s">
        <v>170</v>
      </c>
      <c r="F281" s="10">
        <v>130</v>
      </c>
      <c r="G281" s="10" t="s">
        <v>105</v>
      </c>
      <c r="H281" s="7">
        <v>4</v>
      </c>
      <c r="I281" s="12">
        <f ca="1">RAND()</f>
        <v>0.57776873609541601</v>
      </c>
      <c r="J281" s="10">
        <f>+Table3[[#This Row],[No of Products in one Sale]]*Table3[[#This Row],[Price of One Product]]</f>
        <v>520</v>
      </c>
      <c r="K281" s="10">
        <f ca="1">+Table3[[#This Row],[Sales]]-(Table3[[#This Row],[Sales]]*Table3[[#This Row],[Discount]]/100)</f>
        <v>516.99560257230382</v>
      </c>
    </row>
    <row r="282" spans="1:11" x14ac:dyDescent="0.25">
      <c r="A282" s="10" t="s">
        <v>293</v>
      </c>
      <c r="B282" s="10" t="s">
        <v>157</v>
      </c>
      <c r="C282" s="11">
        <v>44762</v>
      </c>
      <c r="D282" s="10" t="s">
        <v>166</v>
      </c>
      <c r="E282" s="10" t="s">
        <v>170</v>
      </c>
      <c r="F282" s="10">
        <v>130</v>
      </c>
      <c r="G282" s="10" t="s">
        <v>105</v>
      </c>
      <c r="H282" s="7">
        <v>4</v>
      </c>
      <c r="I282" s="12">
        <v>0.73579140219525918</v>
      </c>
      <c r="J282" s="10">
        <f>+Table3[[#This Row],[No of Products in one Sale]]*Table3[[#This Row],[Price of One Product]]</f>
        <v>520</v>
      </c>
      <c r="K282" s="10">
        <f>+Table3[[#This Row],[Sales]]-(Table3[[#This Row],[Sales]]*Table3[[#This Row],[Discount]]/100)</f>
        <v>516.17388470858464</v>
      </c>
    </row>
    <row r="283" spans="1:11" x14ac:dyDescent="0.25">
      <c r="A283" s="10" t="s">
        <v>563</v>
      </c>
      <c r="B283" s="10" t="s">
        <v>156</v>
      </c>
      <c r="C283" s="11">
        <v>44762</v>
      </c>
      <c r="D283" s="10" t="s">
        <v>166</v>
      </c>
      <c r="E283" s="10" t="s">
        <v>171</v>
      </c>
      <c r="F283" s="10">
        <v>130</v>
      </c>
      <c r="G283" s="10" t="s">
        <v>105</v>
      </c>
      <c r="H283" s="7">
        <v>4</v>
      </c>
      <c r="I283" s="12">
        <v>0.92203517798439572</v>
      </c>
      <c r="J283" s="10">
        <f>+Table3[[#This Row],[No of Products in one Sale]]*Table3[[#This Row],[Price of One Product]]</f>
        <v>520</v>
      </c>
      <c r="K283" s="10">
        <f>+Table3[[#This Row],[Sales]]-(Table3[[#This Row],[Sales]]*Table3[[#This Row],[Discount]]/100)</f>
        <v>515.20541707448115</v>
      </c>
    </row>
    <row r="284" spans="1:11" x14ac:dyDescent="0.25">
      <c r="A284" s="10" t="s">
        <v>567</v>
      </c>
      <c r="B284" s="10" t="s">
        <v>156</v>
      </c>
      <c r="C284" s="11">
        <v>44762</v>
      </c>
      <c r="D284" s="10" t="s">
        <v>166</v>
      </c>
      <c r="E284" s="10" t="s">
        <v>170</v>
      </c>
      <c r="F284" s="10">
        <v>130</v>
      </c>
      <c r="G284" s="10" t="s">
        <v>103</v>
      </c>
      <c r="H284" s="7">
        <v>2</v>
      </c>
      <c r="I284" s="12">
        <v>0.30126486834826394</v>
      </c>
      <c r="J284" s="10">
        <f>+Table3[[#This Row],[No of Products in one Sale]]*Table3[[#This Row],[Price of One Product]]</f>
        <v>260</v>
      </c>
      <c r="K284" s="10">
        <f>+Table3[[#This Row],[Sales]]-(Table3[[#This Row],[Sales]]*Table3[[#This Row],[Discount]]/100)</f>
        <v>259.2167113422945</v>
      </c>
    </row>
    <row r="285" spans="1:11" x14ac:dyDescent="0.25">
      <c r="A285" s="10" t="s">
        <v>769</v>
      </c>
      <c r="B285" s="10" t="s">
        <v>157</v>
      </c>
      <c r="C285" s="11">
        <v>44762</v>
      </c>
      <c r="D285" s="10" t="s">
        <v>166</v>
      </c>
      <c r="E285" s="10" t="s">
        <v>171</v>
      </c>
      <c r="F285" s="10">
        <v>130</v>
      </c>
      <c r="G285" s="10" t="s">
        <v>103</v>
      </c>
      <c r="H285" s="7">
        <v>3</v>
      </c>
      <c r="I285" s="12">
        <f ca="1">RAND()</f>
        <v>8.3086981949359817E-2</v>
      </c>
      <c r="J285" s="10">
        <f>+Table3[[#This Row],[No of Products in one Sale]]*Table3[[#This Row],[Price of One Product]]</f>
        <v>390</v>
      </c>
      <c r="K285" s="10">
        <f ca="1">+Table3[[#This Row],[Sales]]-(Table3[[#This Row],[Sales]]*Table3[[#This Row],[Discount]]/100)</f>
        <v>389.67596077039752</v>
      </c>
    </row>
    <row r="286" spans="1:11" x14ac:dyDescent="0.25">
      <c r="A286" s="10" t="s">
        <v>308</v>
      </c>
      <c r="B286" s="10" t="s">
        <v>157</v>
      </c>
      <c r="C286" s="11">
        <v>44763</v>
      </c>
      <c r="D286" s="10" t="s">
        <v>166</v>
      </c>
      <c r="E286" s="10" t="s">
        <v>171</v>
      </c>
      <c r="F286" s="10">
        <v>130</v>
      </c>
      <c r="G286" s="10" t="s">
        <v>105</v>
      </c>
      <c r="H286" s="7">
        <v>4</v>
      </c>
      <c r="I286" s="12">
        <v>0.81984662786178419</v>
      </c>
      <c r="J286" s="10">
        <f>+Table3[[#This Row],[No of Products in one Sale]]*Table3[[#This Row],[Price of One Product]]</f>
        <v>520</v>
      </c>
      <c r="K286" s="10">
        <f>+Table3[[#This Row],[Sales]]-(Table3[[#This Row],[Sales]]*Table3[[#This Row],[Discount]]/100)</f>
        <v>515.73679753511874</v>
      </c>
    </row>
    <row r="287" spans="1:11" x14ac:dyDescent="0.25">
      <c r="A287" s="10" t="s">
        <v>354</v>
      </c>
      <c r="B287" s="10" t="s">
        <v>157</v>
      </c>
      <c r="C287" s="11">
        <v>44763</v>
      </c>
      <c r="D287" s="10" t="s">
        <v>166</v>
      </c>
      <c r="E287" s="10" t="s">
        <v>171</v>
      </c>
      <c r="F287" s="10">
        <v>130</v>
      </c>
      <c r="G287" s="10" t="s">
        <v>105</v>
      </c>
      <c r="H287" s="7">
        <v>5</v>
      </c>
      <c r="I287" s="12">
        <v>0.61466468459589796</v>
      </c>
      <c r="J287" s="10">
        <f>+Table3[[#This Row],[No of Products in one Sale]]*Table3[[#This Row],[Price of One Product]]</f>
        <v>650</v>
      </c>
      <c r="K287" s="10">
        <f>+Table3[[#This Row],[Sales]]-(Table3[[#This Row],[Sales]]*Table3[[#This Row],[Discount]]/100)</f>
        <v>646.00467955012664</v>
      </c>
    </row>
    <row r="288" spans="1:11" x14ac:dyDescent="0.25">
      <c r="A288" s="10" t="s">
        <v>843</v>
      </c>
      <c r="B288" s="10" t="s">
        <v>157</v>
      </c>
      <c r="C288" s="11">
        <v>44763</v>
      </c>
      <c r="D288" s="10" t="s">
        <v>166</v>
      </c>
      <c r="E288" s="10" t="s">
        <v>170</v>
      </c>
      <c r="F288" s="10">
        <v>130</v>
      </c>
      <c r="G288" s="10" t="s">
        <v>104</v>
      </c>
      <c r="H288" s="7">
        <v>2</v>
      </c>
      <c r="I288" s="12">
        <f ca="1">RAND()</f>
        <v>8.0982467548039061E-2</v>
      </c>
      <c r="J288" s="10">
        <f>+Table3[[#This Row],[No of Products in one Sale]]*Table3[[#This Row],[Price of One Product]]</f>
        <v>260</v>
      </c>
      <c r="K288" s="10">
        <f ca="1">+Table3[[#This Row],[Sales]]-(Table3[[#This Row],[Sales]]*Table3[[#This Row],[Discount]]/100)</f>
        <v>259.78944558437507</v>
      </c>
    </row>
    <row r="289" spans="1:11" x14ac:dyDescent="0.25">
      <c r="A289" s="10" t="s">
        <v>243</v>
      </c>
      <c r="B289" s="10" t="s">
        <v>157</v>
      </c>
      <c r="C289" s="11">
        <v>44764</v>
      </c>
      <c r="D289" s="10" t="s">
        <v>166</v>
      </c>
      <c r="E289" s="10" t="s">
        <v>170</v>
      </c>
      <c r="F289" s="10">
        <v>130</v>
      </c>
      <c r="G289" s="10" t="s">
        <v>104</v>
      </c>
      <c r="H289" s="7">
        <v>2</v>
      </c>
      <c r="I289" s="12">
        <v>0.74416329829954486</v>
      </c>
      <c r="J289" s="10">
        <f>+Table3[[#This Row],[No of Products in one Sale]]*Table3[[#This Row],[Price of One Product]]</f>
        <v>260</v>
      </c>
      <c r="K289" s="10">
        <f>+Table3[[#This Row],[Sales]]-(Table3[[#This Row],[Sales]]*Table3[[#This Row],[Discount]]/100)</f>
        <v>258.06517542442117</v>
      </c>
    </row>
    <row r="290" spans="1:11" x14ac:dyDescent="0.25">
      <c r="A290" s="10" t="s">
        <v>594</v>
      </c>
      <c r="B290" s="10" t="s">
        <v>156</v>
      </c>
      <c r="C290" s="11">
        <v>44764</v>
      </c>
      <c r="D290" s="10" t="s">
        <v>166</v>
      </c>
      <c r="E290" s="10" t="s">
        <v>171</v>
      </c>
      <c r="F290" s="10">
        <v>130</v>
      </c>
      <c r="G290" s="10" t="s">
        <v>105</v>
      </c>
      <c r="H290" s="7">
        <v>4</v>
      </c>
      <c r="I290" s="12">
        <v>0.99120610081358274</v>
      </c>
      <c r="J290" s="10">
        <f>+Table3[[#This Row],[No of Products in one Sale]]*Table3[[#This Row],[Price of One Product]]</f>
        <v>520</v>
      </c>
      <c r="K290" s="10">
        <f>+Table3[[#This Row],[Sales]]-(Table3[[#This Row],[Sales]]*Table3[[#This Row],[Discount]]/100)</f>
        <v>514.84572827576937</v>
      </c>
    </row>
    <row r="291" spans="1:11" x14ac:dyDescent="0.25">
      <c r="A291" s="10" t="s">
        <v>603</v>
      </c>
      <c r="B291" s="10" t="s">
        <v>156</v>
      </c>
      <c r="C291" s="11">
        <v>44764</v>
      </c>
      <c r="D291" s="10" t="s">
        <v>166</v>
      </c>
      <c r="E291" s="10" t="s">
        <v>170</v>
      </c>
      <c r="F291" s="10">
        <v>130</v>
      </c>
      <c r="G291" s="10" t="s">
        <v>105</v>
      </c>
      <c r="H291" s="7">
        <v>4</v>
      </c>
      <c r="I291" s="12">
        <v>0.43743103077150813</v>
      </c>
      <c r="J291" s="10">
        <f>+Table3[[#This Row],[No of Products in one Sale]]*Table3[[#This Row],[Price of One Product]]</f>
        <v>520</v>
      </c>
      <c r="K291" s="10">
        <f>+Table3[[#This Row],[Sales]]-(Table3[[#This Row],[Sales]]*Table3[[#This Row],[Discount]]/100)</f>
        <v>517.72535863998814</v>
      </c>
    </row>
    <row r="292" spans="1:11" x14ac:dyDescent="0.25">
      <c r="A292" s="10" t="s">
        <v>686</v>
      </c>
      <c r="B292" s="10" t="s">
        <v>157</v>
      </c>
      <c r="C292" s="11">
        <v>44764</v>
      </c>
      <c r="D292" s="10" t="s">
        <v>166</v>
      </c>
      <c r="E292" s="10" t="s">
        <v>170</v>
      </c>
      <c r="F292" s="10">
        <v>130</v>
      </c>
      <c r="G292" s="10" t="s">
        <v>103</v>
      </c>
      <c r="H292" s="7">
        <v>5</v>
      </c>
      <c r="I292" s="12">
        <f ca="1">RAND()</f>
        <v>0.88786433312102397</v>
      </c>
      <c r="J292" s="10">
        <f>+Table3[[#This Row],[No of Products in one Sale]]*Table3[[#This Row],[Price of One Product]]</f>
        <v>650</v>
      </c>
      <c r="K292" s="10">
        <f ca="1">+Table3[[#This Row],[Sales]]-(Table3[[#This Row],[Sales]]*Table3[[#This Row],[Discount]]/100)</f>
        <v>644.22888183471332</v>
      </c>
    </row>
    <row r="293" spans="1:11" x14ac:dyDescent="0.25">
      <c r="A293" s="10" t="s">
        <v>755</v>
      </c>
      <c r="B293" s="10" t="s">
        <v>157</v>
      </c>
      <c r="C293" s="11">
        <v>44764</v>
      </c>
      <c r="D293" s="10" t="s">
        <v>166</v>
      </c>
      <c r="E293" s="10" t="s">
        <v>170</v>
      </c>
      <c r="F293" s="10">
        <v>130</v>
      </c>
      <c r="G293" s="10" t="s">
        <v>105</v>
      </c>
      <c r="H293" s="7">
        <v>3</v>
      </c>
      <c r="I293" s="12">
        <f ca="1">RAND()</f>
        <v>0.58296338720057361</v>
      </c>
      <c r="J293" s="10">
        <f>+Table3[[#This Row],[No of Products in one Sale]]*Table3[[#This Row],[Price of One Product]]</f>
        <v>390</v>
      </c>
      <c r="K293" s="10">
        <f ca="1">+Table3[[#This Row],[Sales]]-(Table3[[#This Row],[Sales]]*Table3[[#This Row],[Discount]]/100)</f>
        <v>387.72644278991777</v>
      </c>
    </row>
    <row r="294" spans="1:11" x14ac:dyDescent="0.25">
      <c r="A294" s="10" t="s">
        <v>518</v>
      </c>
      <c r="B294" s="10" t="s">
        <v>157</v>
      </c>
      <c r="C294" s="11">
        <v>44765</v>
      </c>
      <c r="D294" s="10" t="s">
        <v>166</v>
      </c>
      <c r="E294" s="10" t="s">
        <v>171</v>
      </c>
      <c r="F294" s="10">
        <v>130</v>
      </c>
      <c r="G294" s="10" t="s">
        <v>103</v>
      </c>
      <c r="H294" s="7">
        <v>3</v>
      </c>
      <c r="I294" s="12">
        <v>0.38913445453338702</v>
      </c>
      <c r="J294" s="10">
        <f>+Table3[[#This Row],[No of Products in one Sale]]*Table3[[#This Row],[Price of One Product]]</f>
        <v>390</v>
      </c>
      <c r="K294" s="10">
        <f>+Table3[[#This Row],[Sales]]-(Table3[[#This Row],[Sales]]*Table3[[#This Row],[Discount]]/100)</f>
        <v>388.48237562731981</v>
      </c>
    </row>
    <row r="295" spans="1:11" x14ac:dyDescent="0.25">
      <c r="A295" s="10" t="s">
        <v>893</v>
      </c>
      <c r="B295" s="10" t="s">
        <v>157</v>
      </c>
      <c r="C295" s="11">
        <v>44765</v>
      </c>
      <c r="D295" s="10" t="s">
        <v>166</v>
      </c>
      <c r="E295" s="10" t="s">
        <v>171</v>
      </c>
      <c r="F295" s="10">
        <v>130</v>
      </c>
      <c r="G295" s="10" t="s">
        <v>105</v>
      </c>
      <c r="H295" s="7">
        <v>7</v>
      </c>
      <c r="I295" s="12">
        <f t="shared" ref="I295:I326" ca="1" si="2">RAND()</f>
        <v>0.65401083492681134</v>
      </c>
      <c r="J295" s="10">
        <f>+Table3[[#This Row],[No of Products in one Sale]]*Table3[[#This Row],[Price of One Product]]</f>
        <v>910</v>
      </c>
      <c r="K295" s="10">
        <f ca="1">+Table3[[#This Row],[Sales]]-(Table3[[#This Row],[Sales]]*Table3[[#This Row],[Discount]]/100)</f>
        <v>904.04850140216604</v>
      </c>
    </row>
    <row r="296" spans="1:11" x14ac:dyDescent="0.25">
      <c r="A296" s="10" t="s">
        <v>824</v>
      </c>
      <c r="B296" s="10" t="s">
        <v>157</v>
      </c>
      <c r="C296" s="11">
        <v>44770</v>
      </c>
      <c r="D296" s="10" t="s">
        <v>166</v>
      </c>
      <c r="E296" s="10" t="s">
        <v>170</v>
      </c>
      <c r="F296" s="10">
        <v>130</v>
      </c>
      <c r="G296" s="10" t="s">
        <v>103</v>
      </c>
      <c r="H296" s="7">
        <v>5</v>
      </c>
      <c r="I296" s="12">
        <f t="shared" ca="1" si="2"/>
        <v>0.71984742758400311</v>
      </c>
      <c r="J296" s="10">
        <f>+Table3[[#This Row],[No of Products in one Sale]]*Table3[[#This Row],[Price of One Product]]</f>
        <v>650</v>
      </c>
      <c r="K296" s="10">
        <f ca="1">+Table3[[#This Row],[Sales]]-(Table3[[#This Row],[Sales]]*Table3[[#This Row],[Discount]]/100)</f>
        <v>645.320991720704</v>
      </c>
    </row>
    <row r="297" spans="1:11" x14ac:dyDescent="0.25">
      <c r="A297" s="10" t="s">
        <v>906</v>
      </c>
      <c r="B297" s="10" t="s">
        <v>156</v>
      </c>
      <c r="C297" s="11">
        <v>44770</v>
      </c>
      <c r="D297" s="10" t="s">
        <v>166</v>
      </c>
      <c r="E297" s="10" t="s">
        <v>171</v>
      </c>
      <c r="F297" s="10">
        <v>130</v>
      </c>
      <c r="G297" s="10" t="s">
        <v>105</v>
      </c>
      <c r="H297" s="7">
        <v>7</v>
      </c>
      <c r="I297" s="12">
        <f t="shared" ca="1" si="2"/>
        <v>0.25922410810862517</v>
      </c>
      <c r="J297" s="10">
        <f>+Table3[[#This Row],[No of Products in one Sale]]*Table3[[#This Row],[Price of One Product]]</f>
        <v>910</v>
      </c>
      <c r="K297" s="10">
        <f ca="1">+Table3[[#This Row],[Sales]]-(Table3[[#This Row],[Sales]]*Table3[[#This Row],[Discount]]/100)</f>
        <v>907.64106061621146</v>
      </c>
    </row>
    <row r="298" spans="1:11" x14ac:dyDescent="0.25">
      <c r="A298" s="10" t="s">
        <v>788</v>
      </c>
      <c r="B298" s="10" t="s">
        <v>157</v>
      </c>
      <c r="C298" s="11">
        <v>44772</v>
      </c>
      <c r="D298" s="10" t="s">
        <v>166</v>
      </c>
      <c r="E298" s="10" t="s">
        <v>170</v>
      </c>
      <c r="F298" s="10">
        <v>130</v>
      </c>
      <c r="G298" s="10" t="s">
        <v>104</v>
      </c>
      <c r="H298" s="7">
        <v>2</v>
      </c>
      <c r="I298" s="12">
        <f t="shared" ca="1" si="2"/>
        <v>0.34740949419742295</v>
      </c>
      <c r="J298" s="10">
        <f>+Table3[[#This Row],[No of Products in one Sale]]*Table3[[#This Row],[Price of One Product]]</f>
        <v>260</v>
      </c>
      <c r="K298" s="10">
        <f ca="1">+Table3[[#This Row],[Sales]]-(Table3[[#This Row],[Sales]]*Table3[[#This Row],[Discount]]/100)</f>
        <v>259.09673531508668</v>
      </c>
    </row>
    <row r="299" spans="1:11" x14ac:dyDescent="0.25">
      <c r="A299" s="10" t="s">
        <v>631</v>
      </c>
      <c r="B299" s="10" t="s">
        <v>157</v>
      </c>
      <c r="C299" s="11">
        <v>44774</v>
      </c>
      <c r="D299" s="10" t="s">
        <v>166</v>
      </c>
      <c r="E299" s="10" t="s">
        <v>171</v>
      </c>
      <c r="F299" s="10">
        <v>130</v>
      </c>
      <c r="G299" s="10" t="s">
        <v>103</v>
      </c>
      <c r="H299" s="7">
        <v>5</v>
      </c>
      <c r="I299" s="12">
        <f t="shared" ca="1" si="2"/>
        <v>0.32731777439737619</v>
      </c>
      <c r="J299" s="10">
        <f>+Table3[[#This Row],[No of Products in one Sale]]*Table3[[#This Row],[Price of One Product]]</f>
        <v>650</v>
      </c>
      <c r="K299" s="10">
        <f ca="1">+Table3[[#This Row],[Sales]]-(Table3[[#This Row],[Sales]]*Table3[[#This Row],[Discount]]/100)</f>
        <v>647.87243446641708</v>
      </c>
    </row>
    <row r="300" spans="1:11" x14ac:dyDescent="0.25">
      <c r="A300" s="10" t="s">
        <v>797</v>
      </c>
      <c r="B300" s="10" t="s">
        <v>157</v>
      </c>
      <c r="C300" s="11">
        <v>44776</v>
      </c>
      <c r="D300" s="10" t="s">
        <v>166</v>
      </c>
      <c r="E300" s="10" t="s">
        <v>170</v>
      </c>
      <c r="F300" s="10">
        <v>130</v>
      </c>
      <c r="G300" s="10" t="s">
        <v>104</v>
      </c>
      <c r="H300" s="7">
        <v>4</v>
      </c>
      <c r="I300" s="12">
        <f t="shared" ca="1" si="2"/>
        <v>0.71806432649492002</v>
      </c>
      <c r="J300" s="10">
        <f>+Table3[[#This Row],[No of Products in one Sale]]*Table3[[#This Row],[Price of One Product]]</f>
        <v>520</v>
      </c>
      <c r="K300" s="10">
        <f ca="1">+Table3[[#This Row],[Sales]]-(Table3[[#This Row],[Sales]]*Table3[[#This Row],[Discount]]/100)</f>
        <v>516.26606550222641</v>
      </c>
    </row>
    <row r="301" spans="1:11" x14ac:dyDescent="0.25">
      <c r="A301" s="10" t="s">
        <v>736</v>
      </c>
      <c r="B301" s="10" t="s">
        <v>157</v>
      </c>
      <c r="C301" s="11">
        <v>44777</v>
      </c>
      <c r="D301" s="10" t="s">
        <v>166</v>
      </c>
      <c r="E301" s="10" t="s">
        <v>170</v>
      </c>
      <c r="F301" s="10">
        <v>130</v>
      </c>
      <c r="G301" s="10" t="s">
        <v>104</v>
      </c>
      <c r="H301" s="7">
        <v>4</v>
      </c>
      <c r="I301" s="12">
        <f t="shared" ca="1" si="2"/>
        <v>0.13829985287462043</v>
      </c>
      <c r="J301" s="10">
        <f>+Table3[[#This Row],[No of Products in one Sale]]*Table3[[#This Row],[Price of One Product]]</f>
        <v>520</v>
      </c>
      <c r="K301" s="10">
        <f ca="1">+Table3[[#This Row],[Sales]]-(Table3[[#This Row],[Sales]]*Table3[[#This Row],[Discount]]/100)</f>
        <v>519.28084076505195</v>
      </c>
    </row>
    <row r="302" spans="1:11" x14ac:dyDescent="0.25">
      <c r="A302" s="10" t="s">
        <v>782</v>
      </c>
      <c r="B302" s="10" t="s">
        <v>157</v>
      </c>
      <c r="C302" s="11">
        <v>44777</v>
      </c>
      <c r="D302" s="10" t="s">
        <v>166</v>
      </c>
      <c r="E302" s="10" t="s">
        <v>170</v>
      </c>
      <c r="F302" s="10">
        <v>130</v>
      </c>
      <c r="G302" s="10" t="s">
        <v>104</v>
      </c>
      <c r="H302" s="7">
        <v>2</v>
      </c>
      <c r="I302" s="12">
        <f t="shared" ca="1" si="2"/>
        <v>0.67766476998302871</v>
      </c>
      <c r="J302" s="10">
        <f>+Table3[[#This Row],[No of Products in one Sale]]*Table3[[#This Row],[Price of One Product]]</f>
        <v>260</v>
      </c>
      <c r="K302" s="10">
        <f ca="1">+Table3[[#This Row],[Sales]]-(Table3[[#This Row],[Sales]]*Table3[[#This Row],[Discount]]/100)</f>
        <v>258.23807159804414</v>
      </c>
    </row>
    <row r="303" spans="1:11" x14ac:dyDescent="0.25">
      <c r="A303" s="10" t="s">
        <v>761</v>
      </c>
      <c r="B303" s="10" t="s">
        <v>157</v>
      </c>
      <c r="C303" s="11">
        <v>44778</v>
      </c>
      <c r="D303" s="10" t="s">
        <v>166</v>
      </c>
      <c r="E303" s="10" t="s">
        <v>171</v>
      </c>
      <c r="F303" s="10">
        <v>130</v>
      </c>
      <c r="G303" s="10" t="s">
        <v>105</v>
      </c>
      <c r="H303" s="7">
        <v>2</v>
      </c>
      <c r="I303" s="12">
        <f t="shared" ca="1" si="2"/>
        <v>0.91957795410700482</v>
      </c>
      <c r="J303" s="10">
        <f>+Table3[[#This Row],[No of Products in one Sale]]*Table3[[#This Row],[Price of One Product]]</f>
        <v>260</v>
      </c>
      <c r="K303" s="10">
        <f ca="1">+Table3[[#This Row],[Sales]]-(Table3[[#This Row],[Sales]]*Table3[[#This Row],[Discount]]/100)</f>
        <v>257.60909731932179</v>
      </c>
    </row>
    <row r="304" spans="1:11" x14ac:dyDescent="0.25">
      <c r="A304" s="10" t="s">
        <v>819</v>
      </c>
      <c r="B304" s="10" t="s">
        <v>157</v>
      </c>
      <c r="C304" s="11">
        <v>44778</v>
      </c>
      <c r="D304" s="10" t="s">
        <v>166</v>
      </c>
      <c r="E304" s="10" t="s">
        <v>171</v>
      </c>
      <c r="F304" s="10">
        <v>130</v>
      </c>
      <c r="G304" s="10" t="s">
        <v>104</v>
      </c>
      <c r="H304" s="7">
        <v>4</v>
      </c>
      <c r="I304" s="12">
        <f t="shared" ca="1" si="2"/>
        <v>0.4869134575637073</v>
      </c>
      <c r="J304" s="10">
        <f>+Table3[[#This Row],[No of Products in one Sale]]*Table3[[#This Row],[Price of One Product]]</f>
        <v>520</v>
      </c>
      <c r="K304" s="10">
        <f ca="1">+Table3[[#This Row],[Sales]]-(Table3[[#This Row],[Sales]]*Table3[[#This Row],[Discount]]/100)</f>
        <v>517.46805002066867</v>
      </c>
    </row>
    <row r="305" spans="1:11" x14ac:dyDescent="0.25">
      <c r="A305" s="10" t="s">
        <v>705</v>
      </c>
      <c r="B305" s="10" t="s">
        <v>157</v>
      </c>
      <c r="C305" s="11">
        <v>44781</v>
      </c>
      <c r="D305" s="10" t="s">
        <v>166</v>
      </c>
      <c r="E305" s="10" t="s">
        <v>170</v>
      </c>
      <c r="F305" s="10">
        <v>130</v>
      </c>
      <c r="G305" s="10" t="s">
        <v>104</v>
      </c>
      <c r="H305" s="7">
        <v>6</v>
      </c>
      <c r="I305" s="12">
        <f t="shared" ca="1" si="2"/>
        <v>0.43269809100498513</v>
      </c>
      <c r="J305" s="10">
        <f>+Table3[[#This Row],[No of Products in one Sale]]*Table3[[#This Row],[Price of One Product]]</f>
        <v>780</v>
      </c>
      <c r="K305" s="10">
        <f ca="1">+Table3[[#This Row],[Sales]]-(Table3[[#This Row],[Sales]]*Table3[[#This Row],[Discount]]/100)</f>
        <v>776.62495489016112</v>
      </c>
    </row>
    <row r="306" spans="1:11" x14ac:dyDescent="0.25">
      <c r="A306" s="10" t="s">
        <v>635</v>
      </c>
      <c r="B306" s="10" t="s">
        <v>157</v>
      </c>
      <c r="C306" s="11">
        <v>44782</v>
      </c>
      <c r="D306" s="10" t="s">
        <v>166</v>
      </c>
      <c r="E306" s="10" t="s">
        <v>171</v>
      </c>
      <c r="F306" s="10">
        <v>130</v>
      </c>
      <c r="G306" s="10" t="s">
        <v>104</v>
      </c>
      <c r="H306" s="7">
        <v>4</v>
      </c>
      <c r="I306" s="12">
        <f t="shared" ca="1" si="2"/>
        <v>0.57697694868866511</v>
      </c>
      <c r="J306" s="10">
        <f>+Table3[[#This Row],[No of Products in one Sale]]*Table3[[#This Row],[Price of One Product]]</f>
        <v>520</v>
      </c>
      <c r="K306" s="10">
        <f ca="1">+Table3[[#This Row],[Sales]]-(Table3[[#This Row],[Sales]]*Table3[[#This Row],[Discount]]/100)</f>
        <v>516.99971986681896</v>
      </c>
    </row>
    <row r="307" spans="1:11" x14ac:dyDescent="0.25">
      <c r="A307" s="10" t="s">
        <v>715</v>
      </c>
      <c r="B307" s="10" t="s">
        <v>157</v>
      </c>
      <c r="C307" s="11">
        <v>44782</v>
      </c>
      <c r="D307" s="10" t="s">
        <v>166</v>
      </c>
      <c r="E307" s="10" t="s">
        <v>171</v>
      </c>
      <c r="F307" s="10">
        <v>130</v>
      </c>
      <c r="G307" s="10" t="s">
        <v>105</v>
      </c>
      <c r="H307" s="7">
        <v>6</v>
      </c>
      <c r="I307" s="12">
        <f t="shared" ca="1" si="2"/>
        <v>0.51990046996868378</v>
      </c>
      <c r="J307" s="10">
        <f>+Table3[[#This Row],[No of Products in one Sale]]*Table3[[#This Row],[Price of One Product]]</f>
        <v>780</v>
      </c>
      <c r="K307" s="10">
        <f ca="1">+Table3[[#This Row],[Sales]]-(Table3[[#This Row],[Sales]]*Table3[[#This Row],[Discount]]/100)</f>
        <v>775.94477633424424</v>
      </c>
    </row>
    <row r="308" spans="1:11" x14ac:dyDescent="0.25">
      <c r="A308" s="10" t="s">
        <v>773</v>
      </c>
      <c r="B308" s="10" t="s">
        <v>157</v>
      </c>
      <c r="C308" s="11">
        <v>44783</v>
      </c>
      <c r="D308" s="10" t="s">
        <v>166</v>
      </c>
      <c r="E308" s="10" t="s">
        <v>171</v>
      </c>
      <c r="F308" s="10">
        <v>130</v>
      </c>
      <c r="G308" s="10" t="s">
        <v>104</v>
      </c>
      <c r="H308" s="7">
        <v>3</v>
      </c>
      <c r="I308" s="12">
        <f t="shared" ca="1" si="2"/>
        <v>0.8404198034723418</v>
      </c>
      <c r="J308" s="10">
        <f>+Table3[[#This Row],[No of Products in one Sale]]*Table3[[#This Row],[Price of One Product]]</f>
        <v>390</v>
      </c>
      <c r="K308" s="10">
        <f ca="1">+Table3[[#This Row],[Sales]]-(Table3[[#This Row],[Sales]]*Table3[[#This Row],[Discount]]/100)</f>
        <v>386.72236276645788</v>
      </c>
    </row>
    <row r="309" spans="1:11" x14ac:dyDescent="0.25">
      <c r="A309" s="10" t="s">
        <v>778</v>
      </c>
      <c r="B309" s="10" t="s">
        <v>157</v>
      </c>
      <c r="C309" s="11">
        <v>44783</v>
      </c>
      <c r="D309" s="10" t="s">
        <v>166</v>
      </c>
      <c r="E309" s="10" t="s">
        <v>170</v>
      </c>
      <c r="F309" s="10">
        <v>130</v>
      </c>
      <c r="G309" s="10" t="s">
        <v>103</v>
      </c>
      <c r="H309" s="7">
        <v>6</v>
      </c>
      <c r="I309" s="12">
        <f t="shared" ca="1" si="2"/>
        <v>0.42864169368025529</v>
      </c>
      <c r="J309" s="10">
        <f>+Table3[[#This Row],[No of Products in one Sale]]*Table3[[#This Row],[Price of One Product]]</f>
        <v>780</v>
      </c>
      <c r="K309" s="10">
        <f ca="1">+Table3[[#This Row],[Sales]]-(Table3[[#This Row],[Sales]]*Table3[[#This Row],[Discount]]/100)</f>
        <v>776.65659478929399</v>
      </c>
    </row>
    <row r="310" spans="1:11" x14ac:dyDescent="0.25">
      <c r="A310" s="10" t="s">
        <v>811</v>
      </c>
      <c r="B310" s="10" t="s">
        <v>157</v>
      </c>
      <c r="C310" s="11">
        <v>44784</v>
      </c>
      <c r="D310" s="10" t="s">
        <v>166</v>
      </c>
      <c r="E310" s="10" t="s">
        <v>171</v>
      </c>
      <c r="F310" s="10">
        <v>130</v>
      </c>
      <c r="G310" s="10" t="s">
        <v>103</v>
      </c>
      <c r="H310" s="7">
        <v>7</v>
      </c>
      <c r="I310" s="12">
        <f t="shared" ca="1" si="2"/>
        <v>0.66868513767698445</v>
      </c>
      <c r="J310" s="10">
        <f>+Table3[[#This Row],[No of Products in one Sale]]*Table3[[#This Row],[Price of One Product]]</f>
        <v>910</v>
      </c>
      <c r="K310" s="10">
        <f ca="1">+Table3[[#This Row],[Sales]]-(Table3[[#This Row],[Sales]]*Table3[[#This Row],[Discount]]/100)</f>
        <v>903.91496524713943</v>
      </c>
    </row>
    <row r="311" spans="1:11" x14ac:dyDescent="0.25">
      <c r="A311" s="10" t="s">
        <v>889</v>
      </c>
      <c r="B311" s="10" t="s">
        <v>157</v>
      </c>
      <c r="C311" s="11">
        <v>44785</v>
      </c>
      <c r="D311" s="10" t="s">
        <v>166</v>
      </c>
      <c r="E311" s="10" t="s">
        <v>171</v>
      </c>
      <c r="F311" s="10">
        <v>130</v>
      </c>
      <c r="G311" s="10" t="s">
        <v>104</v>
      </c>
      <c r="H311" s="7">
        <v>5</v>
      </c>
      <c r="I311" s="12">
        <f t="shared" ca="1" si="2"/>
        <v>0.63443248861305257</v>
      </c>
      <c r="J311" s="10">
        <f>+Table3[[#This Row],[No of Products in one Sale]]*Table3[[#This Row],[Price of One Product]]</f>
        <v>650</v>
      </c>
      <c r="K311" s="10">
        <f ca="1">+Table3[[#This Row],[Sales]]-(Table3[[#This Row],[Sales]]*Table3[[#This Row],[Discount]]/100)</f>
        <v>645.87618882401512</v>
      </c>
    </row>
    <row r="312" spans="1:11" x14ac:dyDescent="0.25">
      <c r="A312" s="10" t="s">
        <v>815</v>
      </c>
      <c r="B312" s="10" t="s">
        <v>157</v>
      </c>
      <c r="C312" s="11">
        <v>44786</v>
      </c>
      <c r="D312" s="10" t="s">
        <v>166</v>
      </c>
      <c r="E312" s="10" t="s">
        <v>171</v>
      </c>
      <c r="F312" s="10">
        <v>130</v>
      </c>
      <c r="G312" s="10" t="s">
        <v>103</v>
      </c>
      <c r="H312" s="7">
        <v>2</v>
      </c>
      <c r="I312" s="12">
        <f t="shared" ca="1" si="2"/>
        <v>0.36785951338020972</v>
      </c>
      <c r="J312" s="10">
        <f>+Table3[[#This Row],[No of Products in one Sale]]*Table3[[#This Row],[Price of One Product]]</f>
        <v>260</v>
      </c>
      <c r="K312" s="10">
        <f ca="1">+Table3[[#This Row],[Sales]]-(Table3[[#This Row],[Sales]]*Table3[[#This Row],[Discount]]/100)</f>
        <v>259.04356526521144</v>
      </c>
    </row>
    <row r="313" spans="1:11" x14ac:dyDescent="0.25">
      <c r="A313" s="10" t="s">
        <v>910</v>
      </c>
      <c r="B313" s="10" t="s">
        <v>156</v>
      </c>
      <c r="C313" s="11">
        <v>44787</v>
      </c>
      <c r="D313" s="10" t="s">
        <v>166</v>
      </c>
      <c r="E313" s="10" t="s">
        <v>170</v>
      </c>
      <c r="F313" s="10">
        <v>130</v>
      </c>
      <c r="G313" s="10" t="s">
        <v>103</v>
      </c>
      <c r="H313" s="7">
        <v>4</v>
      </c>
      <c r="I313" s="12">
        <f t="shared" ca="1" si="2"/>
        <v>0.49991078290646629</v>
      </c>
      <c r="J313" s="10">
        <f>+Table3[[#This Row],[No of Products in one Sale]]*Table3[[#This Row],[Price of One Product]]</f>
        <v>520</v>
      </c>
      <c r="K313" s="10">
        <f ca="1">+Table3[[#This Row],[Sales]]-(Table3[[#This Row],[Sales]]*Table3[[#This Row],[Discount]]/100)</f>
        <v>517.40046392888632</v>
      </c>
    </row>
    <row r="314" spans="1:11" x14ac:dyDescent="0.25">
      <c r="A314" s="10" t="s">
        <v>673</v>
      </c>
      <c r="B314" s="10" t="s">
        <v>157</v>
      </c>
      <c r="C314" s="11">
        <v>44788</v>
      </c>
      <c r="D314" s="10" t="s">
        <v>166</v>
      </c>
      <c r="E314" s="10" t="s">
        <v>171</v>
      </c>
      <c r="F314" s="10">
        <v>130</v>
      </c>
      <c r="G314" s="10" t="s">
        <v>103</v>
      </c>
      <c r="H314" s="7">
        <v>3</v>
      </c>
      <c r="I314" s="12">
        <f t="shared" ca="1" si="2"/>
        <v>0.58872864572197059</v>
      </c>
      <c r="J314" s="10">
        <f>+Table3[[#This Row],[No of Products in one Sale]]*Table3[[#This Row],[Price of One Product]]</f>
        <v>390</v>
      </c>
      <c r="K314" s="10">
        <f ca="1">+Table3[[#This Row],[Sales]]-(Table3[[#This Row],[Sales]]*Table3[[#This Row],[Discount]]/100)</f>
        <v>387.70395828168432</v>
      </c>
    </row>
    <row r="315" spans="1:11" x14ac:dyDescent="0.25">
      <c r="A315" s="10" t="s">
        <v>919</v>
      </c>
      <c r="B315" s="10" t="s">
        <v>156</v>
      </c>
      <c r="C315" s="11">
        <v>44788</v>
      </c>
      <c r="D315" s="10" t="s">
        <v>166</v>
      </c>
      <c r="E315" s="10" t="s">
        <v>171</v>
      </c>
      <c r="F315" s="10">
        <v>130</v>
      </c>
      <c r="G315" s="10" t="s">
        <v>103</v>
      </c>
      <c r="H315" s="7">
        <v>6</v>
      </c>
      <c r="I315" s="12">
        <f t="shared" ca="1" si="2"/>
        <v>0.66838321496998099</v>
      </c>
      <c r="J315" s="10">
        <f>+Table3[[#This Row],[No of Products in one Sale]]*Table3[[#This Row],[Price of One Product]]</f>
        <v>780</v>
      </c>
      <c r="K315" s="10">
        <f ca="1">+Table3[[#This Row],[Sales]]-(Table3[[#This Row],[Sales]]*Table3[[#This Row],[Discount]]/100)</f>
        <v>774.78661092323409</v>
      </c>
    </row>
    <row r="316" spans="1:11" x14ac:dyDescent="0.25">
      <c r="A316" s="10" t="s">
        <v>644</v>
      </c>
      <c r="B316" s="10" t="s">
        <v>157</v>
      </c>
      <c r="C316" s="11">
        <v>44789</v>
      </c>
      <c r="D316" s="10" t="s">
        <v>166</v>
      </c>
      <c r="E316" s="10" t="s">
        <v>170</v>
      </c>
      <c r="F316" s="10">
        <v>130</v>
      </c>
      <c r="G316" s="10" t="s">
        <v>104</v>
      </c>
      <c r="H316" s="7">
        <v>6</v>
      </c>
      <c r="I316" s="12">
        <f t="shared" ca="1" si="2"/>
        <v>0.15322464919265932</v>
      </c>
      <c r="J316" s="10">
        <f>+Table3[[#This Row],[No of Products in one Sale]]*Table3[[#This Row],[Price of One Product]]</f>
        <v>780</v>
      </c>
      <c r="K316" s="10">
        <f ca="1">+Table3[[#This Row],[Sales]]-(Table3[[#This Row],[Sales]]*Table3[[#This Row],[Discount]]/100)</f>
        <v>778.80484773629723</v>
      </c>
    </row>
    <row r="317" spans="1:11" x14ac:dyDescent="0.25">
      <c r="A317" s="10" t="s">
        <v>899</v>
      </c>
      <c r="B317" s="10" t="s">
        <v>157</v>
      </c>
      <c r="C317" s="11">
        <v>44790</v>
      </c>
      <c r="D317" s="10" t="s">
        <v>166</v>
      </c>
      <c r="E317" s="10" t="s">
        <v>171</v>
      </c>
      <c r="F317" s="10">
        <v>130</v>
      </c>
      <c r="G317" s="10" t="s">
        <v>105</v>
      </c>
      <c r="H317" s="7">
        <v>2</v>
      </c>
      <c r="I317" s="12">
        <f t="shared" ca="1" si="2"/>
        <v>2.9148297426800918E-2</v>
      </c>
      <c r="J317" s="10">
        <f>+Table3[[#This Row],[No of Products in one Sale]]*Table3[[#This Row],[Price of One Product]]</f>
        <v>260</v>
      </c>
      <c r="K317" s="10">
        <f ca="1">+Table3[[#This Row],[Sales]]-(Table3[[#This Row],[Sales]]*Table3[[#This Row],[Discount]]/100)</f>
        <v>259.9242144266903</v>
      </c>
    </row>
    <row r="318" spans="1:11" x14ac:dyDescent="0.25">
      <c r="A318" s="10" t="s">
        <v>690</v>
      </c>
      <c r="B318" s="10" t="s">
        <v>157</v>
      </c>
      <c r="C318" s="11">
        <v>44792</v>
      </c>
      <c r="D318" s="10" t="s">
        <v>166</v>
      </c>
      <c r="E318" s="10" t="s">
        <v>170</v>
      </c>
      <c r="F318" s="10">
        <v>130</v>
      </c>
      <c r="G318" s="10" t="s">
        <v>104</v>
      </c>
      <c r="H318" s="7">
        <v>5</v>
      </c>
      <c r="I318" s="12">
        <f t="shared" ca="1" si="2"/>
        <v>0.78084067553196068</v>
      </c>
      <c r="J318" s="10">
        <f>+Table3[[#This Row],[No of Products in one Sale]]*Table3[[#This Row],[Price of One Product]]</f>
        <v>650</v>
      </c>
      <c r="K318" s="10">
        <f ca="1">+Table3[[#This Row],[Sales]]-(Table3[[#This Row],[Sales]]*Table3[[#This Row],[Discount]]/100)</f>
        <v>644.92453560904221</v>
      </c>
    </row>
    <row r="319" spans="1:11" x14ac:dyDescent="0.25">
      <c r="A319" s="10" t="s">
        <v>801</v>
      </c>
      <c r="B319" s="10" t="s">
        <v>157</v>
      </c>
      <c r="C319" s="11">
        <v>44792</v>
      </c>
      <c r="D319" s="10" t="s">
        <v>166</v>
      </c>
      <c r="E319" s="10" t="s">
        <v>170</v>
      </c>
      <c r="F319" s="10">
        <v>130</v>
      </c>
      <c r="G319" s="10" t="s">
        <v>105</v>
      </c>
      <c r="H319" s="7">
        <v>2</v>
      </c>
      <c r="I319" s="12">
        <f t="shared" ca="1" si="2"/>
        <v>0.59311972880366559</v>
      </c>
      <c r="J319" s="10">
        <f>+Table3[[#This Row],[No of Products in one Sale]]*Table3[[#This Row],[Price of One Product]]</f>
        <v>260</v>
      </c>
      <c r="K319" s="10">
        <f ca="1">+Table3[[#This Row],[Sales]]-(Table3[[#This Row],[Sales]]*Table3[[#This Row],[Discount]]/100)</f>
        <v>258.45788870511046</v>
      </c>
    </row>
    <row r="320" spans="1:11" x14ac:dyDescent="0.25">
      <c r="A320" s="10" t="s">
        <v>807</v>
      </c>
      <c r="B320" s="10" t="s">
        <v>157</v>
      </c>
      <c r="C320" s="11">
        <v>44793</v>
      </c>
      <c r="D320" s="10" t="s">
        <v>166</v>
      </c>
      <c r="E320" s="10" t="s">
        <v>171</v>
      </c>
      <c r="F320" s="10">
        <v>130</v>
      </c>
      <c r="G320" s="10" t="s">
        <v>105</v>
      </c>
      <c r="H320" s="7">
        <v>2</v>
      </c>
      <c r="I320" s="12">
        <f t="shared" ca="1" si="2"/>
        <v>0.50977731169579332</v>
      </c>
      <c r="J320" s="10">
        <f>+Table3[[#This Row],[No of Products in one Sale]]*Table3[[#This Row],[Price of One Product]]</f>
        <v>260</v>
      </c>
      <c r="K320" s="10">
        <f ca="1">+Table3[[#This Row],[Sales]]-(Table3[[#This Row],[Sales]]*Table3[[#This Row],[Discount]]/100)</f>
        <v>258.67457898959094</v>
      </c>
    </row>
    <row r="321" spans="1:11" x14ac:dyDescent="0.25">
      <c r="A321" s="10" t="s">
        <v>874</v>
      </c>
      <c r="B321" s="10" t="s">
        <v>157</v>
      </c>
      <c r="C321" s="11">
        <v>44793</v>
      </c>
      <c r="D321" s="10" t="s">
        <v>166</v>
      </c>
      <c r="E321" s="10" t="s">
        <v>171</v>
      </c>
      <c r="F321" s="10">
        <v>130</v>
      </c>
      <c r="G321" s="10" t="s">
        <v>104</v>
      </c>
      <c r="H321" s="7">
        <v>4</v>
      </c>
      <c r="I321" s="12">
        <f t="shared" ca="1" si="2"/>
        <v>0.91679183260585384</v>
      </c>
      <c r="J321" s="10">
        <f>+Table3[[#This Row],[No of Products in one Sale]]*Table3[[#This Row],[Price of One Product]]</f>
        <v>520</v>
      </c>
      <c r="K321" s="10">
        <f ca="1">+Table3[[#This Row],[Sales]]-(Table3[[#This Row],[Sales]]*Table3[[#This Row],[Discount]]/100)</f>
        <v>515.2326824704495</v>
      </c>
    </row>
    <row r="322" spans="1:11" x14ac:dyDescent="0.25">
      <c r="A322" s="10" t="s">
        <v>870</v>
      </c>
      <c r="B322" s="10" t="s">
        <v>157</v>
      </c>
      <c r="C322" s="11">
        <v>44794</v>
      </c>
      <c r="D322" s="10" t="s">
        <v>166</v>
      </c>
      <c r="E322" s="10" t="s">
        <v>170</v>
      </c>
      <c r="F322" s="10">
        <v>130</v>
      </c>
      <c r="G322" s="10" t="s">
        <v>103</v>
      </c>
      <c r="H322" s="7">
        <v>2</v>
      </c>
      <c r="I322" s="12">
        <f t="shared" ca="1" si="2"/>
        <v>0.6251118545565395</v>
      </c>
      <c r="J322" s="10">
        <f>+Table3[[#This Row],[No of Products in one Sale]]*Table3[[#This Row],[Price of One Product]]</f>
        <v>260</v>
      </c>
      <c r="K322" s="10">
        <f ca="1">+Table3[[#This Row],[Sales]]-(Table3[[#This Row],[Sales]]*Table3[[#This Row],[Discount]]/100)</f>
        <v>258.37470917815301</v>
      </c>
    </row>
    <row r="323" spans="1:11" x14ac:dyDescent="0.25">
      <c r="A323" s="10" t="s">
        <v>880</v>
      </c>
      <c r="B323" s="10" t="s">
        <v>157</v>
      </c>
      <c r="C323" s="11">
        <v>44794</v>
      </c>
      <c r="D323" s="10" t="s">
        <v>166</v>
      </c>
      <c r="E323" s="10" t="s">
        <v>170</v>
      </c>
      <c r="F323" s="10">
        <v>130</v>
      </c>
      <c r="G323" s="10" t="s">
        <v>104</v>
      </c>
      <c r="H323" s="7">
        <v>4</v>
      </c>
      <c r="I323" s="12">
        <f t="shared" ca="1" si="2"/>
        <v>0.15084297735850383</v>
      </c>
      <c r="J323" s="10">
        <f>+Table3[[#This Row],[No of Products in one Sale]]*Table3[[#This Row],[Price of One Product]]</f>
        <v>520</v>
      </c>
      <c r="K323" s="10">
        <f ca="1">+Table3[[#This Row],[Sales]]-(Table3[[#This Row],[Sales]]*Table3[[#This Row],[Discount]]/100)</f>
        <v>519.21561651773573</v>
      </c>
    </row>
    <row r="324" spans="1:11" x14ac:dyDescent="0.25">
      <c r="A324" s="10" t="s">
        <v>650</v>
      </c>
      <c r="B324" s="10" t="s">
        <v>157</v>
      </c>
      <c r="C324" s="11">
        <v>44795</v>
      </c>
      <c r="D324" s="10" t="s">
        <v>166</v>
      </c>
      <c r="E324" s="10" t="s">
        <v>170</v>
      </c>
      <c r="F324" s="10">
        <v>130</v>
      </c>
      <c r="G324" s="10" t="s">
        <v>104</v>
      </c>
      <c r="H324" s="7">
        <v>3</v>
      </c>
      <c r="I324" s="12">
        <f t="shared" ca="1" si="2"/>
        <v>4.3680982686224112E-2</v>
      </c>
      <c r="J324" s="10">
        <f>+Table3[[#This Row],[No of Products in one Sale]]*Table3[[#This Row],[Price of One Product]]</f>
        <v>390</v>
      </c>
      <c r="K324" s="10">
        <f ca="1">+Table3[[#This Row],[Sales]]-(Table3[[#This Row],[Sales]]*Table3[[#This Row],[Discount]]/100)</f>
        <v>389.82964416752372</v>
      </c>
    </row>
    <row r="325" spans="1:11" x14ac:dyDescent="0.25">
      <c r="A325" s="10" t="s">
        <v>723</v>
      </c>
      <c r="B325" s="10" t="s">
        <v>157</v>
      </c>
      <c r="C325" s="11">
        <v>44795</v>
      </c>
      <c r="D325" s="10" t="s">
        <v>166</v>
      </c>
      <c r="E325" s="10" t="s">
        <v>171</v>
      </c>
      <c r="F325" s="10">
        <v>130</v>
      </c>
      <c r="G325" s="10" t="s">
        <v>103</v>
      </c>
      <c r="H325" s="7">
        <v>3</v>
      </c>
      <c r="I325" s="12">
        <f t="shared" ca="1" si="2"/>
        <v>0.74054934991306542</v>
      </c>
      <c r="J325" s="10">
        <f>+Table3[[#This Row],[No of Products in one Sale]]*Table3[[#This Row],[Price of One Product]]</f>
        <v>390</v>
      </c>
      <c r="K325" s="10">
        <f ca="1">+Table3[[#This Row],[Sales]]-(Table3[[#This Row],[Sales]]*Table3[[#This Row],[Discount]]/100)</f>
        <v>387.11185753533903</v>
      </c>
    </row>
    <row r="326" spans="1:11" x14ac:dyDescent="0.25">
      <c r="A326" s="10" t="s">
        <v>865</v>
      </c>
      <c r="B326" s="10" t="s">
        <v>157</v>
      </c>
      <c r="C326" s="11">
        <v>44795</v>
      </c>
      <c r="D326" s="10" t="s">
        <v>166</v>
      </c>
      <c r="E326" s="10" t="s">
        <v>171</v>
      </c>
      <c r="F326" s="10">
        <v>130</v>
      </c>
      <c r="G326" s="10" t="s">
        <v>104</v>
      </c>
      <c r="H326" s="7">
        <v>4</v>
      </c>
      <c r="I326" s="12">
        <f t="shared" ca="1" si="2"/>
        <v>0.35511408588114679</v>
      </c>
      <c r="J326" s="10">
        <f>+Table3[[#This Row],[No of Products in one Sale]]*Table3[[#This Row],[Price of One Product]]</f>
        <v>520</v>
      </c>
      <c r="K326" s="10">
        <f ca="1">+Table3[[#This Row],[Sales]]-(Table3[[#This Row],[Sales]]*Table3[[#This Row],[Discount]]/100)</f>
        <v>518.15340675341804</v>
      </c>
    </row>
    <row r="327" spans="1:11" x14ac:dyDescent="0.25">
      <c r="A327" s="10" t="s">
        <v>677</v>
      </c>
      <c r="B327" s="10" t="s">
        <v>157</v>
      </c>
      <c r="C327" s="11">
        <v>44796</v>
      </c>
      <c r="D327" s="10" t="s">
        <v>166</v>
      </c>
      <c r="E327" s="10" t="s">
        <v>171</v>
      </c>
      <c r="F327" s="10">
        <v>130</v>
      </c>
      <c r="G327" s="10" t="s">
        <v>103</v>
      </c>
      <c r="H327" s="7">
        <v>5</v>
      </c>
      <c r="I327" s="12">
        <f t="shared" ref="I327:I343" ca="1" si="3">RAND()</f>
        <v>9.6388579068484415E-2</v>
      </c>
      <c r="J327" s="10">
        <f>+Table3[[#This Row],[No of Products in one Sale]]*Table3[[#This Row],[Price of One Product]]</f>
        <v>650</v>
      </c>
      <c r="K327" s="10">
        <f ca="1">+Table3[[#This Row],[Sales]]-(Table3[[#This Row],[Sales]]*Table3[[#This Row],[Discount]]/100)</f>
        <v>649.3734742360549</v>
      </c>
    </row>
    <row r="328" spans="1:11" x14ac:dyDescent="0.25">
      <c r="A328" s="10" t="s">
        <v>709</v>
      </c>
      <c r="B328" s="10" t="s">
        <v>157</v>
      </c>
      <c r="C328" s="11">
        <v>44796</v>
      </c>
      <c r="D328" s="10" t="s">
        <v>166</v>
      </c>
      <c r="E328" s="10" t="s">
        <v>170</v>
      </c>
      <c r="F328" s="10">
        <v>130</v>
      </c>
      <c r="G328" s="10" t="s">
        <v>105</v>
      </c>
      <c r="H328" s="7">
        <v>2</v>
      </c>
      <c r="I328" s="12">
        <f t="shared" ca="1" si="3"/>
        <v>0.73622547166097807</v>
      </c>
      <c r="J328" s="10">
        <f>+Table3[[#This Row],[No of Products in one Sale]]*Table3[[#This Row],[Price of One Product]]</f>
        <v>260</v>
      </c>
      <c r="K328" s="10">
        <f ca="1">+Table3[[#This Row],[Sales]]-(Table3[[#This Row],[Sales]]*Table3[[#This Row],[Discount]]/100)</f>
        <v>258.08581377368148</v>
      </c>
    </row>
    <row r="329" spans="1:11" x14ac:dyDescent="0.25">
      <c r="A329" s="10" t="s">
        <v>732</v>
      </c>
      <c r="B329" s="10" t="s">
        <v>157</v>
      </c>
      <c r="C329" s="11">
        <v>44796</v>
      </c>
      <c r="D329" s="10" t="s">
        <v>166</v>
      </c>
      <c r="E329" s="10" t="s">
        <v>170</v>
      </c>
      <c r="F329" s="10">
        <v>130</v>
      </c>
      <c r="G329" s="10" t="s">
        <v>103</v>
      </c>
      <c r="H329" s="7">
        <v>2</v>
      </c>
      <c r="I329" s="12">
        <f t="shared" ca="1" si="3"/>
        <v>0.42767571654090197</v>
      </c>
      <c r="J329" s="10">
        <f>+Table3[[#This Row],[No of Products in one Sale]]*Table3[[#This Row],[Price of One Product]]</f>
        <v>260</v>
      </c>
      <c r="K329" s="10">
        <f ca="1">+Table3[[#This Row],[Sales]]-(Table3[[#This Row],[Sales]]*Table3[[#This Row],[Discount]]/100)</f>
        <v>258.88804313699364</v>
      </c>
    </row>
    <row r="330" spans="1:11" x14ac:dyDescent="0.25">
      <c r="A330" s="10" t="s">
        <v>669</v>
      </c>
      <c r="B330" s="10" t="s">
        <v>157</v>
      </c>
      <c r="C330" s="11">
        <v>44798</v>
      </c>
      <c r="D330" s="10" t="s">
        <v>166</v>
      </c>
      <c r="E330" s="10" t="s">
        <v>171</v>
      </c>
      <c r="F330" s="10">
        <v>130</v>
      </c>
      <c r="G330" s="10" t="s">
        <v>105</v>
      </c>
      <c r="H330" s="7">
        <v>5</v>
      </c>
      <c r="I330" s="12">
        <f t="shared" ca="1" si="3"/>
        <v>0.57289662195728608</v>
      </c>
      <c r="J330" s="10">
        <f>+Table3[[#This Row],[No of Products in one Sale]]*Table3[[#This Row],[Price of One Product]]</f>
        <v>650</v>
      </c>
      <c r="K330" s="10">
        <f ca="1">+Table3[[#This Row],[Sales]]-(Table3[[#This Row],[Sales]]*Table3[[#This Row],[Discount]]/100)</f>
        <v>646.2761719572776</v>
      </c>
    </row>
    <row r="331" spans="1:11" x14ac:dyDescent="0.25">
      <c r="A331" s="10" t="s">
        <v>765</v>
      </c>
      <c r="B331" s="10" t="s">
        <v>157</v>
      </c>
      <c r="C331" s="11">
        <v>44799</v>
      </c>
      <c r="D331" s="10" t="s">
        <v>166</v>
      </c>
      <c r="E331" s="10" t="s">
        <v>171</v>
      </c>
      <c r="F331" s="10">
        <v>130</v>
      </c>
      <c r="G331" s="10" t="s">
        <v>103</v>
      </c>
      <c r="H331" s="7">
        <v>3</v>
      </c>
      <c r="I331" s="12">
        <f t="shared" ca="1" si="3"/>
        <v>0.67669040114956469</v>
      </c>
      <c r="J331" s="10">
        <f>+Table3[[#This Row],[No of Products in one Sale]]*Table3[[#This Row],[Price of One Product]]</f>
        <v>390</v>
      </c>
      <c r="K331" s="10">
        <f ca="1">+Table3[[#This Row],[Sales]]-(Table3[[#This Row],[Sales]]*Table3[[#This Row],[Discount]]/100)</f>
        <v>387.36090743551671</v>
      </c>
    </row>
    <row r="332" spans="1:11" x14ac:dyDescent="0.25">
      <c r="A332" s="10" t="s">
        <v>681</v>
      </c>
      <c r="B332" s="10" t="s">
        <v>157</v>
      </c>
      <c r="C332" s="11">
        <v>44800</v>
      </c>
      <c r="D332" s="10" t="s">
        <v>166</v>
      </c>
      <c r="E332" s="10" t="s">
        <v>171</v>
      </c>
      <c r="F332" s="10">
        <v>130</v>
      </c>
      <c r="G332" s="10" t="s">
        <v>104</v>
      </c>
      <c r="H332" s="7">
        <v>3</v>
      </c>
      <c r="I332" s="12">
        <f t="shared" ca="1" si="3"/>
        <v>4.1512676587950326E-2</v>
      </c>
      <c r="J332" s="10">
        <f>+Table3[[#This Row],[No of Products in one Sale]]*Table3[[#This Row],[Price of One Product]]</f>
        <v>390</v>
      </c>
      <c r="K332" s="10">
        <f ca="1">+Table3[[#This Row],[Sales]]-(Table3[[#This Row],[Sales]]*Table3[[#This Row],[Discount]]/100)</f>
        <v>389.83810056130699</v>
      </c>
    </row>
    <row r="333" spans="1:11" x14ac:dyDescent="0.25">
      <c r="A333" s="10" t="s">
        <v>696</v>
      </c>
      <c r="B333" s="10" t="s">
        <v>157</v>
      </c>
      <c r="C333" s="11">
        <v>44801</v>
      </c>
      <c r="D333" s="10" t="s">
        <v>166</v>
      </c>
      <c r="E333" s="10" t="s">
        <v>170</v>
      </c>
      <c r="F333" s="10">
        <v>130</v>
      </c>
      <c r="G333" s="10" t="s">
        <v>104</v>
      </c>
      <c r="H333" s="7">
        <v>4</v>
      </c>
      <c r="I333" s="12">
        <f t="shared" ca="1" si="3"/>
        <v>0.87517386512467121</v>
      </c>
      <c r="J333" s="10">
        <f>+Table3[[#This Row],[No of Products in one Sale]]*Table3[[#This Row],[Price of One Product]]</f>
        <v>520</v>
      </c>
      <c r="K333" s="10">
        <f ca="1">+Table3[[#This Row],[Sales]]-(Table3[[#This Row],[Sales]]*Table3[[#This Row],[Discount]]/100)</f>
        <v>515.44909590135171</v>
      </c>
    </row>
    <row r="334" spans="1:11" x14ac:dyDescent="0.25">
      <c r="A334" s="10" t="s">
        <v>742</v>
      </c>
      <c r="B334" s="10" t="s">
        <v>157</v>
      </c>
      <c r="C334" s="11">
        <v>44801</v>
      </c>
      <c r="D334" s="10" t="s">
        <v>166</v>
      </c>
      <c r="E334" s="10" t="s">
        <v>170</v>
      </c>
      <c r="F334" s="10">
        <v>130</v>
      </c>
      <c r="G334" s="10" t="s">
        <v>104</v>
      </c>
      <c r="H334" s="7">
        <v>6</v>
      </c>
      <c r="I334" s="12">
        <f t="shared" ca="1" si="3"/>
        <v>0.9859646131974712</v>
      </c>
      <c r="J334" s="10">
        <f>+Table3[[#This Row],[No of Products in one Sale]]*Table3[[#This Row],[Price of One Product]]</f>
        <v>780</v>
      </c>
      <c r="K334" s="10">
        <f ca="1">+Table3[[#This Row],[Sales]]-(Table3[[#This Row],[Sales]]*Table3[[#This Row],[Discount]]/100)</f>
        <v>772.30947601705975</v>
      </c>
    </row>
    <row r="335" spans="1:11" x14ac:dyDescent="0.25">
      <c r="A335" s="10" t="s">
        <v>828</v>
      </c>
      <c r="B335" s="10" t="s">
        <v>157</v>
      </c>
      <c r="C335" s="11">
        <v>44802</v>
      </c>
      <c r="D335" s="10" t="s">
        <v>166</v>
      </c>
      <c r="E335" s="10" t="s">
        <v>170</v>
      </c>
      <c r="F335" s="10">
        <v>130</v>
      </c>
      <c r="G335" s="10" t="s">
        <v>104</v>
      </c>
      <c r="H335" s="7">
        <v>7</v>
      </c>
      <c r="I335" s="12">
        <f t="shared" ca="1" si="3"/>
        <v>0.966980449716068</v>
      </c>
      <c r="J335" s="10">
        <f>+Table3[[#This Row],[No of Products in one Sale]]*Table3[[#This Row],[Price of One Product]]</f>
        <v>910</v>
      </c>
      <c r="K335" s="10">
        <f ca="1">+Table3[[#This Row],[Sales]]-(Table3[[#This Row],[Sales]]*Table3[[#This Row],[Discount]]/100)</f>
        <v>901.20047790758383</v>
      </c>
    </row>
    <row r="336" spans="1:11" x14ac:dyDescent="0.25">
      <c r="A336" s="10" t="s">
        <v>915</v>
      </c>
      <c r="B336" s="10" t="s">
        <v>156</v>
      </c>
      <c r="C336" s="11">
        <v>44804</v>
      </c>
      <c r="D336" s="10" t="s">
        <v>166</v>
      </c>
      <c r="E336" s="10" t="s">
        <v>171</v>
      </c>
      <c r="F336" s="10">
        <v>130</v>
      </c>
      <c r="G336" s="10" t="s">
        <v>105</v>
      </c>
      <c r="H336" s="7">
        <v>4</v>
      </c>
      <c r="I336" s="12">
        <f t="shared" ca="1" si="3"/>
        <v>0.65047928443977354</v>
      </c>
      <c r="J336" s="10">
        <f>+Table3[[#This Row],[No of Products in one Sale]]*Table3[[#This Row],[Price of One Product]]</f>
        <v>520</v>
      </c>
      <c r="K336" s="10">
        <f ca="1">+Table3[[#This Row],[Sales]]-(Table3[[#This Row],[Sales]]*Table3[[#This Row],[Discount]]/100)</f>
        <v>516.61750772091318</v>
      </c>
    </row>
    <row r="337" spans="1:11" x14ac:dyDescent="0.25">
      <c r="A337" s="10" t="s">
        <v>700</v>
      </c>
      <c r="B337" s="10" t="s">
        <v>157</v>
      </c>
      <c r="C337" s="11">
        <v>44805</v>
      </c>
      <c r="D337" s="10" t="s">
        <v>166</v>
      </c>
      <c r="E337" s="10" t="s">
        <v>170</v>
      </c>
      <c r="F337" s="10">
        <v>130</v>
      </c>
      <c r="G337" s="10" t="s">
        <v>105</v>
      </c>
      <c r="H337" s="7">
        <v>3</v>
      </c>
      <c r="I337" s="12">
        <f t="shared" ca="1" si="3"/>
        <v>0.820278186126422</v>
      </c>
      <c r="J337" s="10">
        <f>+Table3[[#This Row],[No of Products in one Sale]]*Table3[[#This Row],[Price of One Product]]</f>
        <v>390</v>
      </c>
      <c r="K337" s="10">
        <f ca="1">+Table3[[#This Row],[Sales]]-(Table3[[#This Row],[Sales]]*Table3[[#This Row],[Discount]]/100)</f>
        <v>386.80091507410697</v>
      </c>
    </row>
    <row r="338" spans="1:11" x14ac:dyDescent="0.25">
      <c r="A338" s="10" t="s">
        <v>834</v>
      </c>
      <c r="B338" s="10" t="s">
        <v>157</v>
      </c>
      <c r="C338" s="11">
        <v>44806</v>
      </c>
      <c r="D338" s="10" t="s">
        <v>166</v>
      </c>
      <c r="E338" s="10" t="s">
        <v>170</v>
      </c>
      <c r="F338" s="10">
        <v>130</v>
      </c>
      <c r="G338" s="10" t="s">
        <v>104</v>
      </c>
      <c r="H338" s="7">
        <v>2</v>
      </c>
      <c r="I338" s="12">
        <f t="shared" ca="1" si="3"/>
        <v>0.62586336553773259</v>
      </c>
      <c r="J338" s="10">
        <f>+Table3[[#This Row],[No of Products in one Sale]]*Table3[[#This Row],[Price of One Product]]</f>
        <v>260</v>
      </c>
      <c r="K338" s="10">
        <f ca="1">+Table3[[#This Row],[Sales]]-(Table3[[#This Row],[Sales]]*Table3[[#This Row],[Discount]]/100)</f>
        <v>258.37275524960188</v>
      </c>
    </row>
    <row r="339" spans="1:11" x14ac:dyDescent="0.25">
      <c r="A339" s="10" t="s">
        <v>847</v>
      </c>
      <c r="B339" s="10" t="s">
        <v>157</v>
      </c>
      <c r="C339" s="11">
        <v>44806</v>
      </c>
      <c r="D339" s="10" t="s">
        <v>166</v>
      </c>
      <c r="E339" s="10" t="s">
        <v>170</v>
      </c>
      <c r="F339" s="10">
        <v>130</v>
      </c>
      <c r="G339" s="10" t="s">
        <v>105</v>
      </c>
      <c r="H339" s="7">
        <v>2</v>
      </c>
      <c r="I339" s="12">
        <f t="shared" ca="1" si="3"/>
        <v>0.22136838659310454</v>
      </c>
      <c r="J339" s="10">
        <f>+Table3[[#This Row],[No of Products in one Sale]]*Table3[[#This Row],[Price of One Product]]</f>
        <v>260</v>
      </c>
      <c r="K339" s="10">
        <f ca="1">+Table3[[#This Row],[Sales]]-(Table3[[#This Row],[Sales]]*Table3[[#This Row],[Discount]]/100)</f>
        <v>259.42444219485793</v>
      </c>
    </row>
    <row r="340" spans="1:11" x14ac:dyDescent="0.25">
      <c r="A340" s="10" t="s">
        <v>861</v>
      </c>
      <c r="B340" s="10" t="s">
        <v>157</v>
      </c>
      <c r="C340" s="11">
        <v>44806</v>
      </c>
      <c r="D340" s="10" t="s">
        <v>166</v>
      </c>
      <c r="E340" s="10" t="s">
        <v>170</v>
      </c>
      <c r="F340" s="10">
        <v>130</v>
      </c>
      <c r="G340" s="10" t="s">
        <v>103</v>
      </c>
      <c r="H340" s="7">
        <v>5</v>
      </c>
      <c r="I340" s="12">
        <f t="shared" ca="1" si="3"/>
        <v>0.8086794642672257</v>
      </c>
      <c r="J340" s="10">
        <f>+Table3[[#This Row],[No of Products in one Sale]]*Table3[[#This Row],[Price of One Product]]</f>
        <v>650</v>
      </c>
      <c r="K340" s="10">
        <f ca="1">+Table3[[#This Row],[Sales]]-(Table3[[#This Row],[Sales]]*Table3[[#This Row],[Discount]]/100)</f>
        <v>644.74358348226303</v>
      </c>
    </row>
    <row r="341" spans="1:11" x14ac:dyDescent="0.25">
      <c r="A341" s="10" t="s">
        <v>659</v>
      </c>
      <c r="B341" s="10" t="s">
        <v>157</v>
      </c>
      <c r="C341" s="11">
        <v>44807</v>
      </c>
      <c r="D341" s="10" t="s">
        <v>166</v>
      </c>
      <c r="E341" s="10" t="s">
        <v>170</v>
      </c>
      <c r="F341" s="10">
        <v>130</v>
      </c>
      <c r="G341" s="10" t="s">
        <v>104</v>
      </c>
      <c r="H341" s="7">
        <v>2</v>
      </c>
      <c r="I341" s="12">
        <f t="shared" ca="1" si="3"/>
        <v>0.46787532281760547</v>
      </c>
      <c r="J341" s="10">
        <f>+Table3[[#This Row],[No of Products in one Sale]]*Table3[[#This Row],[Price of One Product]]</f>
        <v>260</v>
      </c>
      <c r="K341" s="10">
        <f ca="1">+Table3[[#This Row],[Sales]]-(Table3[[#This Row],[Sales]]*Table3[[#This Row],[Discount]]/100)</f>
        <v>258.78352416067423</v>
      </c>
    </row>
    <row r="342" spans="1:11" x14ac:dyDescent="0.25">
      <c r="A342" s="10" t="s">
        <v>857</v>
      </c>
      <c r="B342" s="10" t="s">
        <v>157</v>
      </c>
      <c r="C342" s="11">
        <v>44807</v>
      </c>
      <c r="D342" s="10" t="s">
        <v>166</v>
      </c>
      <c r="E342" s="10" t="s">
        <v>171</v>
      </c>
      <c r="F342" s="10">
        <v>130</v>
      </c>
      <c r="G342" s="10" t="s">
        <v>103</v>
      </c>
      <c r="H342" s="7">
        <v>3</v>
      </c>
      <c r="I342" s="12">
        <f t="shared" ca="1" si="3"/>
        <v>0.33920954457574526</v>
      </c>
      <c r="J342" s="10">
        <f>+Table3[[#This Row],[No of Products in one Sale]]*Table3[[#This Row],[Price of One Product]]</f>
        <v>390</v>
      </c>
      <c r="K342" s="10">
        <f ca="1">+Table3[[#This Row],[Sales]]-(Table3[[#This Row],[Sales]]*Table3[[#This Row],[Discount]]/100)</f>
        <v>388.67708277615458</v>
      </c>
    </row>
    <row r="343" spans="1:11" x14ac:dyDescent="0.25">
      <c r="A343" s="10" t="s">
        <v>792</v>
      </c>
      <c r="B343" s="10" t="s">
        <v>157</v>
      </c>
      <c r="C343" s="11">
        <v>44809</v>
      </c>
      <c r="D343" s="10" t="s">
        <v>166</v>
      </c>
      <c r="E343" s="10" t="s">
        <v>170</v>
      </c>
      <c r="F343" s="10">
        <v>130</v>
      </c>
      <c r="G343" s="10" t="s">
        <v>105</v>
      </c>
      <c r="H343" s="7">
        <v>5</v>
      </c>
      <c r="I343" s="12">
        <f t="shared" ca="1" si="3"/>
        <v>0.12471181927562836</v>
      </c>
      <c r="J343" s="10">
        <f>+Table3[[#This Row],[No of Products in one Sale]]*Table3[[#This Row],[Price of One Product]]</f>
        <v>650</v>
      </c>
      <c r="K343" s="10">
        <f ca="1">+Table3[[#This Row],[Sales]]-(Table3[[#This Row],[Sales]]*Table3[[#This Row],[Discount]]/100)</f>
        <v>649.18937317470841</v>
      </c>
    </row>
    <row r="344" spans="1:11" x14ac:dyDescent="0.25">
      <c r="A344" s="10" t="s">
        <v>144</v>
      </c>
      <c r="B344" s="10" t="s">
        <v>159</v>
      </c>
      <c r="C344" s="11">
        <v>44731</v>
      </c>
      <c r="D344" s="10" t="s">
        <v>168</v>
      </c>
      <c r="E344" s="10" t="s">
        <v>170</v>
      </c>
      <c r="F344" s="10">
        <v>95</v>
      </c>
      <c r="G344" s="10" t="s">
        <v>104</v>
      </c>
      <c r="H344" s="7">
        <v>8</v>
      </c>
      <c r="I344" s="12">
        <v>0.16026707373910823</v>
      </c>
      <c r="J344" s="10">
        <f>+Table3[[#This Row],[No of Products in one Sale]]*Table3[[#This Row],[Price of One Product]]</f>
        <v>760</v>
      </c>
      <c r="K344" s="10">
        <f>+Table3[[#This Row],[Sales]]-(Table3[[#This Row],[Sales]]*Table3[[#This Row],[Discount]]/100)</f>
        <v>758.78197023958273</v>
      </c>
    </row>
    <row r="345" spans="1:11" x14ac:dyDescent="0.25">
      <c r="A345" s="10" t="s">
        <v>533</v>
      </c>
      <c r="B345" s="10" t="s">
        <v>159</v>
      </c>
      <c r="C345" s="11">
        <v>44731</v>
      </c>
      <c r="D345" s="10" t="s">
        <v>168</v>
      </c>
      <c r="E345" s="10" t="s">
        <v>170</v>
      </c>
      <c r="F345" s="10">
        <v>95</v>
      </c>
      <c r="G345" s="10" t="s">
        <v>103</v>
      </c>
      <c r="H345" s="7">
        <v>8</v>
      </c>
      <c r="I345" s="12">
        <v>0.23804641255169789</v>
      </c>
      <c r="J345" s="10">
        <f>+Table3[[#This Row],[No of Products in one Sale]]*Table3[[#This Row],[Price of One Product]]</f>
        <v>760</v>
      </c>
      <c r="K345" s="10">
        <f>+Table3[[#This Row],[Sales]]-(Table3[[#This Row],[Sales]]*Table3[[#This Row],[Discount]]/100)</f>
        <v>758.1908472646071</v>
      </c>
    </row>
    <row r="346" spans="1:11" x14ac:dyDescent="0.25">
      <c r="A346" s="10" t="s">
        <v>559</v>
      </c>
      <c r="B346" s="10" t="s">
        <v>158</v>
      </c>
      <c r="C346" s="11">
        <v>44731</v>
      </c>
      <c r="D346" s="10" t="s">
        <v>168</v>
      </c>
      <c r="E346" s="10" t="s">
        <v>170</v>
      </c>
      <c r="F346" s="10">
        <v>95</v>
      </c>
      <c r="G346" s="10" t="s">
        <v>104</v>
      </c>
      <c r="H346" s="7">
        <v>7</v>
      </c>
      <c r="I346" s="12">
        <v>0.99123744515485723</v>
      </c>
      <c r="J346" s="10">
        <f>+Table3[[#This Row],[No of Products in one Sale]]*Table3[[#This Row],[Price of One Product]]</f>
        <v>665</v>
      </c>
      <c r="K346" s="10">
        <f>+Table3[[#This Row],[Sales]]-(Table3[[#This Row],[Sales]]*Table3[[#This Row],[Discount]]/100)</f>
        <v>658.40827098972022</v>
      </c>
    </row>
    <row r="347" spans="1:11" x14ac:dyDescent="0.25">
      <c r="A347" s="10" t="s">
        <v>377</v>
      </c>
      <c r="B347" s="10" t="s">
        <v>159</v>
      </c>
      <c r="C347" s="11">
        <v>44732</v>
      </c>
      <c r="D347" s="10" t="s">
        <v>168</v>
      </c>
      <c r="E347" s="10" t="s">
        <v>171</v>
      </c>
      <c r="F347" s="10">
        <v>95</v>
      </c>
      <c r="G347" s="10" t="s">
        <v>103</v>
      </c>
      <c r="H347" s="7">
        <v>4</v>
      </c>
      <c r="I347" s="12">
        <v>0.99147229272651061</v>
      </c>
      <c r="J347" s="10">
        <f>+Table3[[#This Row],[No of Products in one Sale]]*Table3[[#This Row],[Price of One Product]]</f>
        <v>380</v>
      </c>
      <c r="K347" s="10">
        <f>+Table3[[#This Row],[Sales]]-(Table3[[#This Row],[Sales]]*Table3[[#This Row],[Discount]]/100)</f>
        <v>376.23240528763927</v>
      </c>
    </row>
    <row r="348" spans="1:11" x14ac:dyDescent="0.25">
      <c r="A348" s="10" t="s">
        <v>193</v>
      </c>
      <c r="B348" s="10" t="s">
        <v>159</v>
      </c>
      <c r="C348" s="11">
        <v>44734</v>
      </c>
      <c r="D348" s="10" t="s">
        <v>168</v>
      </c>
      <c r="E348" s="10" t="s">
        <v>171</v>
      </c>
      <c r="F348" s="10">
        <v>95</v>
      </c>
      <c r="G348" s="10" t="s">
        <v>103</v>
      </c>
      <c r="H348" s="7">
        <v>9</v>
      </c>
      <c r="I348" s="12">
        <v>1.0123391970414241E-2</v>
      </c>
      <c r="J348" s="10">
        <f>+Table3[[#This Row],[No of Products in one Sale]]*Table3[[#This Row],[Price of One Product]]</f>
        <v>855</v>
      </c>
      <c r="K348" s="10">
        <f>+Table3[[#This Row],[Sales]]-(Table3[[#This Row],[Sales]]*Table3[[#This Row],[Discount]]/100)</f>
        <v>854.91344499865295</v>
      </c>
    </row>
    <row r="349" spans="1:11" x14ac:dyDescent="0.25">
      <c r="A349" s="10" t="s">
        <v>258</v>
      </c>
      <c r="B349" s="10" t="s">
        <v>159</v>
      </c>
      <c r="C349" s="11">
        <v>44734</v>
      </c>
      <c r="D349" s="10" t="s">
        <v>168</v>
      </c>
      <c r="E349" s="10" t="s">
        <v>170</v>
      </c>
      <c r="F349" s="10">
        <v>95</v>
      </c>
      <c r="G349" s="10" t="s">
        <v>104</v>
      </c>
      <c r="H349" s="7">
        <v>6</v>
      </c>
      <c r="I349" s="12">
        <v>0.13029960752667558</v>
      </c>
      <c r="J349" s="10">
        <f>+Table3[[#This Row],[No of Products in one Sale]]*Table3[[#This Row],[Price of One Product]]</f>
        <v>570</v>
      </c>
      <c r="K349" s="10">
        <f>+Table3[[#This Row],[Sales]]-(Table3[[#This Row],[Sales]]*Table3[[#This Row],[Discount]]/100)</f>
        <v>569.257292237098</v>
      </c>
    </row>
    <row r="350" spans="1:11" x14ac:dyDescent="0.25">
      <c r="A350" s="10" t="s">
        <v>605</v>
      </c>
      <c r="B350" s="10" t="s">
        <v>158</v>
      </c>
      <c r="C350" s="11">
        <v>44734</v>
      </c>
      <c r="D350" s="10" t="s">
        <v>168</v>
      </c>
      <c r="E350" s="10" t="s">
        <v>171</v>
      </c>
      <c r="F350" s="10">
        <v>95</v>
      </c>
      <c r="G350" s="10" t="s">
        <v>104</v>
      </c>
      <c r="H350" s="7">
        <v>4</v>
      </c>
      <c r="I350" s="12">
        <v>0.8866455913476804</v>
      </c>
      <c r="J350" s="10">
        <f>+Table3[[#This Row],[No of Products in one Sale]]*Table3[[#This Row],[Price of One Product]]</f>
        <v>380</v>
      </c>
      <c r="K350" s="10">
        <f>+Table3[[#This Row],[Sales]]-(Table3[[#This Row],[Sales]]*Table3[[#This Row],[Discount]]/100)</f>
        <v>376.63074675287879</v>
      </c>
    </row>
    <row r="351" spans="1:11" x14ac:dyDescent="0.25">
      <c r="A351" s="10" t="s">
        <v>285</v>
      </c>
      <c r="B351" s="10" t="s">
        <v>159</v>
      </c>
      <c r="C351" s="11">
        <v>44735</v>
      </c>
      <c r="D351" s="10" t="s">
        <v>168</v>
      </c>
      <c r="E351" s="10" t="s">
        <v>171</v>
      </c>
      <c r="F351" s="10">
        <v>95</v>
      </c>
      <c r="G351" s="10" t="s">
        <v>103</v>
      </c>
      <c r="H351" s="7">
        <v>5</v>
      </c>
      <c r="I351" s="12">
        <v>4.5012478047171678E-3</v>
      </c>
      <c r="J351" s="10">
        <f>+Table3[[#This Row],[No of Products in one Sale]]*Table3[[#This Row],[Price of One Product]]</f>
        <v>475</v>
      </c>
      <c r="K351" s="10">
        <f>+Table3[[#This Row],[Sales]]-(Table3[[#This Row],[Sales]]*Table3[[#This Row],[Discount]]/100)</f>
        <v>474.97861907292759</v>
      </c>
    </row>
    <row r="352" spans="1:11" x14ac:dyDescent="0.25">
      <c r="A352" s="10" t="s">
        <v>514</v>
      </c>
      <c r="B352" s="10" t="s">
        <v>159</v>
      </c>
      <c r="C352" s="11">
        <v>44735</v>
      </c>
      <c r="D352" s="10" t="s">
        <v>168</v>
      </c>
      <c r="E352" s="10" t="s">
        <v>171</v>
      </c>
      <c r="F352" s="10">
        <v>95</v>
      </c>
      <c r="G352" s="10" t="s">
        <v>105</v>
      </c>
      <c r="H352" s="7">
        <v>6</v>
      </c>
      <c r="I352" s="12">
        <v>0.37937934610324464</v>
      </c>
      <c r="J352" s="10">
        <f>+Table3[[#This Row],[No of Products in one Sale]]*Table3[[#This Row],[Price of One Product]]</f>
        <v>570</v>
      </c>
      <c r="K352" s="10">
        <f>+Table3[[#This Row],[Sales]]-(Table3[[#This Row],[Sales]]*Table3[[#This Row],[Discount]]/100)</f>
        <v>567.8375377272115</v>
      </c>
    </row>
    <row r="353" spans="1:11" x14ac:dyDescent="0.25">
      <c r="A353" s="10" t="s">
        <v>125</v>
      </c>
      <c r="B353" s="10" t="s">
        <v>159</v>
      </c>
      <c r="C353" s="11">
        <v>44738</v>
      </c>
      <c r="D353" s="10" t="s">
        <v>168</v>
      </c>
      <c r="E353" s="10" t="s">
        <v>171</v>
      </c>
      <c r="F353" s="10">
        <v>95</v>
      </c>
      <c r="G353" s="10" t="s">
        <v>103</v>
      </c>
      <c r="H353" s="7">
        <v>5</v>
      </c>
      <c r="I353" s="12">
        <v>1.0123391970414241E-2</v>
      </c>
      <c r="J353" s="10">
        <f>+Table3[[#This Row],[No of Products in one Sale]]*Table3[[#This Row],[Price of One Product]]</f>
        <v>475</v>
      </c>
      <c r="K353" s="10">
        <f>+Table3[[#This Row],[Sales]]-(Table3[[#This Row],[Sales]]*Table3[[#This Row],[Discount]]/100)</f>
        <v>474.95191388814055</v>
      </c>
    </row>
    <row r="354" spans="1:11" x14ac:dyDescent="0.25">
      <c r="A354" s="10" t="s">
        <v>239</v>
      </c>
      <c r="B354" s="10" t="s">
        <v>159</v>
      </c>
      <c r="C354" s="11">
        <v>44738</v>
      </c>
      <c r="D354" s="10" t="s">
        <v>168</v>
      </c>
      <c r="E354" s="10" t="s">
        <v>171</v>
      </c>
      <c r="F354" s="10">
        <v>95</v>
      </c>
      <c r="G354" s="10" t="s">
        <v>103</v>
      </c>
      <c r="H354" s="7">
        <v>8</v>
      </c>
      <c r="I354" s="12">
        <v>0.87580490637929664</v>
      </c>
      <c r="J354" s="10">
        <f>+Table3[[#This Row],[No of Products in one Sale]]*Table3[[#This Row],[Price of One Product]]</f>
        <v>760</v>
      </c>
      <c r="K354" s="10">
        <f>+Table3[[#This Row],[Sales]]-(Table3[[#This Row],[Sales]]*Table3[[#This Row],[Discount]]/100)</f>
        <v>753.34388271151738</v>
      </c>
    </row>
    <row r="355" spans="1:11" x14ac:dyDescent="0.25">
      <c r="A355" s="10" t="s">
        <v>350</v>
      </c>
      <c r="B355" s="10" t="s">
        <v>159</v>
      </c>
      <c r="C355" s="11">
        <v>44739</v>
      </c>
      <c r="D355" s="10" t="s">
        <v>168</v>
      </c>
      <c r="E355" s="10" t="s">
        <v>170</v>
      </c>
      <c r="F355" s="10">
        <v>95</v>
      </c>
      <c r="G355" s="10" t="s">
        <v>104</v>
      </c>
      <c r="H355" s="7">
        <v>5</v>
      </c>
      <c r="I355" s="12">
        <v>0.91789593738279973</v>
      </c>
      <c r="J355" s="10">
        <f>+Table3[[#This Row],[No of Products in one Sale]]*Table3[[#This Row],[Price of One Product]]</f>
        <v>475</v>
      </c>
      <c r="K355" s="10">
        <f>+Table3[[#This Row],[Sales]]-(Table3[[#This Row],[Sales]]*Table3[[#This Row],[Discount]]/100)</f>
        <v>470.63999429743171</v>
      </c>
    </row>
    <row r="356" spans="1:11" x14ac:dyDescent="0.25">
      <c r="A356" s="10" t="s">
        <v>441</v>
      </c>
      <c r="B356" s="10" t="s">
        <v>158</v>
      </c>
      <c r="C356" s="11">
        <v>44740</v>
      </c>
      <c r="D356" s="10" t="s">
        <v>168</v>
      </c>
      <c r="E356" s="10" t="s">
        <v>170</v>
      </c>
      <c r="F356" s="10">
        <v>95</v>
      </c>
      <c r="G356" s="10" t="s">
        <v>103</v>
      </c>
      <c r="H356" s="7">
        <v>4</v>
      </c>
      <c r="I356" s="12">
        <v>0.11797039324964398</v>
      </c>
      <c r="J356" s="10">
        <f>+Table3[[#This Row],[No of Products in one Sale]]*Table3[[#This Row],[Price of One Product]]</f>
        <v>380</v>
      </c>
      <c r="K356" s="10">
        <f>+Table3[[#This Row],[Sales]]-(Table3[[#This Row],[Sales]]*Table3[[#This Row],[Discount]]/100)</f>
        <v>379.55171250565138</v>
      </c>
    </row>
    <row r="357" spans="1:11" x14ac:dyDescent="0.25">
      <c r="A357" s="10" t="s">
        <v>212</v>
      </c>
      <c r="B357" s="10" t="s">
        <v>159</v>
      </c>
      <c r="C357" s="11">
        <v>44744</v>
      </c>
      <c r="D357" s="10" t="s">
        <v>168</v>
      </c>
      <c r="E357" s="10" t="s">
        <v>170</v>
      </c>
      <c r="F357" s="10">
        <v>95</v>
      </c>
      <c r="G357" s="10" t="s">
        <v>104</v>
      </c>
      <c r="H357" s="7">
        <v>2</v>
      </c>
      <c r="I357" s="12">
        <v>0.16026707373910823</v>
      </c>
      <c r="J357" s="10">
        <f>+Table3[[#This Row],[No of Products in one Sale]]*Table3[[#This Row],[Price of One Product]]</f>
        <v>190</v>
      </c>
      <c r="K357" s="10">
        <f>+Table3[[#This Row],[Sales]]-(Table3[[#This Row],[Sales]]*Table3[[#This Row],[Discount]]/100)</f>
        <v>189.69549255989568</v>
      </c>
    </row>
    <row r="358" spans="1:11" x14ac:dyDescent="0.25">
      <c r="A358" s="10" t="s">
        <v>468</v>
      </c>
      <c r="B358" s="10" t="s">
        <v>158</v>
      </c>
      <c r="C358" s="11">
        <v>44748</v>
      </c>
      <c r="D358" s="10" t="s">
        <v>168</v>
      </c>
      <c r="E358" s="10" t="s">
        <v>171</v>
      </c>
      <c r="F358" s="10">
        <v>95</v>
      </c>
      <c r="G358" s="10" t="s">
        <v>105</v>
      </c>
      <c r="H358" s="7">
        <v>7</v>
      </c>
      <c r="I358" s="12">
        <v>4.1434457281700587E-2</v>
      </c>
      <c r="J358" s="10">
        <f>+Table3[[#This Row],[No of Products in one Sale]]*Table3[[#This Row],[Price of One Product]]</f>
        <v>665</v>
      </c>
      <c r="K358" s="10">
        <f>+Table3[[#This Row],[Sales]]-(Table3[[#This Row],[Sales]]*Table3[[#This Row],[Discount]]/100)</f>
        <v>664.72446085907666</v>
      </c>
    </row>
    <row r="359" spans="1:11" x14ac:dyDescent="0.25">
      <c r="A359" s="10" t="s">
        <v>304</v>
      </c>
      <c r="B359" s="10" t="s">
        <v>159</v>
      </c>
      <c r="C359" s="11">
        <v>44752</v>
      </c>
      <c r="D359" s="10" t="s">
        <v>168</v>
      </c>
      <c r="E359" s="10" t="s">
        <v>170</v>
      </c>
      <c r="F359" s="10">
        <v>95</v>
      </c>
      <c r="G359" s="10" t="s">
        <v>104</v>
      </c>
      <c r="H359" s="7">
        <v>7</v>
      </c>
      <c r="I359" s="12">
        <v>0.40612729229894939</v>
      </c>
      <c r="J359" s="10">
        <f>+Table3[[#This Row],[No of Products in one Sale]]*Table3[[#This Row],[Price of One Product]]</f>
        <v>665</v>
      </c>
      <c r="K359" s="10">
        <f>+Table3[[#This Row],[Sales]]-(Table3[[#This Row],[Sales]]*Table3[[#This Row],[Discount]]/100)</f>
        <v>662.29925350621204</v>
      </c>
    </row>
    <row r="360" spans="1:11" x14ac:dyDescent="0.25">
      <c r="A360" s="10" t="s">
        <v>396</v>
      </c>
      <c r="B360" s="10" t="s">
        <v>159</v>
      </c>
      <c r="C360" s="11">
        <v>44752</v>
      </c>
      <c r="D360" s="10" t="s">
        <v>168</v>
      </c>
      <c r="E360" s="10" t="s">
        <v>171</v>
      </c>
      <c r="F360" s="10">
        <v>95</v>
      </c>
      <c r="G360" s="10" t="s">
        <v>104</v>
      </c>
      <c r="H360" s="7">
        <v>5</v>
      </c>
      <c r="I360" s="12">
        <v>0.99556674564351355</v>
      </c>
      <c r="J360" s="10">
        <f>+Table3[[#This Row],[No of Products in one Sale]]*Table3[[#This Row],[Price of One Product]]</f>
        <v>475</v>
      </c>
      <c r="K360" s="10">
        <f>+Table3[[#This Row],[Sales]]-(Table3[[#This Row],[Sales]]*Table3[[#This Row],[Discount]]/100)</f>
        <v>470.2710579581933</v>
      </c>
    </row>
    <row r="361" spans="1:11" x14ac:dyDescent="0.25">
      <c r="A361" s="10" t="s">
        <v>331</v>
      </c>
      <c r="B361" s="10" t="s">
        <v>159</v>
      </c>
      <c r="C361" s="11">
        <v>44755</v>
      </c>
      <c r="D361" s="10" t="s">
        <v>168</v>
      </c>
      <c r="E361" s="10" t="s">
        <v>171</v>
      </c>
      <c r="F361" s="10">
        <v>95</v>
      </c>
      <c r="G361" s="10" t="s">
        <v>103</v>
      </c>
      <c r="H361" s="7">
        <v>7</v>
      </c>
      <c r="I361" s="12">
        <v>0.38824165845812764</v>
      </c>
      <c r="J361" s="10">
        <f>+Table3[[#This Row],[No of Products in one Sale]]*Table3[[#This Row],[Price of One Product]]</f>
        <v>665</v>
      </c>
      <c r="K361" s="10">
        <f>+Table3[[#This Row],[Sales]]-(Table3[[#This Row],[Sales]]*Table3[[#This Row],[Discount]]/100)</f>
        <v>662.41819297125346</v>
      </c>
    </row>
    <row r="362" spans="1:11" x14ac:dyDescent="0.25">
      <c r="A362" s="10" t="s">
        <v>422</v>
      </c>
      <c r="B362" s="10" t="s">
        <v>158</v>
      </c>
      <c r="C362" s="11">
        <v>44755</v>
      </c>
      <c r="D362" s="10" t="s">
        <v>168</v>
      </c>
      <c r="E362" s="10" t="s">
        <v>171</v>
      </c>
      <c r="F362" s="10">
        <v>95</v>
      </c>
      <c r="G362" s="10" t="s">
        <v>105</v>
      </c>
      <c r="H362" s="7">
        <v>6</v>
      </c>
      <c r="I362" s="12">
        <v>0.13472953271650978</v>
      </c>
      <c r="J362" s="10">
        <f>+Table3[[#This Row],[No of Products in one Sale]]*Table3[[#This Row],[Price of One Product]]</f>
        <v>570</v>
      </c>
      <c r="K362" s="10">
        <f>+Table3[[#This Row],[Sales]]-(Table3[[#This Row],[Sales]]*Table3[[#This Row],[Discount]]/100)</f>
        <v>569.23204166351593</v>
      </c>
    </row>
    <row r="363" spans="1:11" x14ac:dyDescent="0.25">
      <c r="A363" s="10" t="s">
        <v>921</v>
      </c>
      <c r="B363" s="10" t="s">
        <v>158</v>
      </c>
      <c r="C363" s="11">
        <v>44756</v>
      </c>
      <c r="D363" s="10" t="s">
        <v>168</v>
      </c>
      <c r="E363" s="10" t="s">
        <v>171</v>
      </c>
      <c r="F363" s="10">
        <v>95</v>
      </c>
      <c r="G363" s="10" t="s">
        <v>105</v>
      </c>
      <c r="H363" s="7">
        <v>6</v>
      </c>
      <c r="I363" s="12">
        <f ca="1">RAND()</f>
        <v>0.35611215508717231</v>
      </c>
      <c r="J363" s="10">
        <f>+Table3[[#This Row],[No of Products in one Sale]]*Table3[[#This Row],[Price of One Product]]</f>
        <v>570</v>
      </c>
      <c r="K363" s="10">
        <f ca="1">+Table3[[#This Row],[Sales]]-(Table3[[#This Row],[Sales]]*Table3[[#This Row],[Discount]]/100)</f>
        <v>567.97016071600308</v>
      </c>
    </row>
    <row r="364" spans="1:11" x14ac:dyDescent="0.25">
      <c r="A364" s="10" t="s">
        <v>738</v>
      </c>
      <c r="B364" s="10" t="s">
        <v>159</v>
      </c>
      <c r="C364" s="11">
        <v>44758</v>
      </c>
      <c r="D364" s="10" t="s">
        <v>168</v>
      </c>
      <c r="E364" s="10" t="s">
        <v>171</v>
      </c>
      <c r="F364" s="10">
        <v>95</v>
      </c>
      <c r="G364" s="10" t="s">
        <v>103</v>
      </c>
      <c r="H364" s="7">
        <v>8</v>
      </c>
      <c r="I364" s="12">
        <f ca="1">RAND()</f>
        <v>0.57209196461645218</v>
      </c>
      <c r="J364" s="10">
        <f>+Table3[[#This Row],[No of Products in one Sale]]*Table3[[#This Row],[Price of One Product]]</f>
        <v>760</v>
      </c>
      <c r="K364" s="10">
        <f ca="1">+Table3[[#This Row],[Sales]]-(Table3[[#This Row],[Sales]]*Table3[[#This Row],[Discount]]/100)</f>
        <v>755.65210106891493</v>
      </c>
    </row>
    <row r="365" spans="1:11" x14ac:dyDescent="0.25">
      <c r="A365" s="10" t="s">
        <v>487</v>
      </c>
      <c r="B365" s="10" t="s">
        <v>158</v>
      </c>
      <c r="C365" s="11">
        <v>44759</v>
      </c>
      <c r="D365" s="10" t="s">
        <v>168</v>
      </c>
      <c r="E365" s="10" t="s">
        <v>170</v>
      </c>
      <c r="F365" s="10">
        <v>95</v>
      </c>
      <c r="G365" s="10" t="s">
        <v>103</v>
      </c>
      <c r="H365" s="7">
        <v>9</v>
      </c>
      <c r="I365" s="12">
        <v>0.24693836978869843</v>
      </c>
      <c r="J365" s="10">
        <f>+Table3[[#This Row],[No of Products in one Sale]]*Table3[[#This Row],[Price of One Product]]</f>
        <v>855</v>
      </c>
      <c r="K365" s="10">
        <f>+Table3[[#This Row],[Sales]]-(Table3[[#This Row],[Sales]]*Table3[[#This Row],[Discount]]/100)</f>
        <v>852.88867693830662</v>
      </c>
    </row>
    <row r="366" spans="1:11" x14ac:dyDescent="0.25">
      <c r="A366" s="10" t="s">
        <v>578</v>
      </c>
      <c r="B366" s="10" t="s">
        <v>158</v>
      </c>
      <c r="C366" s="11">
        <v>44763</v>
      </c>
      <c r="D366" s="10" t="s">
        <v>168</v>
      </c>
      <c r="E366" s="10" t="s">
        <v>171</v>
      </c>
      <c r="F366" s="10">
        <v>95</v>
      </c>
      <c r="G366" s="10" t="s">
        <v>105</v>
      </c>
      <c r="H366" s="7">
        <v>4</v>
      </c>
      <c r="I366" s="12">
        <v>0.76468504660372305</v>
      </c>
      <c r="J366" s="10">
        <f>+Table3[[#This Row],[No of Products in one Sale]]*Table3[[#This Row],[Price of One Product]]</f>
        <v>380</v>
      </c>
      <c r="K366" s="10">
        <f>+Table3[[#This Row],[Sales]]-(Table3[[#This Row],[Sales]]*Table3[[#This Row],[Discount]]/100)</f>
        <v>377.09419682290587</v>
      </c>
    </row>
    <row r="367" spans="1:11" x14ac:dyDescent="0.25">
      <c r="A367" s="10" t="s">
        <v>624</v>
      </c>
      <c r="B367" s="10" t="s">
        <v>158</v>
      </c>
      <c r="C367" s="11">
        <v>44763</v>
      </c>
      <c r="D367" s="10" t="s">
        <v>168</v>
      </c>
      <c r="E367" s="10" t="s">
        <v>171</v>
      </c>
      <c r="F367" s="10">
        <v>95</v>
      </c>
      <c r="G367" s="10" t="s">
        <v>105</v>
      </c>
      <c r="H367" s="7">
        <v>4</v>
      </c>
      <c r="I367" s="12">
        <v>0.51300641040982664</v>
      </c>
      <c r="J367" s="10">
        <f>+Table3[[#This Row],[No of Products in one Sale]]*Table3[[#This Row],[Price of One Product]]</f>
        <v>380</v>
      </c>
      <c r="K367" s="10">
        <f>+Table3[[#This Row],[Sales]]-(Table3[[#This Row],[Sales]]*Table3[[#This Row],[Discount]]/100)</f>
        <v>378.05057564044267</v>
      </c>
    </row>
    <row r="368" spans="1:11" x14ac:dyDescent="0.25">
      <c r="A368" s="10" t="s">
        <v>849</v>
      </c>
      <c r="B368" s="10" t="s">
        <v>159</v>
      </c>
      <c r="C368" s="11">
        <v>44769</v>
      </c>
      <c r="D368" s="10" t="s">
        <v>168</v>
      </c>
      <c r="E368" s="10" t="s">
        <v>170</v>
      </c>
      <c r="F368" s="10">
        <v>95</v>
      </c>
      <c r="G368" s="10" t="s">
        <v>104</v>
      </c>
      <c r="H368" s="7">
        <v>5</v>
      </c>
      <c r="I368" s="12">
        <f t="shared" ref="I368:I378" ca="1" si="4">RAND()</f>
        <v>0.94176367259298699</v>
      </c>
      <c r="J368" s="10">
        <f>+Table3[[#This Row],[No of Products in one Sale]]*Table3[[#This Row],[Price of One Product]]</f>
        <v>475</v>
      </c>
      <c r="K368" s="10">
        <f ca="1">+Table3[[#This Row],[Sales]]-(Table3[[#This Row],[Sales]]*Table3[[#This Row],[Discount]]/100)</f>
        <v>470.52662255518334</v>
      </c>
    </row>
    <row r="369" spans="1:11" x14ac:dyDescent="0.25">
      <c r="A369" s="10" t="s">
        <v>784</v>
      </c>
      <c r="B369" s="10" t="s">
        <v>159</v>
      </c>
      <c r="C369" s="11">
        <v>44770</v>
      </c>
      <c r="D369" s="10" t="s">
        <v>168</v>
      </c>
      <c r="E369" s="10" t="s">
        <v>171</v>
      </c>
      <c r="F369" s="10">
        <v>95</v>
      </c>
      <c r="G369" s="10" t="s">
        <v>103</v>
      </c>
      <c r="H369" s="7">
        <v>3</v>
      </c>
      <c r="I369" s="12">
        <f t="shared" ca="1" si="4"/>
        <v>0.91170793962765484</v>
      </c>
      <c r="J369" s="10">
        <f>+Table3[[#This Row],[No of Products in one Sale]]*Table3[[#This Row],[Price of One Product]]</f>
        <v>285</v>
      </c>
      <c r="K369" s="10">
        <f ca="1">+Table3[[#This Row],[Sales]]-(Table3[[#This Row],[Sales]]*Table3[[#This Row],[Discount]]/100)</f>
        <v>282.40163237206116</v>
      </c>
    </row>
    <row r="370" spans="1:11" x14ac:dyDescent="0.25">
      <c r="A370" s="10" t="s">
        <v>895</v>
      </c>
      <c r="B370" s="10" t="s">
        <v>159</v>
      </c>
      <c r="C370" s="11">
        <v>44774</v>
      </c>
      <c r="D370" s="10" t="s">
        <v>168</v>
      </c>
      <c r="E370" s="10" t="s">
        <v>171</v>
      </c>
      <c r="F370" s="10">
        <v>95</v>
      </c>
      <c r="G370" s="10" t="s">
        <v>104</v>
      </c>
      <c r="H370" s="7">
        <v>7</v>
      </c>
      <c r="I370" s="12">
        <f t="shared" ca="1" si="4"/>
        <v>0.68372127093978219</v>
      </c>
      <c r="J370" s="10">
        <f>+Table3[[#This Row],[No of Products in one Sale]]*Table3[[#This Row],[Price of One Product]]</f>
        <v>665</v>
      </c>
      <c r="K370" s="10">
        <f ca="1">+Table3[[#This Row],[Sales]]-(Table3[[#This Row],[Sales]]*Table3[[#This Row],[Discount]]/100)</f>
        <v>660.45325354825047</v>
      </c>
    </row>
    <row r="371" spans="1:11" x14ac:dyDescent="0.25">
      <c r="A371" s="10" t="s">
        <v>711</v>
      </c>
      <c r="B371" s="10" t="s">
        <v>159</v>
      </c>
      <c r="C371" s="11">
        <v>44779</v>
      </c>
      <c r="D371" s="10" t="s">
        <v>168</v>
      </c>
      <c r="E371" s="10" t="s">
        <v>170</v>
      </c>
      <c r="F371" s="10">
        <v>95</v>
      </c>
      <c r="G371" s="10" t="s">
        <v>104</v>
      </c>
      <c r="H371" s="7">
        <v>6</v>
      </c>
      <c r="I371" s="12">
        <f t="shared" ca="1" si="4"/>
        <v>0.82456681185017944</v>
      </c>
      <c r="J371" s="10">
        <f>+Table3[[#This Row],[No of Products in one Sale]]*Table3[[#This Row],[Price of One Product]]</f>
        <v>570</v>
      </c>
      <c r="K371" s="10">
        <f ca="1">+Table3[[#This Row],[Sales]]-(Table3[[#This Row],[Sales]]*Table3[[#This Row],[Discount]]/100)</f>
        <v>565.29996917245398</v>
      </c>
    </row>
    <row r="372" spans="1:11" x14ac:dyDescent="0.25">
      <c r="A372" s="10" t="s">
        <v>830</v>
      </c>
      <c r="B372" s="10" t="s">
        <v>159</v>
      </c>
      <c r="C372" s="11">
        <v>44780</v>
      </c>
      <c r="D372" s="10" t="s">
        <v>168</v>
      </c>
      <c r="E372" s="10" t="s">
        <v>171</v>
      </c>
      <c r="F372" s="10">
        <v>95</v>
      </c>
      <c r="G372" s="10" t="s">
        <v>103</v>
      </c>
      <c r="H372" s="7">
        <v>2</v>
      </c>
      <c r="I372" s="12">
        <f t="shared" ca="1" si="4"/>
        <v>0.4079105042277491</v>
      </c>
      <c r="J372" s="10">
        <f>+Table3[[#This Row],[No of Products in one Sale]]*Table3[[#This Row],[Price of One Product]]</f>
        <v>190</v>
      </c>
      <c r="K372" s="10">
        <f ca="1">+Table3[[#This Row],[Sales]]-(Table3[[#This Row],[Sales]]*Table3[[#This Row],[Discount]]/100)</f>
        <v>189.22497004196728</v>
      </c>
    </row>
    <row r="373" spans="1:11" x14ac:dyDescent="0.25">
      <c r="A373" s="10" t="s">
        <v>876</v>
      </c>
      <c r="B373" s="10" t="s">
        <v>159</v>
      </c>
      <c r="C373" s="11">
        <v>44785</v>
      </c>
      <c r="D373" s="10" t="s">
        <v>168</v>
      </c>
      <c r="E373" s="10" t="s">
        <v>171</v>
      </c>
      <c r="F373" s="10">
        <v>95</v>
      </c>
      <c r="G373" s="10" t="s">
        <v>103</v>
      </c>
      <c r="H373" s="7">
        <v>3</v>
      </c>
      <c r="I373" s="12">
        <f t="shared" ca="1" si="4"/>
        <v>0.52856737682499755</v>
      </c>
      <c r="J373" s="10">
        <f>+Table3[[#This Row],[No of Products in one Sale]]*Table3[[#This Row],[Price of One Product]]</f>
        <v>285</v>
      </c>
      <c r="K373" s="10">
        <f ca="1">+Table3[[#This Row],[Sales]]-(Table3[[#This Row],[Sales]]*Table3[[#This Row],[Discount]]/100)</f>
        <v>283.49358297604874</v>
      </c>
    </row>
    <row r="374" spans="1:11" x14ac:dyDescent="0.25">
      <c r="A374" s="10" t="s">
        <v>692</v>
      </c>
      <c r="B374" s="10" t="s">
        <v>159</v>
      </c>
      <c r="C374" s="11">
        <v>44789</v>
      </c>
      <c r="D374" s="10" t="s">
        <v>168</v>
      </c>
      <c r="E374" s="10" t="s">
        <v>171</v>
      </c>
      <c r="F374" s="10">
        <v>95</v>
      </c>
      <c r="G374" s="10" t="s">
        <v>103</v>
      </c>
      <c r="H374" s="7">
        <v>8</v>
      </c>
      <c r="I374" s="12">
        <f t="shared" ca="1" si="4"/>
        <v>0.19688973470884208</v>
      </c>
      <c r="J374" s="10">
        <f>+Table3[[#This Row],[No of Products in one Sale]]*Table3[[#This Row],[Price of One Product]]</f>
        <v>760</v>
      </c>
      <c r="K374" s="10">
        <f ca="1">+Table3[[#This Row],[Sales]]-(Table3[[#This Row],[Sales]]*Table3[[#This Row],[Discount]]/100)</f>
        <v>758.50363801621279</v>
      </c>
    </row>
    <row r="375" spans="1:11" x14ac:dyDescent="0.25">
      <c r="A375" s="10" t="s">
        <v>646</v>
      </c>
      <c r="B375" s="10" t="s">
        <v>159</v>
      </c>
      <c r="C375" s="11">
        <v>44790</v>
      </c>
      <c r="D375" s="10" t="s">
        <v>168</v>
      </c>
      <c r="E375" s="10" t="s">
        <v>171</v>
      </c>
      <c r="F375" s="10">
        <v>95</v>
      </c>
      <c r="G375" s="10" t="s">
        <v>103</v>
      </c>
      <c r="H375" s="7">
        <v>8</v>
      </c>
      <c r="I375" s="12">
        <f t="shared" ca="1" si="4"/>
        <v>0.23265386330206517</v>
      </c>
      <c r="J375" s="10">
        <f>+Table3[[#This Row],[No of Products in one Sale]]*Table3[[#This Row],[Price of One Product]]</f>
        <v>760</v>
      </c>
      <c r="K375" s="10">
        <f ca="1">+Table3[[#This Row],[Sales]]-(Table3[[#This Row],[Sales]]*Table3[[#This Row],[Discount]]/100)</f>
        <v>758.23183063890428</v>
      </c>
    </row>
    <row r="376" spans="1:11" x14ac:dyDescent="0.25">
      <c r="A376" s="10" t="s">
        <v>757</v>
      </c>
      <c r="B376" s="10" t="s">
        <v>159</v>
      </c>
      <c r="C376" s="11">
        <v>44799</v>
      </c>
      <c r="D376" s="10" t="s">
        <v>168</v>
      </c>
      <c r="E376" s="10" t="s">
        <v>170</v>
      </c>
      <c r="F376" s="10">
        <v>95</v>
      </c>
      <c r="G376" s="10" t="s">
        <v>104</v>
      </c>
      <c r="H376" s="7">
        <v>4</v>
      </c>
      <c r="I376" s="12">
        <f t="shared" ca="1" si="4"/>
        <v>0.37115124291127566</v>
      </c>
      <c r="J376" s="10">
        <f>+Table3[[#This Row],[No of Products in one Sale]]*Table3[[#This Row],[Price of One Product]]</f>
        <v>380</v>
      </c>
      <c r="K376" s="10">
        <f ca="1">+Table3[[#This Row],[Sales]]-(Table3[[#This Row],[Sales]]*Table3[[#This Row],[Discount]]/100)</f>
        <v>378.58962527693717</v>
      </c>
    </row>
    <row r="377" spans="1:11" x14ac:dyDescent="0.25">
      <c r="A377" s="10" t="s">
        <v>665</v>
      </c>
      <c r="B377" s="10" t="s">
        <v>159</v>
      </c>
      <c r="C377" s="11">
        <v>44807</v>
      </c>
      <c r="D377" s="10" t="s">
        <v>168</v>
      </c>
      <c r="E377" s="10" t="s">
        <v>170</v>
      </c>
      <c r="F377" s="10">
        <v>95</v>
      </c>
      <c r="G377" s="10" t="s">
        <v>104</v>
      </c>
      <c r="H377" s="7">
        <v>3</v>
      </c>
      <c r="I377" s="12">
        <f t="shared" ca="1" si="4"/>
        <v>0.49009360670015245</v>
      </c>
      <c r="J377" s="10">
        <f>+Table3[[#This Row],[No of Products in one Sale]]*Table3[[#This Row],[Price of One Product]]</f>
        <v>285</v>
      </c>
      <c r="K377" s="10">
        <f ca="1">+Table3[[#This Row],[Sales]]-(Table3[[#This Row],[Sales]]*Table3[[#This Row],[Discount]]/100)</f>
        <v>283.60323322090454</v>
      </c>
    </row>
    <row r="378" spans="1:11" x14ac:dyDescent="0.25">
      <c r="A378" s="10" t="s">
        <v>803</v>
      </c>
      <c r="B378" s="10" t="s">
        <v>159</v>
      </c>
      <c r="C378" s="11">
        <v>44809</v>
      </c>
      <c r="D378" s="10" t="s">
        <v>168</v>
      </c>
      <c r="E378" s="10" t="s">
        <v>170</v>
      </c>
      <c r="F378" s="10">
        <v>95</v>
      </c>
      <c r="G378" s="10" t="s">
        <v>104</v>
      </c>
      <c r="H378" s="7">
        <v>3</v>
      </c>
      <c r="I378" s="12">
        <f t="shared" ca="1" si="4"/>
        <v>0.11544036782265199</v>
      </c>
      <c r="J378" s="10">
        <f>+Table3[[#This Row],[No of Products in one Sale]]*Table3[[#This Row],[Price of One Product]]</f>
        <v>285</v>
      </c>
      <c r="K378" s="10">
        <f ca="1">+Table3[[#This Row],[Sales]]-(Table3[[#This Row],[Sales]]*Table3[[#This Row],[Discount]]/100)</f>
        <v>284.67099495170544</v>
      </c>
    </row>
    <row r="379" spans="1:11" x14ac:dyDescent="0.25">
      <c r="A379" s="10" t="s">
        <v>116</v>
      </c>
      <c r="B379" s="10" t="s">
        <v>154</v>
      </c>
      <c r="C379" s="11">
        <v>44725</v>
      </c>
      <c r="D379" s="10" t="s">
        <v>163</v>
      </c>
      <c r="E379" s="10" t="s">
        <v>171</v>
      </c>
      <c r="F379" s="10">
        <v>72</v>
      </c>
      <c r="G379" s="10" t="s">
        <v>103</v>
      </c>
      <c r="H379" s="7">
        <v>9</v>
      </c>
      <c r="I379" s="12">
        <v>0.19712344024473996</v>
      </c>
      <c r="J379" s="10">
        <f>+Table3[[#This Row],[No of Products in one Sale]]*Table3[[#This Row],[Price of One Product]]</f>
        <v>648</v>
      </c>
      <c r="K379" s="10">
        <f>+Table3[[#This Row],[Sales]]-(Table3[[#This Row],[Sales]]*Table3[[#This Row],[Discount]]/100)</f>
        <v>646.72264010721403</v>
      </c>
    </row>
    <row r="380" spans="1:11" x14ac:dyDescent="0.25">
      <c r="A380" s="10" t="s">
        <v>290</v>
      </c>
      <c r="B380" s="10" t="s">
        <v>154</v>
      </c>
      <c r="C380" s="11">
        <v>44725</v>
      </c>
      <c r="D380" s="10" t="s">
        <v>163</v>
      </c>
      <c r="E380" s="10" t="s">
        <v>170</v>
      </c>
      <c r="F380" s="10">
        <v>72</v>
      </c>
      <c r="G380" s="10" t="s">
        <v>105</v>
      </c>
      <c r="H380" s="7">
        <v>11</v>
      </c>
      <c r="I380" s="12">
        <v>0.60394772308749511</v>
      </c>
      <c r="J380" s="10">
        <f>+Table3[[#This Row],[No of Products in one Sale]]*Table3[[#This Row],[Price of One Product]]</f>
        <v>792</v>
      </c>
      <c r="K380" s="10">
        <f>+Table3[[#This Row],[Sales]]-(Table3[[#This Row],[Sales]]*Table3[[#This Row],[Discount]]/100)</f>
        <v>787.21673403314708</v>
      </c>
    </row>
    <row r="381" spans="1:11" x14ac:dyDescent="0.25">
      <c r="A381" s="10" t="s">
        <v>372</v>
      </c>
      <c r="B381" s="10" t="s">
        <v>154</v>
      </c>
      <c r="C381" s="11">
        <v>44725</v>
      </c>
      <c r="D381" s="10" t="s">
        <v>163</v>
      </c>
      <c r="E381" s="10" t="s">
        <v>170</v>
      </c>
      <c r="F381" s="10">
        <v>72</v>
      </c>
      <c r="G381" s="10" t="s">
        <v>104</v>
      </c>
      <c r="H381" s="7">
        <v>7</v>
      </c>
      <c r="I381" s="12">
        <v>0.91192982577548221</v>
      </c>
      <c r="J381" s="10">
        <f>+Table3[[#This Row],[No of Products in one Sale]]*Table3[[#This Row],[Price of One Product]]</f>
        <v>504</v>
      </c>
      <c r="K381" s="10">
        <f>+Table3[[#This Row],[Sales]]-(Table3[[#This Row],[Sales]]*Table3[[#This Row],[Discount]]/100)</f>
        <v>499.40387367809154</v>
      </c>
    </row>
    <row r="382" spans="1:11" x14ac:dyDescent="0.25">
      <c r="A382" s="10" t="s">
        <v>560</v>
      </c>
      <c r="B382" s="10" t="s">
        <v>159</v>
      </c>
      <c r="C382" s="11">
        <v>44725</v>
      </c>
      <c r="D382" s="10" t="s">
        <v>163</v>
      </c>
      <c r="E382" s="10" t="s">
        <v>171</v>
      </c>
      <c r="F382" s="10">
        <v>72</v>
      </c>
      <c r="G382" s="10" t="s">
        <v>105</v>
      </c>
      <c r="H382" s="7">
        <v>5</v>
      </c>
      <c r="I382" s="12">
        <v>0.58001027642401182</v>
      </c>
      <c r="J382" s="10">
        <f>+Table3[[#This Row],[No of Products in one Sale]]*Table3[[#This Row],[Price of One Product]]</f>
        <v>360</v>
      </c>
      <c r="K382" s="10">
        <f>+Table3[[#This Row],[Sales]]-(Table3[[#This Row],[Sales]]*Table3[[#This Row],[Discount]]/100)</f>
        <v>357.91196300487354</v>
      </c>
    </row>
    <row r="383" spans="1:11" x14ac:dyDescent="0.25">
      <c r="A383" s="10" t="s">
        <v>230</v>
      </c>
      <c r="B383" s="10" t="s">
        <v>154</v>
      </c>
      <c r="C383" s="11">
        <v>44726</v>
      </c>
      <c r="D383" s="10" t="s">
        <v>163</v>
      </c>
      <c r="E383" s="10" t="s">
        <v>171</v>
      </c>
      <c r="F383" s="10">
        <v>72</v>
      </c>
      <c r="G383" s="10" t="s">
        <v>103</v>
      </c>
      <c r="H383" s="7">
        <v>11</v>
      </c>
      <c r="I383" s="12">
        <v>0.7875779554918797</v>
      </c>
      <c r="J383" s="10">
        <f>+Table3[[#This Row],[No of Products in one Sale]]*Table3[[#This Row],[Price of One Product]]</f>
        <v>792</v>
      </c>
      <c r="K383" s="10">
        <f>+Table3[[#This Row],[Sales]]-(Table3[[#This Row],[Sales]]*Table3[[#This Row],[Discount]]/100)</f>
        <v>785.76238259250431</v>
      </c>
    </row>
    <row r="384" spans="1:11" x14ac:dyDescent="0.25">
      <c r="A384" s="10" t="s">
        <v>317</v>
      </c>
      <c r="B384" s="10" t="s">
        <v>154</v>
      </c>
      <c r="C384" s="11">
        <v>44726</v>
      </c>
      <c r="D384" s="10" t="s">
        <v>163</v>
      </c>
      <c r="E384" s="10" t="s">
        <v>170</v>
      </c>
      <c r="F384" s="10">
        <v>72</v>
      </c>
      <c r="G384" s="10" t="s">
        <v>104</v>
      </c>
      <c r="H384" s="7">
        <v>7</v>
      </c>
      <c r="I384" s="12">
        <v>0.14716035331195043</v>
      </c>
      <c r="J384" s="10">
        <f>+Table3[[#This Row],[No of Products in one Sale]]*Table3[[#This Row],[Price of One Product]]</f>
        <v>504</v>
      </c>
      <c r="K384" s="10">
        <f>+Table3[[#This Row],[Sales]]-(Table3[[#This Row],[Sales]]*Table3[[#This Row],[Discount]]/100)</f>
        <v>503.25831181930778</v>
      </c>
    </row>
    <row r="385" spans="1:11" x14ac:dyDescent="0.25">
      <c r="A385" s="10" t="s">
        <v>500</v>
      </c>
      <c r="B385" s="10" t="s">
        <v>154</v>
      </c>
      <c r="C385" s="11">
        <v>44726</v>
      </c>
      <c r="D385" s="10" t="s">
        <v>163</v>
      </c>
      <c r="E385" s="10" t="s">
        <v>171</v>
      </c>
      <c r="F385" s="10">
        <v>72</v>
      </c>
      <c r="G385" s="10" t="s">
        <v>103</v>
      </c>
      <c r="H385" s="7">
        <v>4</v>
      </c>
      <c r="I385" s="12">
        <v>2.2806889019524657E-2</v>
      </c>
      <c r="J385" s="10">
        <f>+Table3[[#This Row],[No of Products in one Sale]]*Table3[[#This Row],[Price of One Product]]</f>
        <v>288</v>
      </c>
      <c r="K385" s="10">
        <f>+Table3[[#This Row],[Sales]]-(Table3[[#This Row],[Sales]]*Table3[[#This Row],[Discount]]/100)</f>
        <v>287.93431615962379</v>
      </c>
    </row>
    <row r="386" spans="1:11" x14ac:dyDescent="0.25">
      <c r="A386" s="10" t="s">
        <v>587</v>
      </c>
      <c r="B386" s="10" t="s">
        <v>157</v>
      </c>
      <c r="C386" s="11">
        <v>44726</v>
      </c>
      <c r="D386" s="10" t="s">
        <v>163</v>
      </c>
      <c r="E386" s="10" t="s">
        <v>170</v>
      </c>
      <c r="F386" s="10">
        <v>72</v>
      </c>
      <c r="G386" s="10" t="s">
        <v>105</v>
      </c>
      <c r="H386" s="7">
        <v>5</v>
      </c>
      <c r="I386" s="12">
        <v>0.73529214203054083</v>
      </c>
      <c r="J386" s="10">
        <f>+Table3[[#This Row],[No of Products in one Sale]]*Table3[[#This Row],[Price of One Product]]</f>
        <v>360</v>
      </c>
      <c r="K386" s="10">
        <f>+Table3[[#This Row],[Sales]]-(Table3[[#This Row],[Sales]]*Table3[[#This Row],[Discount]]/100)</f>
        <v>357.35294828869007</v>
      </c>
    </row>
    <row r="387" spans="1:11" x14ac:dyDescent="0.25">
      <c r="A387" s="10" t="s">
        <v>179</v>
      </c>
      <c r="B387" s="10" t="s">
        <v>154</v>
      </c>
      <c r="C387" s="11">
        <v>44727</v>
      </c>
      <c r="D387" s="10" t="s">
        <v>163</v>
      </c>
      <c r="E387" s="10" t="s">
        <v>170</v>
      </c>
      <c r="F387" s="10">
        <v>72</v>
      </c>
      <c r="G387" s="10" t="s">
        <v>104</v>
      </c>
      <c r="H387" s="7">
        <v>5</v>
      </c>
      <c r="I387" s="12">
        <v>0.184343159134289</v>
      </c>
      <c r="J387" s="10">
        <f>+Table3[[#This Row],[No of Products in one Sale]]*Table3[[#This Row],[Price of One Product]]</f>
        <v>360</v>
      </c>
      <c r="K387" s="10">
        <f>+Table3[[#This Row],[Sales]]-(Table3[[#This Row],[Sales]]*Table3[[#This Row],[Discount]]/100)</f>
        <v>359.33636462711655</v>
      </c>
    </row>
    <row r="388" spans="1:11" x14ac:dyDescent="0.25">
      <c r="A388" s="10" t="s">
        <v>341</v>
      </c>
      <c r="B388" s="10" t="s">
        <v>154</v>
      </c>
      <c r="C388" s="11">
        <v>44727</v>
      </c>
      <c r="D388" s="10" t="s">
        <v>163</v>
      </c>
      <c r="E388" s="10" t="s">
        <v>170</v>
      </c>
      <c r="F388" s="10">
        <v>72</v>
      </c>
      <c r="G388" s="10" t="s">
        <v>104</v>
      </c>
      <c r="H388" s="7">
        <v>6</v>
      </c>
      <c r="I388" s="12">
        <v>0.14048396352986114</v>
      </c>
      <c r="J388" s="10">
        <f>+Table3[[#This Row],[No of Products in one Sale]]*Table3[[#This Row],[Price of One Product]]</f>
        <v>432</v>
      </c>
      <c r="K388" s="10">
        <f>+Table3[[#This Row],[Sales]]-(Table3[[#This Row],[Sales]]*Table3[[#This Row],[Discount]]/100)</f>
        <v>431.39310927755099</v>
      </c>
    </row>
    <row r="389" spans="1:11" x14ac:dyDescent="0.25">
      <c r="A389" s="10" t="s">
        <v>359</v>
      </c>
      <c r="B389" s="10" t="s">
        <v>154</v>
      </c>
      <c r="C389" s="11">
        <v>44727</v>
      </c>
      <c r="D389" s="10" t="s">
        <v>163</v>
      </c>
      <c r="E389" s="10" t="s">
        <v>171</v>
      </c>
      <c r="F389" s="10">
        <v>72</v>
      </c>
      <c r="G389" s="10" t="s">
        <v>103</v>
      </c>
      <c r="H389" s="7">
        <v>12</v>
      </c>
      <c r="I389" s="12">
        <v>0.35450072343254235</v>
      </c>
      <c r="J389" s="10">
        <f>+Table3[[#This Row],[No of Products in one Sale]]*Table3[[#This Row],[Price of One Product]]</f>
        <v>864</v>
      </c>
      <c r="K389" s="10">
        <f>+Table3[[#This Row],[Sales]]-(Table3[[#This Row],[Sales]]*Table3[[#This Row],[Discount]]/100)</f>
        <v>860.93711374954285</v>
      </c>
    </row>
    <row r="390" spans="1:11" x14ac:dyDescent="0.25">
      <c r="A390" s="10" t="s">
        <v>336</v>
      </c>
      <c r="B390" s="10" t="s">
        <v>154</v>
      </c>
      <c r="C390" s="11">
        <v>44728</v>
      </c>
      <c r="D390" s="10" t="s">
        <v>163</v>
      </c>
      <c r="E390" s="10" t="s">
        <v>170</v>
      </c>
      <c r="F390" s="10">
        <v>72</v>
      </c>
      <c r="G390" s="10" t="s">
        <v>105</v>
      </c>
      <c r="H390" s="7">
        <v>10</v>
      </c>
      <c r="I390" s="12">
        <v>1.6479509006877335E-2</v>
      </c>
      <c r="J390" s="10">
        <f>+Table3[[#This Row],[No of Products in one Sale]]*Table3[[#This Row],[Price of One Product]]</f>
        <v>720</v>
      </c>
      <c r="K390" s="10">
        <f>+Table3[[#This Row],[Sales]]-(Table3[[#This Row],[Sales]]*Table3[[#This Row],[Discount]]/100)</f>
        <v>719.88134753515044</v>
      </c>
    </row>
    <row r="391" spans="1:11" x14ac:dyDescent="0.25">
      <c r="A391" s="10" t="s">
        <v>606</v>
      </c>
      <c r="B391" s="10" t="s">
        <v>159</v>
      </c>
      <c r="C391" s="11">
        <v>44728</v>
      </c>
      <c r="D391" s="10" t="s">
        <v>163</v>
      </c>
      <c r="E391" s="10" t="s">
        <v>171</v>
      </c>
      <c r="F391" s="10">
        <v>72</v>
      </c>
      <c r="G391" s="10" t="s">
        <v>105</v>
      </c>
      <c r="H391" s="7">
        <v>6</v>
      </c>
      <c r="I391" s="12">
        <v>0.18359273290431566</v>
      </c>
      <c r="J391" s="10">
        <f>+Table3[[#This Row],[No of Products in one Sale]]*Table3[[#This Row],[Price of One Product]]</f>
        <v>432</v>
      </c>
      <c r="K391" s="10">
        <f>+Table3[[#This Row],[Sales]]-(Table3[[#This Row],[Sales]]*Table3[[#This Row],[Discount]]/100)</f>
        <v>431.20687939385334</v>
      </c>
    </row>
    <row r="392" spans="1:11" x14ac:dyDescent="0.25">
      <c r="A392" s="10" t="s">
        <v>299</v>
      </c>
      <c r="B392" s="10" t="s">
        <v>154</v>
      </c>
      <c r="C392" s="11">
        <v>44729</v>
      </c>
      <c r="D392" s="10" t="s">
        <v>163</v>
      </c>
      <c r="E392" s="10" t="s">
        <v>170</v>
      </c>
      <c r="F392" s="10">
        <v>72</v>
      </c>
      <c r="G392" s="10" t="s">
        <v>105</v>
      </c>
      <c r="H392" s="7">
        <v>5</v>
      </c>
      <c r="I392" s="12">
        <v>0.2117276391971491</v>
      </c>
      <c r="J392" s="10">
        <f>+Table3[[#This Row],[No of Products in one Sale]]*Table3[[#This Row],[Price of One Product]]</f>
        <v>360</v>
      </c>
      <c r="K392" s="10">
        <f>+Table3[[#This Row],[Sales]]-(Table3[[#This Row],[Sales]]*Table3[[#This Row],[Discount]]/100)</f>
        <v>359.23778049889029</v>
      </c>
    </row>
    <row r="393" spans="1:11" x14ac:dyDescent="0.25">
      <c r="A393" s="10" t="s">
        <v>569</v>
      </c>
      <c r="B393" s="10" t="s">
        <v>158</v>
      </c>
      <c r="C393" s="11">
        <v>44729</v>
      </c>
      <c r="D393" s="10" t="s">
        <v>163</v>
      </c>
      <c r="E393" s="10" t="s">
        <v>170</v>
      </c>
      <c r="F393" s="10">
        <v>72</v>
      </c>
      <c r="G393" s="10" t="s">
        <v>105</v>
      </c>
      <c r="H393" s="7">
        <v>4</v>
      </c>
      <c r="I393" s="12">
        <v>0.4885587902090005</v>
      </c>
      <c r="J393" s="10">
        <f>+Table3[[#This Row],[No of Products in one Sale]]*Table3[[#This Row],[Price of One Product]]</f>
        <v>288</v>
      </c>
      <c r="K393" s="10">
        <f>+Table3[[#This Row],[Sales]]-(Table3[[#This Row],[Sales]]*Table3[[#This Row],[Discount]]/100)</f>
        <v>286.59295068419806</v>
      </c>
    </row>
    <row r="394" spans="1:11" x14ac:dyDescent="0.25">
      <c r="A394" s="10" t="s">
        <v>126</v>
      </c>
      <c r="B394" s="10" t="s">
        <v>154</v>
      </c>
      <c r="C394" s="11">
        <v>44730</v>
      </c>
      <c r="D394" s="10" t="s">
        <v>163</v>
      </c>
      <c r="E394" s="10" t="s">
        <v>171</v>
      </c>
      <c r="F394" s="10">
        <v>72</v>
      </c>
      <c r="G394" s="10" t="s">
        <v>104</v>
      </c>
      <c r="H394" s="7">
        <v>5</v>
      </c>
      <c r="I394" s="12">
        <v>0.1308869366379137</v>
      </c>
      <c r="J394" s="10">
        <f>+Table3[[#This Row],[No of Products in one Sale]]*Table3[[#This Row],[Price of One Product]]</f>
        <v>360</v>
      </c>
      <c r="K394" s="10">
        <f>+Table3[[#This Row],[Sales]]-(Table3[[#This Row],[Sales]]*Table3[[#This Row],[Discount]]/100)</f>
        <v>359.52880702810353</v>
      </c>
    </row>
    <row r="395" spans="1:11" x14ac:dyDescent="0.25">
      <c r="A395" s="10" t="s">
        <v>130</v>
      </c>
      <c r="B395" s="10" t="s">
        <v>154</v>
      </c>
      <c r="C395" s="11">
        <v>44730</v>
      </c>
      <c r="D395" s="10" t="s">
        <v>163</v>
      </c>
      <c r="E395" s="10" t="s">
        <v>170</v>
      </c>
      <c r="F395" s="10">
        <v>72</v>
      </c>
      <c r="G395" s="10" t="s">
        <v>105</v>
      </c>
      <c r="H395" s="7">
        <v>8</v>
      </c>
      <c r="I395" s="12">
        <v>0.21287301321989574</v>
      </c>
      <c r="J395" s="10">
        <f>+Table3[[#This Row],[No of Products in one Sale]]*Table3[[#This Row],[Price of One Product]]</f>
        <v>576</v>
      </c>
      <c r="K395" s="10">
        <f>+Table3[[#This Row],[Sales]]-(Table3[[#This Row],[Sales]]*Table3[[#This Row],[Discount]]/100)</f>
        <v>574.77385144385335</v>
      </c>
    </row>
    <row r="396" spans="1:11" x14ac:dyDescent="0.25">
      <c r="A396" s="10" t="s">
        <v>263</v>
      </c>
      <c r="B396" s="10" t="s">
        <v>154</v>
      </c>
      <c r="C396" s="11">
        <v>44731</v>
      </c>
      <c r="D396" s="10" t="s">
        <v>163</v>
      </c>
      <c r="E396" s="10" t="s">
        <v>171</v>
      </c>
      <c r="F396" s="10">
        <v>72</v>
      </c>
      <c r="G396" s="10" t="s">
        <v>103</v>
      </c>
      <c r="H396" s="7">
        <v>9</v>
      </c>
      <c r="I396" s="12">
        <v>9.6806596410280221E-2</v>
      </c>
      <c r="J396" s="10">
        <f>+Table3[[#This Row],[No of Products in one Sale]]*Table3[[#This Row],[Price of One Product]]</f>
        <v>648</v>
      </c>
      <c r="K396" s="10">
        <f>+Table3[[#This Row],[Sales]]-(Table3[[#This Row],[Sales]]*Table3[[#This Row],[Discount]]/100)</f>
        <v>647.37269325526142</v>
      </c>
    </row>
    <row r="397" spans="1:11" x14ac:dyDescent="0.25">
      <c r="A397" s="10" t="s">
        <v>469</v>
      </c>
      <c r="B397" s="10" t="s">
        <v>159</v>
      </c>
      <c r="C397" s="11">
        <v>44731</v>
      </c>
      <c r="D397" s="10" t="s">
        <v>163</v>
      </c>
      <c r="E397" s="10" t="s">
        <v>170</v>
      </c>
      <c r="F397" s="10">
        <v>72</v>
      </c>
      <c r="G397" s="10" t="s">
        <v>103</v>
      </c>
      <c r="H397" s="7">
        <v>3</v>
      </c>
      <c r="I397" s="12">
        <v>0.29516274884520199</v>
      </c>
      <c r="J397" s="10">
        <f>+Table3[[#This Row],[No of Products in one Sale]]*Table3[[#This Row],[Price of One Product]]</f>
        <v>216</v>
      </c>
      <c r="K397" s="10">
        <f>+Table3[[#This Row],[Sales]]-(Table3[[#This Row],[Sales]]*Table3[[#This Row],[Discount]]/100)</f>
        <v>215.36244846249437</v>
      </c>
    </row>
    <row r="398" spans="1:11" x14ac:dyDescent="0.25">
      <c r="A398" s="10" t="s">
        <v>149</v>
      </c>
      <c r="B398" s="10" t="s">
        <v>154</v>
      </c>
      <c r="C398" s="11">
        <v>44732</v>
      </c>
      <c r="D398" s="10" t="s">
        <v>163</v>
      </c>
      <c r="E398" s="10" t="s">
        <v>171</v>
      </c>
      <c r="F398" s="10">
        <v>72</v>
      </c>
      <c r="G398" s="10" t="s">
        <v>103</v>
      </c>
      <c r="H398" s="7">
        <v>7</v>
      </c>
      <c r="I398" s="12">
        <v>0.18099169049889144</v>
      </c>
      <c r="J398" s="10">
        <f>+Table3[[#This Row],[No of Products in one Sale]]*Table3[[#This Row],[Price of One Product]]</f>
        <v>504</v>
      </c>
      <c r="K398" s="10">
        <f>+Table3[[#This Row],[Sales]]-(Table3[[#This Row],[Sales]]*Table3[[#This Row],[Discount]]/100)</f>
        <v>503.0878018798856</v>
      </c>
    </row>
    <row r="399" spans="1:11" x14ac:dyDescent="0.25">
      <c r="A399" s="10" t="s">
        <v>139</v>
      </c>
      <c r="B399" s="10" t="s">
        <v>154</v>
      </c>
      <c r="C399" s="11">
        <v>44733</v>
      </c>
      <c r="D399" s="10" t="s">
        <v>163</v>
      </c>
      <c r="E399" s="10" t="s">
        <v>170</v>
      </c>
      <c r="F399" s="10">
        <v>72</v>
      </c>
      <c r="G399" s="10" t="s">
        <v>105</v>
      </c>
      <c r="H399" s="7">
        <v>8</v>
      </c>
      <c r="I399" s="12">
        <v>0.10495963672233184</v>
      </c>
      <c r="J399" s="10">
        <f>+Table3[[#This Row],[No of Products in one Sale]]*Table3[[#This Row],[Price of One Product]]</f>
        <v>576</v>
      </c>
      <c r="K399" s="10">
        <f>+Table3[[#This Row],[Sales]]-(Table3[[#This Row],[Sales]]*Table3[[#This Row],[Discount]]/100)</f>
        <v>575.39543249247936</v>
      </c>
    </row>
    <row r="400" spans="1:11" x14ac:dyDescent="0.25">
      <c r="A400" s="10" t="s">
        <v>175</v>
      </c>
      <c r="B400" s="10" t="s">
        <v>154</v>
      </c>
      <c r="C400" s="11">
        <v>44733</v>
      </c>
      <c r="D400" s="10" t="s">
        <v>163</v>
      </c>
      <c r="E400" s="10" t="s">
        <v>170</v>
      </c>
      <c r="F400" s="10">
        <v>72</v>
      </c>
      <c r="G400" s="10" t="s">
        <v>103</v>
      </c>
      <c r="H400" s="7">
        <v>4</v>
      </c>
      <c r="I400" s="12">
        <v>1.372080123313592E-2</v>
      </c>
      <c r="J400" s="10">
        <f>+Table3[[#This Row],[No of Products in one Sale]]*Table3[[#This Row],[Price of One Product]]</f>
        <v>288</v>
      </c>
      <c r="K400" s="10">
        <f>+Table3[[#This Row],[Sales]]-(Table3[[#This Row],[Sales]]*Table3[[#This Row],[Discount]]/100)</f>
        <v>287.96048409244855</v>
      </c>
    </row>
    <row r="401" spans="1:11" x14ac:dyDescent="0.25">
      <c r="A401" s="10" t="s">
        <v>355</v>
      </c>
      <c r="B401" s="10" t="s">
        <v>154</v>
      </c>
      <c r="C401" s="11">
        <v>44733</v>
      </c>
      <c r="D401" s="10" t="s">
        <v>163</v>
      </c>
      <c r="E401" s="10" t="s">
        <v>171</v>
      </c>
      <c r="F401" s="10">
        <v>72</v>
      </c>
      <c r="G401" s="10" t="s">
        <v>103</v>
      </c>
      <c r="H401" s="7">
        <v>7</v>
      </c>
      <c r="I401" s="12">
        <v>0.94639798804768638</v>
      </c>
      <c r="J401" s="10">
        <f>+Table3[[#This Row],[No of Products in one Sale]]*Table3[[#This Row],[Price of One Product]]</f>
        <v>504</v>
      </c>
      <c r="K401" s="10">
        <f>+Table3[[#This Row],[Sales]]-(Table3[[#This Row],[Sales]]*Table3[[#This Row],[Discount]]/100)</f>
        <v>499.23015414023968</v>
      </c>
    </row>
    <row r="402" spans="1:11" x14ac:dyDescent="0.25">
      <c r="A402" s="10" t="s">
        <v>625</v>
      </c>
      <c r="B402" s="10" t="s">
        <v>159</v>
      </c>
      <c r="C402" s="11">
        <v>44733</v>
      </c>
      <c r="D402" s="10" t="s">
        <v>163</v>
      </c>
      <c r="E402" s="10" t="s">
        <v>170</v>
      </c>
      <c r="F402" s="10">
        <v>72</v>
      </c>
      <c r="G402" s="10" t="s">
        <v>103</v>
      </c>
      <c r="H402" s="7">
        <v>3</v>
      </c>
      <c r="I402" s="12">
        <v>0.84951124937796896</v>
      </c>
      <c r="J402" s="10">
        <f>+Table3[[#This Row],[No of Products in one Sale]]*Table3[[#This Row],[Price of One Product]]</f>
        <v>216</v>
      </c>
      <c r="K402" s="10">
        <f>+Table3[[#This Row],[Sales]]-(Table3[[#This Row],[Sales]]*Table3[[#This Row],[Discount]]/100)</f>
        <v>214.16505570134359</v>
      </c>
    </row>
    <row r="403" spans="1:11" x14ac:dyDescent="0.25">
      <c r="A403" s="10" t="s">
        <v>134</v>
      </c>
      <c r="B403" s="10" t="s">
        <v>154</v>
      </c>
      <c r="C403" s="11">
        <v>44734</v>
      </c>
      <c r="D403" s="10" t="s">
        <v>163</v>
      </c>
      <c r="E403" s="10" t="s">
        <v>170</v>
      </c>
      <c r="F403" s="10">
        <v>72</v>
      </c>
      <c r="G403" s="10" t="s">
        <v>104</v>
      </c>
      <c r="H403" s="7">
        <v>12</v>
      </c>
      <c r="I403" s="12">
        <v>0.12055762754740325</v>
      </c>
      <c r="J403" s="10">
        <f>+Table3[[#This Row],[No of Products in one Sale]]*Table3[[#This Row],[Price of One Product]]</f>
        <v>864</v>
      </c>
      <c r="K403" s="10">
        <f>+Table3[[#This Row],[Sales]]-(Table3[[#This Row],[Sales]]*Table3[[#This Row],[Discount]]/100)</f>
        <v>862.95838209799047</v>
      </c>
    </row>
    <row r="404" spans="1:11" x14ac:dyDescent="0.25">
      <c r="A404" s="10" t="s">
        <v>391</v>
      </c>
      <c r="B404" s="10" t="s">
        <v>154</v>
      </c>
      <c r="C404" s="11">
        <v>44734</v>
      </c>
      <c r="D404" s="10" t="s">
        <v>163</v>
      </c>
      <c r="E404" s="10" t="s">
        <v>170</v>
      </c>
      <c r="F404" s="10">
        <v>72</v>
      </c>
      <c r="G404" s="10" t="s">
        <v>105</v>
      </c>
      <c r="H404" s="7">
        <v>9</v>
      </c>
      <c r="I404" s="12">
        <v>0.71431849239690393</v>
      </c>
      <c r="J404" s="10">
        <f>+Table3[[#This Row],[No of Products in one Sale]]*Table3[[#This Row],[Price of One Product]]</f>
        <v>648</v>
      </c>
      <c r="K404" s="10">
        <f>+Table3[[#This Row],[Sales]]-(Table3[[#This Row],[Sales]]*Table3[[#This Row],[Discount]]/100)</f>
        <v>643.37121616926811</v>
      </c>
    </row>
    <row r="405" spans="1:11" x14ac:dyDescent="0.25">
      <c r="A405" s="10" t="s">
        <v>463</v>
      </c>
      <c r="B405" s="10" t="s">
        <v>157</v>
      </c>
      <c r="C405" s="11">
        <v>44734</v>
      </c>
      <c r="D405" s="10" t="s">
        <v>163</v>
      </c>
      <c r="E405" s="10" t="s">
        <v>170</v>
      </c>
      <c r="F405" s="10">
        <v>72</v>
      </c>
      <c r="G405" s="10" t="s">
        <v>103</v>
      </c>
      <c r="H405" s="7">
        <v>12</v>
      </c>
      <c r="I405" s="12">
        <v>0.49213521317421138</v>
      </c>
      <c r="J405" s="10">
        <f>+Table3[[#This Row],[No of Products in one Sale]]*Table3[[#This Row],[Price of One Product]]</f>
        <v>864</v>
      </c>
      <c r="K405" s="10">
        <f>+Table3[[#This Row],[Sales]]-(Table3[[#This Row],[Sales]]*Table3[[#This Row],[Discount]]/100)</f>
        <v>859.74795175817485</v>
      </c>
    </row>
    <row r="406" spans="1:11" x14ac:dyDescent="0.25">
      <c r="A406" s="10" t="s">
        <v>515</v>
      </c>
      <c r="B406" s="10" t="s">
        <v>154</v>
      </c>
      <c r="C406" s="11">
        <v>44734</v>
      </c>
      <c r="D406" s="10" t="s">
        <v>163</v>
      </c>
      <c r="E406" s="10" t="s">
        <v>170</v>
      </c>
      <c r="F406" s="10">
        <v>72</v>
      </c>
      <c r="G406" s="10" t="s">
        <v>103</v>
      </c>
      <c r="H406" s="7">
        <v>11</v>
      </c>
      <c r="I406" s="12">
        <v>0.35891515866951118</v>
      </c>
      <c r="J406" s="10">
        <f>+Table3[[#This Row],[No of Products in one Sale]]*Table3[[#This Row],[Price of One Product]]</f>
        <v>792</v>
      </c>
      <c r="K406" s="10">
        <f>+Table3[[#This Row],[Sales]]-(Table3[[#This Row],[Sales]]*Table3[[#This Row],[Discount]]/100)</f>
        <v>789.15739194333742</v>
      </c>
    </row>
    <row r="407" spans="1:11" x14ac:dyDescent="0.25">
      <c r="A407" s="10" t="s">
        <v>528</v>
      </c>
      <c r="B407" s="10" t="s">
        <v>154</v>
      </c>
      <c r="C407" s="11">
        <v>44734</v>
      </c>
      <c r="D407" s="10" t="s">
        <v>163</v>
      </c>
      <c r="E407" s="10" t="s">
        <v>171</v>
      </c>
      <c r="F407" s="10">
        <v>72</v>
      </c>
      <c r="G407" s="10" t="s">
        <v>104</v>
      </c>
      <c r="H407" s="7">
        <v>7</v>
      </c>
      <c r="I407" s="12">
        <v>0.11084077878058052</v>
      </c>
      <c r="J407" s="10">
        <f>+Table3[[#This Row],[No of Products in one Sale]]*Table3[[#This Row],[Price of One Product]]</f>
        <v>504</v>
      </c>
      <c r="K407" s="10">
        <f>+Table3[[#This Row],[Sales]]-(Table3[[#This Row],[Sales]]*Table3[[#This Row],[Discount]]/100)</f>
        <v>503.44136247494589</v>
      </c>
    </row>
    <row r="408" spans="1:11" x14ac:dyDescent="0.25">
      <c r="A408" s="10" t="s">
        <v>610</v>
      </c>
      <c r="B408" s="10" t="s">
        <v>157</v>
      </c>
      <c r="C408" s="11">
        <v>44734</v>
      </c>
      <c r="D408" s="10" t="s">
        <v>163</v>
      </c>
      <c r="E408" s="10" t="s">
        <v>171</v>
      </c>
      <c r="F408" s="10">
        <v>72</v>
      </c>
      <c r="G408" s="10" t="s">
        <v>103</v>
      </c>
      <c r="H408" s="7">
        <v>4</v>
      </c>
      <c r="I408" s="12">
        <v>0.40463831594750665</v>
      </c>
      <c r="J408" s="10">
        <f>+Table3[[#This Row],[No of Products in one Sale]]*Table3[[#This Row],[Price of One Product]]</f>
        <v>288</v>
      </c>
      <c r="K408" s="10">
        <f>+Table3[[#This Row],[Sales]]-(Table3[[#This Row],[Sales]]*Table3[[#This Row],[Discount]]/100)</f>
        <v>286.83464165007121</v>
      </c>
    </row>
    <row r="409" spans="1:11" x14ac:dyDescent="0.25">
      <c r="A409" s="10" t="s">
        <v>111</v>
      </c>
      <c r="B409" s="10" t="s">
        <v>154</v>
      </c>
      <c r="C409" s="11">
        <v>44735</v>
      </c>
      <c r="D409" s="10" t="s">
        <v>163</v>
      </c>
      <c r="E409" s="10" t="s">
        <v>170</v>
      </c>
      <c r="F409" s="10">
        <v>72</v>
      </c>
      <c r="G409" s="10" t="s">
        <v>104</v>
      </c>
      <c r="H409" s="7">
        <v>4</v>
      </c>
      <c r="I409" s="12">
        <v>0.184343159134289</v>
      </c>
      <c r="J409" s="10">
        <f>+Table3[[#This Row],[No of Products in one Sale]]*Table3[[#This Row],[Price of One Product]]</f>
        <v>288</v>
      </c>
      <c r="K409" s="10">
        <f>+Table3[[#This Row],[Sales]]-(Table3[[#This Row],[Sales]]*Table3[[#This Row],[Discount]]/100)</f>
        <v>287.46909170169323</v>
      </c>
    </row>
    <row r="410" spans="1:11" x14ac:dyDescent="0.25">
      <c r="A410" s="10" t="s">
        <v>120</v>
      </c>
      <c r="B410" s="10" t="s">
        <v>154</v>
      </c>
      <c r="C410" s="11">
        <v>44735</v>
      </c>
      <c r="D410" s="10" t="s">
        <v>163</v>
      </c>
      <c r="E410" s="10" t="s">
        <v>171</v>
      </c>
      <c r="F410" s="10">
        <v>72</v>
      </c>
      <c r="G410" s="10" t="s">
        <v>104</v>
      </c>
      <c r="H410" s="7">
        <v>12</v>
      </c>
      <c r="I410" s="12">
        <v>0.21251347110701568</v>
      </c>
      <c r="J410" s="10">
        <f>+Table3[[#This Row],[No of Products in one Sale]]*Table3[[#This Row],[Price of One Product]]</f>
        <v>864</v>
      </c>
      <c r="K410" s="10">
        <f>+Table3[[#This Row],[Sales]]-(Table3[[#This Row],[Sales]]*Table3[[#This Row],[Discount]]/100)</f>
        <v>862.16388360963538</v>
      </c>
    </row>
    <row r="411" spans="1:11" x14ac:dyDescent="0.25">
      <c r="A411" s="10" t="s">
        <v>145</v>
      </c>
      <c r="B411" s="10" t="s">
        <v>154</v>
      </c>
      <c r="C411" s="11">
        <v>44735</v>
      </c>
      <c r="D411" s="10" t="s">
        <v>163</v>
      </c>
      <c r="E411" s="10" t="s">
        <v>170</v>
      </c>
      <c r="F411" s="10">
        <v>72</v>
      </c>
      <c r="G411" s="10" t="s">
        <v>105</v>
      </c>
      <c r="H411" s="7">
        <v>5</v>
      </c>
      <c r="I411" s="12">
        <v>3.6754234817017679E-2</v>
      </c>
      <c r="J411" s="10">
        <f>+Table3[[#This Row],[No of Products in one Sale]]*Table3[[#This Row],[Price of One Product]]</f>
        <v>360</v>
      </c>
      <c r="K411" s="10">
        <f>+Table3[[#This Row],[Sales]]-(Table3[[#This Row],[Sales]]*Table3[[#This Row],[Discount]]/100)</f>
        <v>359.86768475465874</v>
      </c>
    </row>
    <row r="412" spans="1:11" x14ac:dyDescent="0.25">
      <c r="A412" s="10" t="s">
        <v>225</v>
      </c>
      <c r="B412" s="10" t="s">
        <v>154</v>
      </c>
      <c r="C412" s="11">
        <v>44735</v>
      </c>
      <c r="D412" s="10" t="s">
        <v>163</v>
      </c>
      <c r="E412" s="10" t="s">
        <v>170</v>
      </c>
      <c r="F412" s="10">
        <v>72</v>
      </c>
      <c r="G412" s="10" t="s">
        <v>104</v>
      </c>
      <c r="H412" s="7">
        <v>10</v>
      </c>
      <c r="I412" s="12">
        <v>0.38179966249899233</v>
      </c>
      <c r="J412" s="10">
        <f>+Table3[[#This Row],[No of Products in one Sale]]*Table3[[#This Row],[Price of One Product]]</f>
        <v>720</v>
      </c>
      <c r="K412" s="10">
        <f>+Table3[[#This Row],[Sales]]-(Table3[[#This Row],[Sales]]*Table3[[#This Row],[Discount]]/100)</f>
        <v>717.25104243000726</v>
      </c>
    </row>
    <row r="413" spans="1:11" x14ac:dyDescent="0.25">
      <c r="A413" s="10" t="s">
        <v>244</v>
      </c>
      <c r="B413" s="10" t="s">
        <v>154</v>
      </c>
      <c r="C413" s="11">
        <v>44735</v>
      </c>
      <c r="D413" s="10" t="s">
        <v>163</v>
      </c>
      <c r="E413" s="10" t="s">
        <v>170</v>
      </c>
      <c r="F413" s="10">
        <v>72</v>
      </c>
      <c r="G413" s="10" t="s">
        <v>105</v>
      </c>
      <c r="H413" s="7">
        <v>8</v>
      </c>
      <c r="I413" s="12">
        <v>0.48484032292333201</v>
      </c>
      <c r="J413" s="10">
        <f>+Table3[[#This Row],[No of Products in one Sale]]*Table3[[#This Row],[Price of One Product]]</f>
        <v>576</v>
      </c>
      <c r="K413" s="10">
        <f>+Table3[[#This Row],[Sales]]-(Table3[[#This Row],[Sales]]*Table3[[#This Row],[Discount]]/100)</f>
        <v>573.20731973996158</v>
      </c>
    </row>
    <row r="414" spans="1:11" x14ac:dyDescent="0.25">
      <c r="A414" s="10" t="s">
        <v>505</v>
      </c>
      <c r="B414" s="10" t="s">
        <v>154</v>
      </c>
      <c r="C414" s="11">
        <v>44735</v>
      </c>
      <c r="D414" s="10" t="s">
        <v>163</v>
      </c>
      <c r="E414" s="10" t="s">
        <v>170</v>
      </c>
      <c r="F414" s="10">
        <v>72</v>
      </c>
      <c r="G414" s="10" t="s">
        <v>105</v>
      </c>
      <c r="H414" s="7">
        <v>3</v>
      </c>
      <c r="I414" s="12">
        <v>8.6221643115211744E-2</v>
      </c>
      <c r="J414" s="10">
        <f>+Table3[[#This Row],[No of Products in one Sale]]*Table3[[#This Row],[Price of One Product]]</f>
        <v>216</v>
      </c>
      <c r="K414" s="10">
        <f>+Table3[[#This Row],[Sales]]-(Table3[[#This Row],[Sales]]*Table3[[#This Row],[Discount]]/100)</f>
        <v>215.81376125087115</v>
      </c>
    </row>
    <row r="415" spans="1:11" x14ac:dyDescent="0.25">
      <c r="A415" s="10" t="s">
        <v>305</v>
      </c>
      <c r="B415" s="10" t="s">
        <v>154</v>
      </c>
      <c r="C415" s="11">
        <v>44736</v>
      </c>
      <c r="D415" s="10" t="s">
        <v>163</v>
      </c>
      <c r="E415" s="10" t="s">
        <v>170</v>
      </c>
      <c r="F415" s="10">
        <v>72</v>
      </c>
      <c r="G415" s="10" t="s">
        <v>105</v>
      </c>
      <c r="H415" s="7">
        <v>6</v>
      </c>
      <c r="I415" s="12">
        <v>0.16780300089638589</v>
      </c>
      <c r="J415" s="10">
        <f>+Table3[[#This Row],[No of Products in one Sale]]*Table3[[#This Row],[Price of One Product]]</f>
        <v>432</v>
      </c>
      <c r="K415" s="10">
        <f>+Table3[[#This Row],[Sales]]-(Table3[[#This Row],[Sales]]*Table3[[#This Row],[Discount]]/100)</f>
        <v>431.27509103612761</v>
      </c>
    </row>
    <row r="416" spans="1:11" x14ac:dyDescent="0.25">
      <c r="A416" s="10" t="s">
        <v>492</v>
      </c>
      <c r="B416" s="10" t="s">
        <v>157</v>
      </c>
      <c r="C416" s="11">
        <v>44736</v>
      </c>
      <c r="D416" s="10" t="s">
        <v>163</v>
      </c>
      <c r="E416" s="10" t="s">
        <v>171</v>
      </c>
      <c r="F416" s="10">
        <v>72</v>
      </c>
      <c r="G416" s="10" t="s">
        <v>105</v>
      </c>
      <c r="H416" s="7">
        <v>11</v>
      </c>
      <c r="I416" s="12">
        <v>0.46681751998353072</v>
      </c>
      <c r="J416" s="10">
        <f>+Table3[[#This Row],[No of Products in one Sale]]*Table3[[#This Row],[Price of One Product]]</f>
        <v>792</v>
      </c>
      <c r="K416" s="10">
        <f>+Table3[[#This Row],[Sales]]-(Table3[[#This Row],[Sales]]*Table3[[#This Row],[Discount]]/100)</f>
        <v>788.30280524173043</v>
      </c>
    </row>
    <row r="417" spans="1:11" x14ac:dyDescent="0.25">
      <c r="A417" s="10" t="s">
        <v>213</v>
      </c>
      <c r="B417" s="10" t="s">
        <v>154</v>
      </c>
      <c r="C417" s="11">
        <v>44737</v>
      </c>
      <c r="D417" s="10" t="s">
        <v>163</v>
      </c>
      <c r="E417" s="10" t="s">
        <v>170</v>
      </c>
      <c r="F417" s="10">
        <v>72</v>
      </c>
      <c r="G417" s="10" t="s">
        <v>105</v>
      </c>
      <c r="H417" s="7">
        <v>4</v>
      </c>
      <c r="I417" s="12">
        <v>3.6754234817017679E-2</v>
      </c>
      <c r="J417" s="10">
        <f>+Table3[[#This Row],[No of Products in one Sale]]*Table3[[#This Row],[Price of One Product]]</f>
        <v>288</v>
      </c>
      <c r="K417" s="10">
        <f>+Table3[[#This Row],[Sales]]-(Table3[[#This Row],[Sales]]*Table3[[#This Row],[Discount]]/100)</f>
        <v>287.89414780372698</v>
      </c>
    </row>
    <row r="418" spans="1:11" x14ac:dyDescent="0.25">
      <c r="A418" s="10" t="s">
        <v>313</v>
      </c>
      <c r="B418" s="10" t="s">
        <v>154</v>
      </c>
      <c r="C418" s="11">
        <v>44737</v>
      </c>
      <c r="D418" s="10" t="s">
        <v>163</v>
      </c>
      <c r="E418" s="10" t="s">
        <v>170</v>
      </c>
      <c r="F418" s="10">
        <v>72</v>
      </c>
      <c r="G418" s="10" t="s">
        <v>103</v>
      </c>
      <c r="H418" s="7">
        <v>4</v>
      </c>
      <c r="I418" s="12">
        <v>8.0407664979564641E-2</v>
      </c>
      <c r="J418" s="10">
        <f>+Table3[[#This Row],[No of Products in one Sale]]*Table3[[#This Row],[Price of One Product]]</f>
        <v>288</v>
      </c>
      <c r="K418" s="10">
        <f>+Table3[[#This Row],[Sales]]-(Table3[[#This Row],[Sales]]*Table3[[#This Row],[Discount]]/100)</f>
        <v>287.76842592485883</v>
      </c>
    </row>
    <row r="419" spans="1:11" x14ac:dyDescent="0.25">
      <c r="A419" s="10" t="s">
        <v>326</v>
      </c>
      <c r="B419" s="10" t="s">
        <v>154</v>
      </c>
      <c r="C419" s="11">
        <v>44737</v>
      </c>
      <c r="D419" s="10" t="s">
        <v>163</v>
      </c>
      <c r="E419" s="10" t="s">
        <v>171</v>
      </c>
      <c r="F419" s="10">
        <v>72</v>
      </c>
      <c r="G419" s="10" t="s">
        <v>104</v>
      </c>
      <c r="H419" s="7">
        <v>10</v>
      </c>
      <c r="I419" s="12">
        <v>8.7312208799101843E-3</v>
      </c>
      <c r="J419" s="10">
        <f>+Table3[[#This Row],[No of Products in one Sale]]*Table3[[#This Row],[Price of One Product]]</f>
        <v>720</v>
      </c>
      <c r="K419" s="10">
        <f>+Table3[[#This Row],[Sales]]-(Table3[[#This Row],[Sales]]*Table3[[#This Row],[Discount]]/100)</f>
        <v>719.93713520966469</v>
      </c>
    </row>
    <row r="420" spans="1:11" x14ac:dyDescent="0.25">
      <c r="A420" s="10" t="s">
        <v>363</v>
      </c>
      <c r="B420" s="10" t="s">
        <v>154</v>
      </c>
      <c r="C420" s="11">
        <v>44737</v>
      </c>
      <c r="D420" s="10" t="s">
        <v>163</v>
      </c>
      <c r="E420" s="10" t="s">
        <v>171</v>
      </c>
      <c r="F420" s="10">
        <v>72</v>
      </c>
      <c r="G420" s="10" t="s">
        <v>104</v>
      </c>
      <c r="H420" s="7">
        <v>6</v>
      </c>
      <c r="I420" s="12">
        <v>0.55638354082081654</v>
      </c>
      <c r="J420" s="10">
        <f>+Table3[[#This Row],[No of Products in one Sale]]*Table3[[#This Row],[Price of One Product]]</f>
        <v>432</v>
      </c>
      <c r="K420" s="10">
        <f>+Table3[[#This Row],[Sales]]-(Table3[[#This Row],[Sales]]*Table3[[#This Row],[Discount]]/100)</f>
        <v>429.59642310365405</v>
      </c>
    </row>
    <row r="421" spans="1:11" x14ac:dyDescent="0.25">
      <c r="A421" s="10" t="s">
        <v>432</v>
      </c>
      <c r="B421" s="10" t="s">
        <v>158</v>
      </c>
      <c r="C421" s="11">
        <v>44737</v>
      </c>
      <c r="D421" s="10" t="s">
        <v>163</v>
      </c>
      <c r="E421" s="10" t="s">
        <v>171</v>
      </c>
      <c r="F421" s="10">
        <v>72</v>
      </c>
      <c r="G421" s="10" t="s">
        <v>103</v>
      </c>
      <c r="H421" s="7">
        <v>9</v>
      </c>
      <c r="I421" s="12">
        <v>0.18785567306752626</v>
      </c>
      <c r="J421" s="10">
        <f>+Table3[[#This Row],[No of Products in one Sale]]*Table3[[#This Row],[Price of One Product]]</f>
        <v>648</v>
      </c>
      <c r="K421" s="10">
        <f>+Table3[[#This Row],[Sales]]-(Table3[[#This Row],[Sales]]*Table3[[#This Row],[Discount]]/100)</f>
        <v>646.78269523852248</v>
      </c>
    </row>
    <row r="422" spans="1:11" x14ac:dyDescent="0.25">
      <c r="A422" s="10" t="s">
        <v>573</v>
      </c>
      <c r="B422" s="10" t="s">
        <v>157</v>
      </c>
      <c r="C422" s="11">
        <v>44737</v>
      </c>
      <c r="D422" s="10" t="s">
        <v>163</v>
      </c>
      <c r="E422" s="10" t="s">
        <v>170</v>
      </c>
      <c r="F422" s="10">
        <v>72</v>
      </c>
      <c r="G422" s="10" t="s">
        <v>103</v>
      </c>
      <c r="H422" s="7">
        <v>9</v>
      </c>
      <c r="I422" s="12">
        <v>0.29159802445516347</v>
      </c>
      <c r="J422" s="10">
        <f>+Table3[[#This Row],[No of Products in one Sale]]*Table3[[#This Row],[Price of One Product]]</f>
        <v>648</v>
      </c>
      <c r="K422" s="10">
        <f>+Table3[[#This Row],[Sales]]-(Table3[[#This Row],[Sales]]*Table3[[#This Row],[Discount]]/100)</f>
        <v>646.11044480153055</v>
      </c>
    </row>
    <row r="423" spans="1:11" x14ac:dyDescent="0.25">
      <c r="A423" s="10" t="s">
        <v>583</v>
      </c>
      <c r="B423" s="10" t="s">
        <v>157</v>
      </c>
      <c r="C423" s="11">
        <v>44737</v>
      </c>
      <c r="D423" s="10" t="s">
        <v>163</v>
      </c>
      <c r="E423" s="10" t="s">
        <v>171</v>
      </c>
      <c r="F423" s="10">
        <v>72</v>
      </c>
      <c r="G423" s="10" t="s">
        <v>104</v>
      </c>
      <c r="H423" s="7">
        <v>4</v>
      </c>
      <c r="I423" s="12">
        <v>0.35907775149399723</v>
      </c>
      <c r="J423" s="10">
        <f>+Table3[[#This Row],[No of Products in one Sale]]*Table3[[#This Row],[Price of One Product]]</f>
        <v>288</v>
      </c>
      <c r="K423" s="10">
        <f>+Table3[[#This Row],[Sales]]-(Table3[[#This Row],[Sales]]*Table3[[#This Row],[Discount]]/100)</f>
        <v>286.96585607569727</v>
      </c>
    </row>
    <row r="424" spans="1:11" x14ac:dyDescent="0.25">
      <c r="A424" s="10" t="s">
        <v>596</v>
      </c>
      <c r="B424" s="10" t="s">
        <v>158</v>
      </c>
      <c r="C424" s="11">
        <v>44737</v>
      </c>
      <c r="D424" s="10" t="s">
        <v>163</v>
      </c>
      <c r="E424" s="10" t="s">
        <v>171</v>
      </c>
      <c r="F424" s="10">
        <v>72</v>
      </c>
      <c r="G424" s="10" t="s">
        <v>104</v>
      </c>
      <c r="H424" s="7">
        <v>3</v>
      </c>
      <c r="I424" s="12">
        <v>0.47137791834027587</v>
      </c>
      <c r="J424" s="10">
        <f>+Table3[[#This Row],[No of Products in one Sale]]*Table3[[#This Row],[Price of One Product]]</f>
        <v>216</v>
      </c>
      <c r="K424" s="10">
        <f>+Table3[[#This Row],[Sales]]-(Table3[[#This Row],[Sales]]*Table3[[#This Row],[Discount]]/100)</f>
        <v>214.98182369638499</v>
      </c>
    </row>
    <row r="425" spans="1:11" x14ac:dyDescent="0.25">
      <c r="A425" s="10" t="s">
        <v>382</v>
      </c>
      <c r="B425" s="10" t="s">
        <v>154</v>
      </c>
      <c r="C425" s="11">
        <v>44738</v>
      </c>
      <c r="D425" s="10" t="s">
        <v>163</v>
      </c>
      <c r="E425" s="10" t="s">
        <v>170</v>
      </c>
      <c r="F425" s="10">
        <v>72</v>
      </c>
      <c r="G425" s="10" t="s">
        <v>105</v>
      </c>
      <c r="H425" s="7">
        <v>11</v>
      </c>
      <c r="I425" s="12">
        <v>0.36167362480508147</v>
      </c>
      <c r="J425" s="10">
        <f>+Table3[[#This Row],[No of Products in one Sale]]*Table3[[#This Row],[Price of One Product]]</f>
        <v>792</v>
      </c>
      <c r="K425" s="10">
        <f>+Table3[[#This Row],[Sales]]-(Table3[[#This Row],[Sales]]*Table3[[#This Row],[Discount]]/100)</f>
        <v>789.13554489154376</v>
      </c>
    </row>
    <row r="426" spans="1:11" x14ac:dyDescent="0.25">
      <c r="A426" s="10" t="s">
        <v>509</v>
      </c>
      <c r="B426" s="10" t="s">
        <v>154</v>
      </c>
      <c r="C426" s="11">
        <v>44738</v>
      </c>
      <c r="D426" s="10" t="s">
        <v>163</v>
      </c>
      <c r="E426" s="10" t="s">
        <v>170</v>
      </c>
      <c r="F426" s="10">
        <v>72</v>
      </c>
      <c r="G426" s="10" t="s">
        <v>103</v>
      </c>
      <c r="H426" s="7">
        <v>11</v>
      </c>
      <c r="I426" s="12">
        <v>4.5179835219914199E-2</v>
      </c>
      <c r="J426" s="10">
        <f>+Table3[[#This Row],[No of Products in one Sale]]*Table3[[#This Row],[Price of One Product]]</f>
        <v>792</v>
      </c>
      <c r="K426" s="10">
        <f>+Table3[[#This Row],[Sales]]-(Table3[[#This Row],[Sales]]*Table3[[#This Row],[Discount]]/100)</f>
        <v>791.64217570505832</v>
      </c>
    </row>
    <row r="427" spans="1:11" x14ac:dyDescent="0.25">
      <c r="A427" s="10" t="s">
        <v>107</v>
      </c>
      <c r="B427" s="10" t="s">
        <v>154</v>
      </c>
      <c r="C427" s="11">
        <v>44739</v>
      </c>
      <c r="D427" s="10" t="s">
        <v>163</v>
      </c>
      <c r="E427" s="10" t="s">
        <v>170</v>
      </c>
      <c r="F427" s="10">
        <v>72</v>
      </c>
      <c r="G427" s="10" t="s">
        <v>103</v>
      </c>
      <c r="H427" s="7">
        <v>8</v>
      </c>
      <c r="I427" s="12">
        <v>1.372080123313592E-2</v>
      </c>
      <c r="J427" s="10">
        <f>+Table3[[#This Row],[No of Products in one Sale]]*Table3[[#This Row],[Price of One Product]]</f>
        <v>576</v>
      </c>
      <c r="K427" s="10">
        <f>+Table3[[#This Row],[Sales]]-(Table3[[#This Row],[Sales]]*Table3[[#This Row],[Discount]]/100)</f>
        <v>575.92096818489711</v>
      </c>
    </row>
    <row r="428" spans="1:11" x14ac:dyDescent="0.25">
      <c r="A428" s="10" t="s">
        <v>427</v>
      </c>
      <c r="B428" s="10" t="s">
        <v>157</v>
      </c>
      <c r="C428" s="11">
        <v>44739</v>
      </c>
      <c r="D428" s="10" t="s">
        <v>163</v>
      </c>
      <c r="E428" s="10" t="s">
        <v>170</v>
      </c>
      <c r="F428" s="10">
        <v>72</v>
      </c>
      <c r="G428" s="10" t="s">
        <v>104</v>
      </c>
      <c r="H428" s="7">
        <v>4</v>
      </c>
      <c r="I428" s="12">
        <v>0.16760369217058779</v>
      </c>
      <c r="J428" s="10">
        <f>+Table3[[#This Row],[No of Products in one Sale]]*Table3[[#This Row],[Price of One Product]]</f>
        <v>288</v>
      </c>
      <c r="K428" s="10">
        <f>+Table3[[#This Row],[Sales]]-(Table3[[#This Row],[Sales]]*Table3[[#This Row],[Discount]]/100)</f>
        <v>287.51730136654868</v>
      </c>
    </row>
    <row r="429" spans="1:11" x14ac:dyDescent="0.25">
      <c r="A429" s="10" t="s">
        <v>240</v>
      </c>
      <c r="B429" s="10" t="s">
        <v>154</v>
      </c>
      <c r="C429" s="11">
        <v>44740</v>
      </c>
      <c r="D429" s="10" t="s">
        <v>163</v>
      </c>
      <c r="E429" s="10" t="s">
        <v>171</v>
      </c>
      <c r="F429" s="10">
        <v>72</v>
      </c>
      <c r="G429" s="10" t="s">
        <v>104</v>
      </c>
      <c r="H429" s="7">
        <v>11</v>
      </c>
      <c r="I429" s="12">
        <v>0.37069854126093349</v>
      </c>
      <c r="J429" s="10">
        <f>+Table3[[#This Row],[No of Products in one Sale]]*Table3[[#This Row],[Price of One Product]]</f>
        <v>792</v>
      </c>
      <c r="K429" s="10">
        <f>+Table3[[#This Row],[Sales]]-(Table3[[#This Row],[Sales]]*Table3[[#This Row],[Discount]]/100)</f>
        <v>789.06406755321336</v>
      </c>
    </row>
    <row r="430" spans="1:11" x14ac:dyDescent="0.25">
      <c r="A430" s="10" t="s">
        <v>249</v>
      </c>
      <c r="B430" s="10" t="s">
        <v>154</v>
      </c>
      <c r="C430" s="11">
        <v>44740</v>
      </c>
      <c r="D430" s="10" t="s">
        <v>163</v>
      </c>
      <c r="E430" s="10" t="s">
        <v>170</v>
      </c>
      <c r="F430" s="10">
        <v>72</v>
      </c>
      <c r="G430" s="10" t="s">
        <v>104</v>
      </c>
      <c r="H430" s="7">
        <v>11</v>
      </c>
      <c r="I430" s="12">
        <v>0.68404340685026022</v>
      </c>
      <c r="J430" s="10">
        <f>+Table3[[#This Row],[No of Products in one Sale]]*Table3[[#This Row],[Price of One Product]]</f>
        <v>792</v>
      </c>
      <c r="K430" s="10">
        <f>+Table3[[#This Row],[Sales]]-(Table3[[#This Row],[Sales]]*Table3[[#This Row],[Discount]]/100)</f>
        <v>786.58237621774595</v>
      </c>
    </row>
    <row r="431" spans="1:11" x14ac:dyDescent="0.25">
      <c r="A431" s="10" t="s">
        <v>271</v>
      </c>
      <c r="B431" s="10" t="s">
        <v>154</v>
      </c>
      <c r="C431" s="11">
        <v>44740</v>
      </c>
      <c r="D431" s="10" t="s">
        <v>163</v>
      </c>
      <c r="E431" s="10" t="s">
        <v>170</v>
      </c>
      <c r="F431" s="10">
        <v>72</v>
      </c>
      <c r="G431" s="10" t="s">
        <v>104</v>
      </c>
      <c r="H431" s="7">
        <v>4</v>
      </c>
      <c r="I431" s="12">
        <v>0.74108890181243625</v>
      </c>
      <c r="J431" s="10">
        <f>+Table3[[#This Row],[No of Products in one Sale]]*Table3[[#This Row],[Price of One Product]]</f>
        <v>288</v>
      </c>
      <c r="K431" s="10">
        <f>+Table3[[#This Row],[Sales]]-(Table3[[#This Row],[Sales]]*Table3[[#This Row],[Discount]]/100)</f>
        <v>285.86566396278016</v>
      </c>
    </row>
    <row r="432" spans="1:11" x14ac:dyDescent="0.25">
      <c r="A432" s="10" t="s">
        <v>351</v>
      </c>
      <c r="B432" s="10" t="s">
        <v>154</v>
      </c>
      <c r="C432" s="11">
        <v>44740</v>
      </c>
      <c r="D432" s="10" t="s">
        <v>163</v>
      </c>
      <c r="E432" s="10" t="s">
        <v>170</v>
      </c>
      <c r="F432" s="10">
        <v>72</v>
      </c>
      <c r="G432" s="10" t="s">
        <v>105</v>
      </c>
      <c r="H432" s="7">
        <v>3</v>
      </c>
      <c r="I432" s="12">
        <v>0.98021726342122206</v>
      </c>
      <c r="J432" s="10">
        <f>+Table3[[#This Row],[No of Products in one Sale]]*Table3[[#This Row],[Price of One Product]]</f>
        <v>216</v>
      </c>
      <c r="K432" s="10">
        <f>+Table3[[#This Row],[Sales]]-(Table3[[#This Row],[Sales]]*Table3[[#This Row],[Discount]]/100)</f>
        <v>213.88273071101017</v>
      </c>
    </row>
    <row r="433" spans="1:11" x14ac:dyDescent="0.25">
      <c r="A433" s="10" t="s">
        <v>478</v>
      </c>
      <c r="B433" s="10" t="s">
        <v>158</v>
      </c>
      <c r="C433" s="11">
        <v>44740</v>
      </c>
      <c r="D433" s="10" t="s">
        <v>163</v>
      </c>
      <c r="E433" s="10" t="s">
        <v>171</v>
      </c>
      <c r="F433" s="10">
        <v>72</v>
      </c>
      <c r="G433" s="10" t="s">
        <v>103</v>
      </c>
      <c r="H433" s="7">
        <v>8</v>
      </c>
      <c r="I433" s="12">
        <v>0.54246953050958213</v>
      </c>
      <c r="J433" s="10">
        <f>+Table3[[#This Row],[No of Products in one Sale]]*Table3[[#This Row],[Price of One Product]]</f>
        <v>576</v>
      </c>
      <c r="K433" s="10">
        <f>+Table3[[#This Row],[Sales]]-(Table3[[#This Row],[Sales]]*Table3[[#This Row],[Discount]]/100)</f>
        <v>572.87537550426475</v>
      </c>
    </row>
    <row r="434" spans="1:11" x14ac:dyDescent="0.25">
      <c r="A434" s="10" t="s">
        <v>519</v>
      </c>
      <c r="B434" s="10" t="s">
        <v>154</v>
      </c>
      <c r="C434" s="11">
        <v>44740</v>
      </c>
      <c r="D434" s="10" t="s">
        <v>163</v>
      </c>
      <c r="E434" s="10" t="s">
        <v>171</v>
      </c>
      <c r="F434" s="10">
        <v>72</v>
      </c>
      <c r="G434" s="10" t="s">
        <v>104</v>
      </c>
      <c r="H434" s="7">
        <v>12</v>
      </c>
      <c r="I434" s="12">
        <v>0.60714667724340543</v>
      </c>
      <c r="J434" s="10">
        <f>+Table3[[#This Row],[No of Products in one Sale]]*Table3[[#This Row],[Price of One Product]]</f>
        <v>864</v>
      </c>
      <c r="K434" s="10">
        <f>+Table3[[#This Row],[Sales]]-(Table3[[#This Row],[Sales]]*Table3[[#This Row],[Discount]]/100)</f>
        <v>858.75425270861695</v>
      </c>
    </row>
    <row r="435" spans="1:11" x14ac:dyDescent="0.25">
      <c r="A435" s="10" t="s">
        <v>541</v>
      </c>
      <c r="B435" s="10" t="s">
        <v>157</v>
      </c>
      <c r="C435" s="11">
        <v>44740</v>
      </c>
      <c r="D435" s="10" t="s">
        <v>163</v>
      </c>
      <c r="E435" s="10" t="s">
        <v>171</v>
      </c>
      <c r="F435" s="10">
        <v>72</v>
      </c>
      <c r="G435" s="10" t="s">
        <v>105</v>
      </c>
      <c r="H435" s="7">
        <v>9</v>
      </c>
      <c r="I435" s="12">
        <v>0.53570171465492589</v>
      </c>
      <c r="J435" s="10">
        <f>+Table3[[#This Row],[No of Products in one Sale]]*Table3[[#This Row],[Price of One Product]]</f>
        <v>648</v>
      </c>
      <c r="K435" s="10">
        <f>+Table3[[#This Row],[Sales]]-(Table3[[#This Row],[Sales]]*Table3[[#This Row],[Discount]]/100)</f>
        <v>644.52865288903604</v>
      </c>
    </row>
    <row r="436" spans="1:11" x14ac:dyDescent="0.25">
      <c r="A436" s="10" t="s">
        <v>600</v>
      </c>
      <c r="B436" s="10" t="s">
        <v>157</v>
      </c>
      <c r="C436" s="11">
        <v>44740</v>
      </c>
      <c r="D436" s="10" t="s">
        <v>163</v>
      </c>
      <c r="E436" s="10" t="s">
        <v>171</v>
      </c>
      <c r="F436" s="10">
        <v>72</v>
      </c>
      <c r="G436" s="10" t="s">
        <v>105</v>
      </c>
      <c r="H436" s="7">
        <v>3</v>
      </c>
      <c r="I436" s="12">
        <v>0.51473636278960266</v>
      </c>
      <c r="J436" s="10">
        <f>+Table3[[#This Row],[No of Products in one Sale]]*Table3[[#This Row],[Price of One Product]]</f>
        <v>216</v>
      </c>
      <c r="K436" s="10">
        <f>+Table3[[#This Row],[Sales]]-(Table3[[#This Row],[Sales]]*Table3[[#This Row],[Discount]]/100)</f>
        <v>214.88816945637447</v>
      </c>
    </row>
    <row r="437" spans="1:11" x14ac:dyDescent="0.25">
      <c r="A437" s="10" t="s">
        <v>188</v>
      </c>
      <c r="B437" s="10" t="s">
        <v>154</v>
      </c>
      <c r="C437" s="11">
        <v>44742</v>
      </c>
      <c r="D437" s="10" t="s">
        <v>163</v>
      </c>
      <c r="E437" s="10" t="s">
        <v>171</v>
      </c>
      <c r="F437" s="10">
        <v>72</v>
      </c>
      <c r="G437" s="10" t="s">
        <v>104</v>
      </c>
      <c r="H437" s="7">
        <v>11</v>
      </c>
      <c r="I437" s="12">
        <v>0.21251347110701568</v>
      </c>
      <c r="J437" s="10">
        <f>+Table3[[#This Row],[No of Products in one Sale]]*Table3[[#This Row],[Price of One Product]]</f>
        <v>792</v>
      </c>
      <c r="K437" s="10">
        <f>+Table3[[#This Row],[Sales]]-(Table3[[#This Row],[Sales]]*Table3[[#This Row],[Discount]]/100)</f>
        <v>790.31689330883239</v>
      </c>
    </row>
    <row r="438" spans="1:11" x14ac:dyDescent="0.25">
      <c r="A438" s="10" t="s">
        <v>322</v>
      </c>
      <c r="B438" s="10" t="s">
        <v>154</v>
      </c>
      <c r="C438" s="11">
        <v>44742</v>
      </c>
      <c r="D438" s="10" t="s">
        <v>163</v>
      </c>
      <c r="E438" s="10" t="s">
        <v>171</v>
      </c>
      <c r="F438" s="10">
        <v>72</v>
      </c>
      <c r="G438" s="10" t="s">
        <v>103</v>
      </c>
      <c r="H438" s="7">
        <v>6</v>
      </c>
      <c r="I438" s="12">
        <v>0.21833121955544521</v>
      </c>
      <c r="J438" s="10">
        <f>+Table3[[#This Row],[No of Products in one Sale]]*Table3[[#This Row],[Price of One Product]]</f>
        <v>432</v>
      </c>
      <c r="K438" s="10">
        <f>+Table3[[#This Row],[Sales]]-(Table3[[#This Row],[Sales]]*Table3[[#This Row],[Discount]]/100)</f>
        <v>431.05680913152048</v>
      </c>
    </row>
    <row r="439" spans="1:11" x14ac:dyDescent="0.25">
      <c r="A439" s="10" t="s">
        <v>368</v>
      </c>
      <c r="B439" s="10" t="s">
        <v>154</v>
      </c>
      <c r="C439" s="11">
        <v>44742</v>
      </c>
      <c r="D439" s="10" t="s">
        <v>163</v>
      </c>
      <c r="E439" s="10" t="s">
        <v>171</v>
      </c>
      <c r="F439" s="10">
        <v>72</v>
      </c>
      <c r="G439" s="10" t="s">
        <v>103</v>
      </c>
      <c r="H439" s="7">
        <v>6</v>
      </c>
      <c r="I439" s="12">
        <v>0.96938667185148797</v>
      </c>
      <c r="J439" s="10">
        <f>+Table3[[#This Row],[No of Products in one Sale]]*Table3[[#This Row],[Price of One Product]]</f>
        <v>432</v>
      </c>
      <c r="K439" s="10">
        <f>+Table3[[#This Row],[Sales]]-(Table3[[#This Row],[Sales]]*Table3[[#This Row],[Discount]]/100)</f>
        <v>427.81224957760156</v>
      </c>
    </row>
    <row r="440" spans="1:11" x14ac:dyDescent="0.25">
      <c r="A440" s="10" t="s">
        <v>591</v>
      </c>
      <c r="B440" s="10" t="s">
        <v>157</v>
      </c>
      <c r="C440" s="11">
        <v>44743</v>
      </c>
      <c r="D440" s="10" t="s">
        <v>163</v>
      </c>
      <c r="E440" s="10" t="s">
        <v>170</v>
      </c>
      <c r="F440" s="10">
        <v>72</v>
      </c>
      <c r="G440" s="10" t="s">
        <v>105</v>
      </c>
      <c r="H440" s="7">
        <v>12</v>
      </c>
      <c r="I440" s="12">
        <v>0.54172415841062738</v>
      </c>
      <c r="J440" s="10">
        <f>+Table3[[#This Row],[No of Products in one Sale]]*Table3[[#This Row],[Price of One Product]]</f>
        <v>864</v>
      </c>
      <c r="K440" s="10">
        <f>+Table3[[#This Row],[Sales]]-(Table3[[#This Row],[Sales]]*Table3[[#This Row],[Discount]]/100)</f>
        <v>859.31950327133222</v>
      </c>
    </row>
    <row r="441" spans="1:11" x14ac:dyDescent="0.25">
      <c r="A441" s="10" t="s">
        <v>295</v>
      </c>
      <c r="B441" s="10" t="s">
        <v>154</v>
      </c>
      <c r="C441" s="11">
        <v>44744</v>
      </c>
      <c r="D441" s="10" t="s">
        <v>163</v>
      </c>
      <c r="E441" s="10" t="s">
        <v>170</v>
      </c>
      <c r="F441" s="10">
        <v>72</v>
      </c>
      <c r="G441" s="10" t="s">
        <v>104</v>
      </c>
      <c r="H441" s="7">
        <v>11</v>
      </c>
      <c r="I441" s="12">
        <v>0.67026763876764872</v>
      </c>
      <c r="J441" s="10">
        <f>+Table3[[#This Row],[No of Products in one Sale]]*Table3[[#This Row],[Price of One Product]]</f>
        <v>792</v>
      </c>
      <c r="K441" s="10">
        <f>+Table3[[#This Row],[Sales]]-(Table3[[#This Row],[Sales]]*Table3[[#This Row],[Discount]]/100)</f>
        <v>786.69148030096017</v>
      </c>
    </row>
    <row r="442" spans="1:11" x14ac:dyDescent="0.25">
      <c r="A442" s="10" t="s">
        <v>404</v>
      </c>
      <c r="B442" s="10" t="s">
        <v>157</v>
      </c>
      <c r="C442" s="11">
        <v>44744</v>
      </c>
      <c r="D442" s="10" t="s">
        <v>163</v>
      </c>
      <c r="E442" s="10" t="s">
        <v>171</v>
      </c>
      <c r="F442" s="10">
        <v>72</v>
      </c>
      <c r="G442" s="10" t="s">
        <v>103</v>
      </c>
      <c r="H442" s="7">
        <v>6</v>
      </c>
      <c r="I442" s="12">
        <v>0.42721330596562979</v>
      </c>
      <c r="J442" s="10">
        <f>+Table3[[#This Row],[No of Products in one Sale]]*Table3[[#This Row],[Price of One Product]]</f>
        <v>432</v>
      </c>
      <c r="K442" s="10">
        <f>+Table3[[#This Row],[Sales]]-(Table3[[#This Row],[Sales]]*Table3[[#This Row],[Discount]]/100)</f>
        <v>430.15443851822846</v>
      </c>
    </row>
    <row r="443" spans="1:11" x14ac:dyDescent="0.25">
      <c r="A443" s="10" t="s">
        <v>482</v>
      </c>
      <c r="B443" s="10" t="s">
        <v>157</v>
      </c>
      <c r="C443" s="11">
        <v>44744</v>
      </c>
      <c r="D443" s="10" t="s">
        <v>163</v>
      </c>
      <c r="E443" s="10" t="s">
        <v>171</v>
      </c>
      <c r="F443" s="10">
        <v>72</v>
      </c>
      <c r="G443" s="10" t="s">
        <v>104</v>
      </c>
      <c r="H443" s="7">
        <v>4</v>
      </c>
      <c r="I443" s="12">
        <v>0.90031823580716619</v>
      </c>
      <c r="J443" s="10">
        <f>+Table3[[#This Row],[No of Products in one Sale]]*Table3[[#This Row],[Price of One Product]]</f>
        <v>288</v>
      </c>
      <c r="K443" s="10">
        <f>+Table3[[#This Row],[Sales]]-(Table3[[#This Row],[Sales]]*Table3[[#This Row],[Discount]]/100)</f>
        <v>285.40708348087537</v>
      </c>
    </row>
    <row r="444" spans="1:11" x14ac:dyDescent="0.25">
      <c r="A444" s="10" t="s">
        <v>545</v>
      </c>
      <c r="B444" s="10" t="s">
        <v>157</v>
      </c>
      <c r="C444" s="11">
        <v>44745</v>
      </c>
      <c r="D444" s="10" t="s">
        <v>163</v>
      </c>
      <c r="E444" s="10" t="s">
        <v>170</v>
      </c>
      <c r="F444" s="10">
        <v>72</v>
      </c>
      <c r="G444" s="10" t="s">
        <v>105</v>
      </c>
      <c r="H444" s="7">
        <v>10</v>
      </c>
      <c r="I444" s="12">
        <v>0.34462700763177134</v>
      </c>
      <c r="J444" s="10">
        <f>+Table3[[#This Row],[No of Products in one Sale]]*Table3[[#This Row],[Price of One Product]]</f>
        <v>720</v>
      </c>
      <c r="K444" s="10">
        <f>+Table3[[#This Row],[Sales]]-(Table3[[#This Row],[Sales]]*Table3[[#This Row],[Discount]]/100)</f>
        <v>717.5186855450512</v>
      </c>
    </row>
    <row r="445" spans="1:11" x14ac:dyDescent="0.25">
      <c r="A445" s="10" t="s">
        <v>280</v>
      </c>
      <c r="B445" s="10" t="s">
        <v>154</v>
      </c>
      <c r="C445" s="11">
        <v>44746</v>
      </c>
      <c r="D445" s="10" t="s">
        <v>163</v>
      </c>
      <c r="E445" s="10" t="s">
        <v>171</v>
      </c>
      <c r="F445" s="10">
        <v>72</v>
      </c>
      <c r="G445" s="10" t="s">
        <v>104</v>
      </c>
      <c r="H445" s="7">
        <v>3</v>
      </c>
      <c r="I445" s="12">
        <v>0.93819201157518672</v>
      </c>
      <c r="J445" s="10">
        <f>+Table3[[#This Row],[No of Products in one Sale]]*Table3[[#This Row],[Price of One Product]]</f>
        <v>216</v>
      </c>
      <c r="K445" s="10">
        <f>+Table3[[#This Row],[Sales]]-(Table3[[#This Row],[Sales]]*Table3[[#This Row],[Discount]]/100)</f>
        <v>213.9735052549976</v>
      </c>
    </row>
    <row r="446" spans="1:11" x14ac:dyDescent="0.25">
      <c r="A446" s="10" t="s">
        <v>446</v>
      </c>
      <c r="B446" s="10" t="s">
        <v>157</v>
      </c>
      <c r="C446" s="11">
        <v>44746</v>
      </c>
      <c r="D446" s="10" t="s">
        <v>163</v>
      </c>
      <c r="E446" s="10" t="s">
        <v>171</v>
      </c>
      <c r="F446" s="10">
        <v>72</v>
      </c>
      <c r="G446" s="10" t="s">
        <v>105</v>
      </c>
      <c r="H446" s="7">
        <v>7</v>
      </c>
      <c r="I446" s="12">
        <v>0.66646609625242947</v>
      </c>
      <c r="J446" s="10">
        <f>+Table3[[#This Row],[No of Products in one Sale]]*Table3[[#This Row],[Price of One Product]]</f>
        <v>504</v>
      </c>
      <c r="K446" s="10">
        <f>+Table3[[#This Row],[Sales]]-(Table3[[#This Row],[Sales]]*Table3[[#This Row],[Discount]]/100)</f>
        <v>500.64101087488774</v>
      </c>
    </row>
    <row r="447" spans="1:11" x14ac:dyDescent="0.25">
      <c r="A447" s="10" t="s">
        <v>450</v>
      </c>
      <c r="B447" s="10" t="s">
        <v>157</v>
      </c>
      <c r="C447" s="11">
        <v>44746</v>
      </c>
      <c r="D447" s="10" t="s">
        <v>163</v>
      </c>
      <c r="E447" s="10" t="s">
        <v>171</v>
      </c>
      <c r="F447" s="10">
        <v>72</v>
      </c>
      <c r="G447" s="10" t="s">
        <v>103</v>
      </c>
      <c r="H447" s="7">
        <v>9</v>
      </c>
      <c r="I447" s="12">
        <v>0.32091320735788698</v>
      </c>
      <c r="J447" s="10">
        <f>+Table3[[#This Row],[No of Products in one Sale]]*Table3[[#This Row],[Price of One Product]]</f>
        <v>648</v>
      </c>
      <c r="K447" s="10">
        <f>+Table3[[#This Row],[Sales]]-(Table3[[#This Row],[Sales]]*Table3[[#This Row],[Discount]]/100)</f>
        <v>645.92048241632085</v>
      </c>
    </row>
    <row r="448" spans="1:11" x14ac:dyDescent="0.25">
      <c r="A448" s="10" t="s">
        <v>550</v>
      </c>
      <c r="B448" s="10" t="s">
        <v>158</v>
      </c>
      <c r="C448" s="11">
        <v>44746</v>
      </c>
      <c r="D448" s="10" t="s">
        <v>163</v>
      </c>
      <c r="E448" s="10" t="s">
        <v>171</v>
      </c>
      <c r="F448" s="10">
        <v>72</v>
      </c>
      <c r="G448" s="10" t="s">
        <v>104</v>
      </c>
      <c r="H448" s="7">
        <v>9</v>
      </c>
      <c r="I448" s="12">
        <v>0.97417776505363807</v>
      </c>
      <c r="J448" s="10">
        <f>+Table3[[#This Row],[No of Products in one Sale]]*Table3[[#This Row],[Price of One Product]]</f>
        <v>648</v>
      </c>
      <c r="K448" s="10">
        <f>+Table3[[#This Row],[Sales]]-(Table3[[#This Row],[Sales]]*Table3[[#This Row],[Discount]]/100)</f>
        <v>641.68732808245238</v>
      </c>
    </row>
    <row r="449" spans="1:11" x14ac:dyDescent="0.25">
      <c r="A449" s="10" t="s">
        <v>253</v>
      </c>
      <c r="B449" s="10" t="s">
        <v>154</v>
      </c>
      <c r="C449" s="11">
        <v>44747</v>
      </c>
      <c r="D449" s="10" t="s">
        <v>163</v>
      </c>
      <c r="E449" s="10" t="s">
        <v>170</v>
      </c>
      <c r="F449" s="10">
        <v>72</v>
      </c>
      <c r="G449" s="10" t="s">
        <v>105</v>
      </c>
      <c r="H449" s="7">
        <v>3</v>
      </c>
      <c r="I449" s="12">
        <v>0.78465682989488972</v>
      </c>
      <c r="J449" s="10">
        <f>+Table3[[#This Row],[No of Products in one Sale]]*Table3[[#This Row],[Price of One Product]]</f>
        <v>216</v>
      </c>
      <c r="K449" s="10">
        <f>+Table3[[#This Row],[Sales]]-(Table3[[#This Row],[Sales]]*Table3[[#This Row],[Discount]]/100)</f>
        <v>214.30514124742703</v>
      </c>
    </row>
    <row r="450" spans="1:11" x14ac:dyDescent="0.25">
      <c r="A450" s="10" t="s">
        <v>413</v>
      </c>
      <c r="B450" s="10" t="s">
        <v>158</v>
      </c>
      <c r="C450" s="11">
        <v>44747</v>
      </c>
      <c r="D450" s="10" t="s">
        <v>163</v>
      </c>
      <c r="E450" s="10" t="s">
        <v>170</v>
      </c>
      <c r="F450" s="10">
        <v>72</v>
      </c>
      <c r="G450" s="10" t="s">
        <v>105</v>
      </c>
      <c r="H450" s="7">
        <v>11</v>
      </c>
      <c r="I450" s="12">
        <v>0.20269838427382159</v>
      </c>
      <c r="J450" s="10">
        <f>+Table3[[#This Row],[No of Products in one Sale]]*Table3[[#This Row],[Price of One Product]]</f>
        <v>792</v>
      </c>
      <c r="K450" s="10">
        <f>+Table3[[#This Row],[Sales]]-(Table3[[#This Row],[Sales]]*Table3[[#This Row],[Discount]]/100)</f>
        <v>790.39462879655139</v>
      </c>
    </row>
    <row r="451" spans="1:11" x14ac:dyDescent="0.25">
      <c r="A451" s="10" t="s">
        <v>198</v>
      </c>
      <c r="B451" s="10" t="s">
        <v>154</v>
      </c>
      <c r="C451" s="11">
        <v>44748</v>
      </c>
      <c r="D451" s="10" t="s">
        <v>163</v>
      </c>
      <c r="E451" s="10" t="s">
        <v>170</v>
      </c>
      <c r="F451" s="10">
        <v>72</v>
      </c>
      <c r="G451" s="10" t="s">
        <v>105</v>
      </c>
      <c r="H451" s="7">
        <v>9</v>
      </c>
      <c r="I451" s="12">
        <v>0.21287301321989574</v>
      </c>
      <c r="J451" s="10">
        <f>+Table3[[#This Row],[No of Products in one Sale]]*Table3[[#This Row],[Price of One Product]]</f>
        <v>648</v>
      </c>
      <c r="K451" s="10">
        <f>+Table3[[#This Row],[Sales]]-(Table3[[#This Row],[Sales]]*Table3[[#This Row],[Discount]]/100)</f>
        <v>646.62058287433513</v>
      </c>
    </row>
    <row r="452" spans="1:11" x14ac:dyDescent="0.25">
      <c r="A452" s="10" t="s">
        <v>378</v>
      </c>
      <c r="B452" s="10" t="s">
        <v>154</v>
      </c>
      <c r="C452" s="11">
        <v>44748</v>
      </c>
      <c r="D452" s="10" t="s">
        <v>163</v>
      </c>
      <c r="E452" s="10" t="s">
        <v>171</v>
      </c>
      <c r="F452" s="10">
        <v>72</v>
      </c>
      <c r="G452" s="10" t="s">
        <v>104</v>
      </c>
      <c r="H452" s="7">
        <v>4</v>
      </c>
      <c r="I452" s="12">
        <v>0.26792541838229555</v>
      </c>
      <c r="J452" s="10">
        <f>+Table3[[#This Row],[No of Products in one Sale]]*Table3[[#This Row],[Price of One Product]]</f>
        <v>288</v>
      </c>
      <c r="K452" s="10">
        <f>+Table3[[#This Row],[Sales]]-(Table3[[#This Row],[Sales]]*Table3[[#This Row],[Discount]]/100)</f>
        <v>287.22837479505898</v>
      </c>
    </row>
    <row r="453" spans="1:11" x14ac:dyDescent="0.25">
      <c r="A453" s="10" t="s">
        <v>442</v>
      </c>
      <c r="B453" s="10" t="s">
        <v>159</v>
      </c>
      <c r="C453" s="11">
        <v>44748</v>
      </c>
      <c r="D453" s="10" t="s">
        <v>163</v>
      </c>
      <c r="E453" s="10" t="s">
        <v>171</v>
      </c>
      <c r="F453" s="10">
        <v>72</v>
      </c>
      <c r="G453" s="10" t="s">
        <v>104</v>
      </c>
      <c r="H453" s="7">
        <v>8</v>
      </c>
      <c r="I453" s="12">
        <v>2.8176385964748696E-2</v>
      </c>
      <c r="J453" s="10">
        <f>+Table3[[#This Row],[No of Products in one Sale]]*Table3[[#This Row],[Price of One Product]]</f>
        <v>576</v>
      </c>
      <c r="K453" s="10">
        <f>+Table3[[#This Row],[Sales]]-(Table3[[#This Row],[Sales]]*Table3[[#This Row],[Discount]]/100)</f>
        <v>575.83770401684308</v>
      </c>
    </row>
    <row r="454" spans="1:11" x14ac:dyDescent="0.25">
      <c r="A454" s="10" t="s">
        <v>408</v>
      </c>
      <c r="B454" s="10" t="s">
        <v>157</v>
      </c>
      <c r="C454" s="11">
        <v>44749</v>
      </c>
      <c r="D454" s="10" t="s">
        <v>163</v>
      </c>
      <c r="E454" s="10" t="s">
        <v>171</v>
      </c>
      <c r="F454" s="10">
        <v>72</v>
      </c>
      <c r="G454" s="10" t="s">
        <v>103</v>
      </c>
      <c r="H454" s="7">
        <v>3</v>
      </c>
      <c r="I454" s="12">
        <v>0.68682565144107521</v>
      </c>
      <c r="J454" s="10">
        <f>+Table3[[#This Row],[No of Products in one Sale]]*Table3[[#This Row],[Price of One Product]]</f>
        <v>216</v>
      </c>
      <c r="K454" s="10">
        <f>+Table3[[#This Row],[Sales]]-(Table3[[#This Row],[Sales]]*Table3[[#This Row],[Discount]]/100)</f>
        <v>214.51645659288727</v>
      </c>
    </row>
    <row r="455" spans="1:11" x14ac:dyDescent="0.25">
      <c r="A455" s="10" t="s">
        <v>417</v>
      </c>
      <c r="B455" s="10" t="s">
        <v>157</v>
      </c>
      <c r="C455" s="11">
        <v>44749</v>
      </c>
      <c r="D455" s="10" t="s">
        <v>163</v>
      </c>
      <c r="E455" s="10" t="s">
        <v>170</v>
      </c>
      <c r="F455" s="10">
        <v>72</v>
      </c>
      <c r="G455" s="10" t="s">
        <v>103</v>
      </c>
      <c r="H455" s="7">
        <v>10</v>
      </c>
      <c r="I455" s="12">
        <v>0.78611978286567918</v>
      </c>
      <c r="J455" s="10">
        <f>+Table3[[#This Row],[No of Products in one Sale]]*Table3[[#This Row],[Price of One Product]]</f>
        <v>720</v>
      </c>
      <c r="K455" s="10">
        <f>+Table3[[#This Row],[Sales]]-(Table3[[#This Row],[Sales]]*Table3[[#This Row],[Discount]]/100)</f>
        <v>714.33993756336713</v>
      </c>
    </row>
    <row r="456" spans="1:11" x14ac:dyDescent="0.25">
      <c r="A456" s="10" t="s">
        <v>221</v>
      </c>
      <c r="B456" s="10" t="s">
        <v>154</v>
      </c>
      <c r="C456" s="11">
        <v>44751</v>
      </c>
      <c r="D456" s="10" t="s">
        <v>163</v>
      </c>
      <c r="E456" s="10" t="s">
        <v>170</v>
      </c>
      <c r="F456" s="10">
        <v>72</v>
      </c>
      <c r="G456" s="10" t="s">
        <v>103</v>
      </c>
      <c r="H456" s="7">
        <v>11</v>
      </c>
      <c r="I456" s="12">
        <v>0.52183512590850833</v>
      </c>
      <c r="J456" s="10">
        <f>+Table3[[#This Row],[No of Products in one Sale]]*Table3[[#This Row],[Price of One Product]]</f>
        <v>792</v>
      </c>
      <c r="K456" s="10">
        <f>+Table3[[#This Row],[Sales]]-(Table3[[#This Row],[Sales]]*Table3[[#This Row],[Discount]]/100)</f>
        <v>787.86706580280463</v>
      </c>
    </row>
    <row r="457" spans="1:11" x14ac:dyDescent="0.25">
      <c r="A457" s="10" t="s">
        <v>401</v>
      </c>
      <c r="B457" s="10" t="s">
        <v>154</v>
      </c>
      <c r="C457" s="11">
        <v>44751</v>
      </c>
      <c r="D457" s="10" t="s">
        <v>163</v>
      </c>
      <c r="E457" s="10" t="s">
        <v>170</v>
      </c>
      <c r="F457" s="10">
        <v>72</v>
      </c>
      <c r="G457" s="10" t="s">
        <v>103</v>
      </c>
      <c r="H457" s="7">
        <v>8</v>
      </c>
      <c r="I457" s="12">
        <v>0.4043041551106823</v>
      </c>
      <c r="J457" s="10">
        <f>+Table3[[#This Row],[No of Products in one Sale]]*Table3[[#This Row],[Price of One Product]]</f>
        <v>576</v>
      </c>
      <c r="K457" s="10">
        <f>+Table3[[#This Row],[Sales]]-(Table3[[#This Row],[Sales]]*Table3[[#This Row],[Discount]]/100)</f>
        <v>573.67120806656249</v>
      </c>
    </row>
    <row r="458" spans="1:11" x14ac:dyDescent="0.25">
      <c r="A458" s="10" t="s">
        <v>496</v>
      </c>
      <c r="B458" s="10" t="s">
        <v>154</v>
      </c>
      <c r="C458" s="11">
        <v>44751</v>
      </c>
      <c r="D458" s="10" t="s">
        <v>163</v>
      </c>
      <c r="E458" s="10" t="s">
        <v>171</v>
      </c>
      <c r="F458" s="10">
        <v>72</v>
      </c>
      <c r="G458" s="10" t="s">
        <v>103</v>
      </c>
      <c r="H458" s="7">
        <v>10</v>
      </c>
      <c r="I458" s="12">
        <v>0.78884251376405168</v>
      </c>
      <c r="J458" s="10">
        <f>+Table3[[#This Row],[No of Products in one Sale]]*Table3[[#This Row],[Price of One Product]]</f>
        <v>720</v>
      </c>
      <c r="K458" s="10">
        <f>+Table3[[#This Row],[Sales]]-(Table3[[#This Row],[Sales]]*Table3[[#This Row],[Discount]]/100)</f>
        <v>714.32033390089885</v>
      </c>
    </row>
    <row r="459" spans="1:11" x14ac:dyDescent="0.25">
      <c r="A459" s="10" t="s">
        <v>259</v>
      </c>
      <c r="B459" s="10" t="s">
        <v>154</v>
      </c>
      <c r="C459" s="11">
        <v>44753</v>
      </c>
      <c r="D459" s="10" t="s">
        <v>163</v>
      </c>
      <c r="E459" s="10" t="s">
        <v>170</v>
      </c>
      <c r="F459" s="10">
        <v>72</v>
      </c>
      <c r="G459" s="10" t="s">
        <v>105</v>
      </c>
      <c r="H459" s="7">
        <v>6</v>
      </c>
      <c r="I459" s="12">
        <v>0.41456728266200249</v>
      </c>
      <c r="J459" s="10">
        <f>+Table3[[#This Row],[No of Products in one Sale]]*Table3[[#This Row],[Price of One Product]]</f>
        <v>432</v>
      </c>
      <c r="K459" s="10">
        <f>+Table3[[#This Row],[Sales]]-(Table3[[#This Row],[Sales]]*Table3[[#This Row],[Discount]]/100)</f>
        <v>430.20906933890012</v>
      </c>
    </row>
    <row r="460" spans="1:11" x14ac:dyDescent="0.25">
      <c r="A460" s="10" t="s">
        <v>286</v>
      </c>
      <c r="B460" s="10" t="s">
        <v>154</v>
      </c>
      <c r="C460" s="11">
        <v>44753</v>
      </c>
      <c r="D460" s="10" t="s">
        <v>163</v>
      </c>
      <c r="E460" s="10" t="s">
        <v>171</v>
      </c>
      <c r="F460" s="10">
        <v>72</v>
      </c>
      <c r="G460" s="10" t="s">
        <v>104</v>
      </c>
      <c r="H460" s="7">
        <v>9</v>
      </c>
      <c r="I460" s="12">
        <v>0.22169192366246837</v>
      </c>
      <c r="J460" s="10">
        <f>+Table3[[#This Row],[No of Products in one Sale]]*Table3[[#This Row],[Price of One Product]]</f>
        <v>648</v>
      </c>
      <c r="K460" s="10">
        <f>+Table3[[#This Row],[Sales]]-(Table3[[#This Row],[Sales]]*Table3[[#This Row],[Discount]]/100)</f>
        <v>646.56343633466724</v>
      </c>
    </row>
    <row r="461" spans="1:11" x14ac:dyDescent="0.25">
      <c r="A461" s="10" t="s">
        <v>619</v>
      </c>
      <c r="B461" s="10" t="s">
        <v>157</v>
      </c>
      <c r="C461" s="11">
        <v>44753</v>
      </c>
      <c r="D461" s="10" t="s">
        <v>163</v>
      </c>
      <c r="E461" s="10" t="s">
        <v>170</v>
      </c>
      <c r="F461" s="10">
        <v>72</v>
      </c>
      <c r="G461" s="10" t="s">
        <v>103</v>
      </c>
      <c r="H461" s="7">
        <v>4</v>
      </c>
      <c r="I461" s="12">
        <v>0.43587855952805254</v>
      </c>
      <c r="J461" s="10">
        <f>+Table3[[#This Row],[No of Products in one Sale]]*Table3[[#This Row],[Price of One Product]]</f>
        <v>288</v>
      </c>
      <c r="K461" s="10">
        <f>+Table3[[#This Row],[Sales]]-(Table3[[#This Row],[Sales]]*Table3[[#This Row],[Discount]]/100)</f>
        <v>286.7446697485592</v>
      </c>
    </row>
    <row r="462" spans="1:11" x14ac:dyDescent="0.25">
      <c r="A462" s="10" t="s">
        <v>459</v>
      </c>
      <c r="B462" s="10" t="s">
        <v>158</v>
      </c>
      <c r="C462" s="11">
        <v>44754</v>
      </c>
      <c r="D462" s="10" t="s">
        <v>163</v>
      </c>
      <c r="E462" s="10" t="s">
        <v>170</v>
      </c>
      <c r="F462" s="10">
        <v>72</v>
      </c>
      <c r="G462" s="10" t="s">
        <v>105</v>
      </c>
      <c r="H462" s="7">
        <v>5</v>
      </c>
      <c r="I462" s="12">
        <v>0.93894083705684528</v>
      </c>
      <c r="J462" s="10">
        <f>+Table3[[#This Row],[No of Products in one Sale]]*Table3[[#This Row],[Price of One Product]]</f>
        <v>360</v>
      </c>
      <c r="K462" s="10">
        <f>+Table3[[#This Row],[Sales]]-(Table3[[#This Row],[Sales]]*Table3[[#This Row],[Discount]]/100)</f>
        <v>356.61981298659538</v>
      </c>
    </row>
    <row r="463" spans="1:11" x14ac:dyDescent="0.25">
      <c r="A463" s="10" t="s">
        <v>524</v>
      </c>
      <c r="B463" s="10" t="s">
        <v>154</v>
      </c>
      <c r="C463" s="11">
        <v>44754</v>
      </c>
      <c r="D463" s="10" t="s">
        <v>163</v>
      </c>
      <c r="E463" s="10" t="s">
        <v>171</v>
      </c>
      <c r="F463" s="10">
        <v>72</v>
      </c>
      <c r="G463" s="10" t="s">
        <v>103</v>
      </c>
      <c r="H463" s="7">
        <v>12</v>
      </c>
      <c r="I463" s="12">
        <v>0.78491525862060318</v>
      </c>
      <c r="J463" s="10">
        <f>+Table3[[#This Row],[No of Products in one Sale]]*Table3[[#This Row],[Price of One Product]]</f>
        <v>864</v>
      </c>
      <c r="K463" s="10">
        <f>+Table3[[#This Row],[Sales]]-(Table3[[#This Row],[Sales]]*Table3[[#This Row],[Discount]]/100)</f>
        <v>857.21833216551795</v>
      </c>
    </row>
    <row r="464" spans="1:11" x14ac:dyDescent="0.25">
      <c r="A464" s="10" t="s">
        <v>267</v>
      </c>
      <c r="B464" s="10" t="s">
        <v>154</v>
      </c>
      <c r="C464" s="11">
        <v>44755</v>
      </c>
      <c r="D464" s="10" t="s">
        <v>163</v>
      </c>
      <c r="E464" s="10" t="s">
        <v>170</v>
      </c>
      <c r="F464" s="10">
        <v>72</v>
      </c>
      <c r="G464" s="10" t="s">
        <v>103</v>
      </c>
      <c r="H464" s="7">
        <v>9</v>
      </c>
      <c r="I464" s="12">
        <v>0.12263076179640997</v>
      </c>
      <c r="J464" s="10">
        <f>+Table3[[#This Row],[No of Products in one Sale]]*Table3[[#This Row],[Price of One Product]]</f>
        <v>648</v>
      </c>
      <c r="K464" s="10">
        <f>+Table3[[#This Row],[Sales]]-(Table3[[#This Row],[Sales]]*Table3[[#This Row],[Discount]]/100)</f>
        <v>647.20535266355921</v>
      </c>
    </row>
    <row r="465" spans="1:11" x14ac:dyDescent="0.25">
      <c r="A465" s="10" t="s">
        <v>332</v>
      </c>
      <c r="B465" s="10" t="s">
        <v>154</v>
      </c>
      <c r="C465" s="11">
        <v>44755</v>
      </c>
      <c r="D465" s="10" t="s">
        <v>163</v>
      </c>
      <c r="E465" s="10" t="s">
        <v>171</v>
      </c>
      <c r="F465" s="10">
        <v>72</v>
      </c>
      <c r="G465" s="10" t="s">
        <v>104</v>
      </c>
      <c r="H465" s="7">
        <v>3</v>
      </c>
      <c r="I465" s="12">
        <v>0.75434060698733896</v>
      </c>
      <c r="J465" s="10">
        <f>+Table3[[#This Row],[No of Products in one Sale]]*Table3[[#This Row],[Price of One Product]]</f>
        <v>216</v>
      </c>
      <c r="K465" s="10">
        <f>+Table3[[#This Row],[Sales]]-(Table3[[#This Row],[Sales]]*Table3[[#This Row],[Discount]]/100)</f>
        <v>214.37062428890735</v>
      </c>
    </row>
    <row r="466" spans="1:11" x14ac:dyDescent="0.25">
      <c r="A466" s="10" t="s">
        <v>538</v>
      </c>
      <c r="B466" s="10" t="s">
        <v>154</v>
      </c>
      <c r="C466" s="11">
        <v>44755</v>
      </c>
      <c r="D466" s="10" t="s">
        <v>163</v>
      </c>
      <c r="E466" s="10" t="s">
        <v>171</v>
      </c>
      <c r="F466" s="10">
        <v>72</v>
      </c>
      <c r="G466" s="10" t="s">
        <v>105</v>
      </c>
      <c r="H466" s="7">
        <v>10</v>
      </c>
      <c r="I466" s="12">
        <v>0.87263143953916489</v>
      </c>
      <c r="J466" s="10">
        <f>+Table3[[#This Row],[No of Products in one Sale]]*Table3[[#This Row],[Price of One Product]]</f>
        <v>720</v>
      </c>
      <c r="K466" s="10">
        <f>+Table3[[#This Row],[Sales]]-(Table3[[#This Row],[Sales]]*Table3[[#This Row],[Discount]]/100)</f>
        <v>713.71705363531805</v>
      </c>
    </row>
    <row r="467" spans="1:11" x14ac:dyDescent="0.25">
      <c r="A467" s="10" t="s">
        <v>762</v>
      </c>
      <c r="B467" s="10" t="s">
        <v>154</v>
      </c>
      <c r="C467" s="11">
        <v>44755</v>
      </c>
      <c r="D467" s="10" t="s">
        <v>163</v>
      </c>
      <c r="E467" s="10" t="s">
        <v>171</v>
      </c>
      <c r="F467" s="10">
        <v>72</v>
      </c>
      <c r="G467" s="10" t="s">
        <v>103</v>
      </c>
      <c r="H467" s="7">
        <v>10</v>
      </c>
      <c r="I467" s="12">
        <f ca="1">RAND()</f>
        <v>0.60808546855417367</v>
      </c>
      <c r="J467" s="10">
        <f>+Table3[[#This Row],[No of Products in one Sale]]*Table3[[#This Row],[Price of One Product]]</f>
        <v>720</v>
      </c>
      <c r="K467" s="10">
        <f ca="1">+Table3[[#This Row],[Sales]]-(Table3[[#This Row],[Sales]]*Table3[[#This Row],[Discount]]/100)</f>
        <v>715.62178462640998</v>
      </c>
    </row>
    <row r="468" spans="1:11" x14ac:dyDescent="0.25">
      <c r="A468" s="10" t="s">
        <v>825</v>
      </c>
      <c r="B468" s="10" t="s">
        <v>154</v>
      </c>
      <c r="C468" s="11">
        <v>44755</v>
      </c>
      <c r="D468" s="10" t="s">
        <v>163</v>
      </c>
      <c r="E468" s="10" t="s">
        <v>171</v>
      </c>
      <c r="F468" s="10">
        <v>72</v>
      </c>
      <c r="G468" s="10" t="s">
        <v>104</v>
      </c>
      <c r="H468" s="7">
        <v>9</v>
      </c>
      <c r="I468" s="12">
        <f ca="1">RAND()</f>
        <v>0.70123160421277475</v>
      </c>
      <c r="J468" s="10">
        <f>+Table3[[#This Row],[No of Products in one Sale]]*Table3[[#This Row],[Price of One Product]]</f>
        <v>648</v>
      </c>
      <c r="K468" s="10">
        <f ca="1">+Table3[[#This Row],[Sales]]-(Table3[[#This Row],[Sales]]*Table3[[#This Row],[Discount]]/100)</f>
        <v>643.45601920470119</v>
      </c>
    </row>
    <row r="469" spans="1:11" x14ac:dyDescent="0.25">
      <c r="A469" s="10" t="s">
        <v>564</v>
      </c>
      <c r="B469" s="10" t="s">
        <v>157</v>
      </c>
      <c r="C469" s="11">
        <v>44756</v>
      </c>
      <c r="D469" s="10" t="s">
        <v>163</v>
      </c>
      <c r="E469" s="10" t="s">
        <v>171</v>
      </c>
      <c r="F469" s="10">
        <v>72</v>
      </c>
      <c r="G469" s="10" t="s">
        <v>103</v>
      </c>
      <c r="H469" s="7">
        <v>10</v>
      </c>
      <c r="I469" s="12">
        <v>0.40646951216415605</v>
      </c>
      <c r="J469" s="10">
        <f>+Table3[[#This Row],[No of Products in one Sale]]*Table3[[#This Row],[Price of One Product]]</f>
        <v>720</v>
      </c>
      <c r="K469" s="10">
        <f>+Table3[[#This Row],[Sales]]-(Table3[[#This Row],[Sales]]*Table3[[#This Row],[Discount]]/100)</f>
        <v>717.07341951241813</v>
      </c>
    </row>
    <row r="470" spans="1:11" x14ac:dyDescent="0.25">
      <c r="A470" s="10" t="s">
        <v>670</v>
      </c>
      <c r="B470" s="10" t="s">
        <v>154</v>
      </c>
      <c r="C470" s="11">
        <v>44756</v>
      </c>
      <c r="D470" s="10" t="s">
        <v>163</v>
      </c>
      <c r="E470" s="10" t="s">
        <v>171</v>
      </c>
      <c r="F470" s="10">
        <v>72</v>
      </c>
      <c r="G470" s="10" t="s">
        <v>103</v>
      </c>
      <c r="H470" s="7">
        <v>6</v>
      </c>
      <c r="I470" s="12">
        <f ca="1">RAND()</f>
        <v>0.49858859126676258</v>
      </c>
      <c r="J470" s="10">
        <f>+Table3[[#This Row],[No of Products in one Sale]]*Table3[[#This Row],[Price of One Product]]</f>
        <v>432</v>
      </c>
      <c r="K470" s="10">
        <f ca="1">+Table3[[#This Row],[Sales]]-(Table3[[#This Row],[Sales]]*Table3[[#This Row],[Discount]]/100)</f>
        <v>429.84609728572758</v>
      </c>
    </row>
    <row r="471" spans="1:11" x14ac:dyDescent="0.25">
      <c r="A471" s="10" t="s">
        <v>867</v>
      </c>
      <c r="B471" s="10" t="s">
        <v>154</v>
      </c>
      <c r="C471" s="11">
        <v>44756</v>
      </c>
      <c r="D471" s="10" t="s">
        <v>163</v>
      </c>
      <c r="E471" s="10" t="s">
        <v>171</v>
      </c>
      <c r="F471" s="10">
        <v>72</v>
      </c>
      <c r="G471" s="10" t="s">
        <v>103</v>
      </c>
      <c r="H471" s="7">
        <v>12</v>
      </c>
      <c r="I471" s="12">
        <f ca="1">RAND()</f>
        <v>0.48354609946037885</v>
      </c>
      <c r="J471" s="10">
        <f>+Table3[[#This Row],[No of Products in one Sale]]*Table3[[#This Row],[Price of One Product]]</f>
        <v>864</v>
      </c>
      <c r="K471" s="10">
        <f ca="1">+Table3[[#This Row],[Sales]]-(Table3[[#This Row],[Sales]]*Table3[[#This Row],[Discount]]/100)</f>
        <v>859.82216170066238</v>
      </c>
    </row>
    <row r="472" spans="1:11" x14ac:dyDescent="0.25">
      <c r="A472" s="10" t="s">
        <v>912</v>
      </c>
      <c r="B472" s="10" t="s">
        <v>158</v>
      </c>
      <c r="C472" s="11">
        <v>44756</v>
      </c>
      <c r="D472" s="10" t="s">
        <v>163</v>
      </c>
      <c r="E472" s="10" t="s">
        <v>170</v>
      </c>
      <c r="F472" s="10">
        <v>72</v>
      </c>
      <c r="G472" s="10" t="s">
        <v>105</v>
      </c>
      <c r="H472" s="7">
        <v>4</v>
      </c>
      <c r="I472" s="12">
        <f ca="1">RAND()</f>
        <v>0.84929898427071593</v>
      </c>
      <c r="J472" s="10">
        <f>+Table3[[#This Row],[No of Products in one Sale]]*Table3[[#This Row],[Price of One Product]]</f>
        <v>288</v>
      </c>
      <c r="K472" s="10">
        <f ca="1">+Table3[[#This Row],[Sales]]-(Table3[[#This Row],[Sales]]*Table3[[#This Row],[Discount]]/100)</f>
        <v>285.55401892530034</v>
      </c>
    </row>
    <row r="473" spans="1:11" x14ac:dyDescent="0.25">
      <c r="A473" s="10" t="s">
        <v>184</v>
      </c>
      <c r="B473" s="10" t="s">
        <v>154</v>
      </c>
      <c r="C473" s="11">
        <v>44757</v>
      </c>
      <c r="D473" s="10" t="s">
        <v>163</v>
      </c>
      <c r="E473" s="10" t="s">
        <v>171</v>
      </c>
      <c r="F473" s="10">
        <v>72</v>
      </c>
      <c r="G473" s="10" t="s">
        <v>103</v>
      </c>
      <c r="H473" s="7">
        <v>5</v>
      </c>
      <c r="I473" s="12">
        <v>0.19712344024473996</v>
      </c>
      <c r="J473" s="10">
        <f>+Table3[[#This Row],[No of Products in one Sale]]*Table3[[#This Row],[Price of One Product]]</f>
        <v>360</v>
      </c>
      <c r="K473" s="10">
        <f>+Table3[[#This Row],[Sales]]-(Table3[[#This Row],[Sales]]*Table3[[#This Row],[Discount]]/100)</f>
        <v>359.29035561511893</v>
      </c>
    </row>
    <row r="474" spans="1:11" x14ac:dyDescent="0.25">
      <c r="A474" s="10" t="s">
        <v>454</v>
      </c>
      <c r="B474" s="10" t="s">
        <v>157</v>
      </c>
      <c r="C474" s="11">
        <v>44757</v>
      </c>
      <c r="D474" s="10" t="s">
        <v>163</v>
      </c>
      <c r="E474" s="10" t="s">
        <v>171</v>
      </c>
      <c r="F474" s="10">
        <v>72</v>
      </c>
      <c r="G474" s="10" t="s">
        <v>103</v>
      </c>
      <c r="H474" s="7">
        <v>8</v>
      </c>
      <c r="I474" s="12">
        <v>0.89615601403703116</v>
      </c>
      <c r="J474" s="10">
        <f>+Table3[[#This Row],[No of Products in one Sale]]*Table3[[#This Row],[Price of One Product]]</f>
        <v>576</v>
      </c>
      <c r="K474" s="10">
        <f>+Table3[[#This Row],[Sales]]-(Table3[[#This Row],[Sales]]*Table3[[#This Row],[Discount]]/100)</f>
        <v>570.83814135914668</v>
      </c>
    </row>
    <row r="475" spans="1:11" x14ac:dyDescent="0.25">
      <c r="A475" s="10" t="s">
        <v>693</v>
      </c>
      <c r="B475" s="10" t="s">
        <v>154</v>
      </c>
      <c r="C475" s="11">
        <v>44757</v>
      </c>
      <c r="D475" s="10" t="s">
        <v>163</v>
      </c>
      <c r="E475" s="10" t="s">
        <v>171</v>
      </c>
      <c r="F475" s="10">
        <v>72</v>
      </c>
      <c r="G475" s="10" t="s">
        <v>104</v>
      </c>
      <c r="H475" s="7">
        <v>9</v>
      </c>
      <c r="I475" s="12">
        <f ca="1">RAND()</f>
        <v>0.25766092113335426</v>
      </c>
      <c r="J475" s="10">
        <f>+Table3[[#This Row],[No of Products in one Sale]]*Table3[[#This Row],[Price of One Product]]</f>
        <v>648</v>
      </c>
      <c r="K475" s="10">
        <f ca="1">+Table3[[#This Row],[Sales]]-(Table3[[#This Row],[Sales]]*Table3[[#This Row],[Discount]]/100)</f>
        <v>646.33035723105581</v>
      </c>
    </row>
    <row r="476" spans="1:11" x14ac:dyDescent="0.25">
      <c r="A476" s="10" t="s">
        <v>678</v>
      </c>
      <c r="B476" s="10" t="s">
        <v>154</v>
      </c>
      <c r="C476" s="11">
        <v>44758</v>
      </c>
      <c r="D476" s="10" t="s">
        <v>163</v>
      </c>
      <c r="E476" s="10" t="s">
        <v>170</v>
      </c>
      <c r="F476" s="10">
        <v>72</v>
      </c>
      <c r="G476" s="10" t="s">
        <v>104</v>
      </c>
      <c r="H476" s="7">
        <v>9</v>
      </c>
      <c r="I476" s="12">
        <f ca="1">RAND()</f>
        <v>0.29044134211896955</v>
      </c>
      <c r="J476" s="10">
        <f>+Table3[[#This Row],[No of Products in one Sale]]*Table3[[#This Row],[Price of One Product]]</f>
        <v>648</v>
      </c>
      <c r="K476" s="10">
        <f ca="1">+Table3[[#This Row],[Sales]]-(Table3[[#This Row],[Sales]]*Table3[[#This Row],[Discount]]/100)</f>
        <v>646.11794010306903</v>
      </c>
    </row>
    <row r="477" spans="1:11" x14ac:dyDescent="0.25">
      <c r="A477" s="10" t="s">
        <v>217</v>
      </c>
      <c r="B477" s="10" t="s">
        <v>154</v>
      </c>
      <c r="C477" s="11">
        <v>44759</v>
      </c>
      <c r="D477" s="10" t="s">
        <v>163</v>
      </c>
      <c r="E477" s="10" t="s">
        <v>171</v>
      </c>
      <c r="F477" s="10">
        <v>72</v>
      </c>
      <c r="G477" s="10" t="s">
        <v>103</v>
      </c>
      <c r="H477" s="7">
        <v>6</v>
      </c>
      <c r="I477" s="12">
        <v>0.18099169049889144</v>
      </c>
      <c r="J477" s="10">
        <f>+Table3[[#This Row],[No of Products in one Sale]]*Table3[[#This Row],[Price of One Product]]</f>
        <v>432</v>
      </c>
      <c r="K477" s="10">
        <f>+Table3[[#This Row],[Sales]]-(Table3[[#This Row],[Sales]]*Table3[[#This Row],[Discount]]/100)</f>
        <v>431.21811589704481</v>
      </c>
    </row>
    <row r="478" spans="1:11" x14ac:dyDescent="0.25">
      <c r="A478" s="10" t="s">
        <v>397</v>
      </c>
      <c r="B478" s="10" t="s">
        <v>154</v>
      </c>
      <c r="C478" s="11">
        <v>44759</v>
      </c>
      <c r="D478" s="10" t="s">
        <v>163</v>
      </c>
      <c r="E478" s="10" t="s">
        <v>170</v>
      </c>
      <c r="F478" s="10">
        <v>72</v>
      </c>
      <c r="G478" s="10" t="s">
        <v>105</v>
      </c>
      <c r="H478" s="7">
        <v>8</v>
      </c>
      <c r="I478" s="12">
        <v>0.82336237784945987</v>
      </c>
      <c r="J478" s="10">
        <f>+Table3[[#This Row],[No of Products in one Sale]]*Table3[[#This Row],[Price of One Product]]</f>
        <v>576</v>
      </c>
      <c r="K478" s="10">
        <f>+Table3[[#This Row],[Sales]]-(Table3[[#This Row],[Sales]]*Table3[[#This Row],[Discount]]/100)</f>
        <v>571.25743270358714</v>
      </c>
    </row>
    <row r="479" spans="1:11" x14ac:dyDescent="0.25">
      <c r="A479" s="10" t="s">
        <v>436</v>
      </c>
      <c r="B479" s="10" t="s">
        <v>157</v>
      </c>
      <c r="C479" s="11">
        <v>44759</v>
      </c>
      <c r="D479" s="10" t="s">
        <v>163</v>
      </c>
      <c r="E479" s="10" t="s">
        <v>171</v>
      </c>
      <c r="F479" s="10">
        <v>72</v>
      </c>
      <c r="G479" s="10" t="s">
        <v>104</v>
      </c>
      <c r="H479" s="7">
        <v>5</v>
      </c>
      <c r="I479" s="12">
        <v>0.47053293956185105</v>
      </c>
      <c r="J479" s="10">
        <f>+Table3[[#This Row],[No of Products in one Sale]]*Table3[[#This Row],[Price of One Product]]</f>
        <v>360</v>
      </c>
      <c r="K479" s="10">
        <f>+Table3[[#This Row],[Sales]]-(Table3[[#This Row],[Sales]]*Table3[[#This Row],[Discount]]/100)</f>
        <v>358.30608141757733</v>
      </c>
    </row>
    <row r="480" spans="1:11" x14ac:dyDescent="0.25">
      <c r="A480" s="10" t="s">
        <v>651</v>
      </c>
      <c r="B480" s="10" t="s">
        <v>154</v>
      </c>
      <c r="C480" s="11">
        <v>44759</v>
      </c>
      <c r="D480" s="10" t="s">
        <v>163</v>
      </c>
      <c r="E480" s="10" t="s">
        <v>170</v>
      </c>
      <c r="F480" s="10">
        <v>72</v>
      </c>
      <c r="G480" s="10" t="s">
        <v>105</v>
      </c>
      <c r="H480" s="7">
        <v>6</v>
      </c>
      <c r="I480" s="12">
        <f ca="1">RAND()</f>
        <v>0.51385586352085699</v>
      </c>
      <c r="J480" s="10">
        <f>+Table3[[#This Row],[No of Products in one Sale]]*Table3[[#This Row],[Price of One Product]]</f>
        <v>432</v>
      </c>
      <c r="K480" s="10">
        <f ca="1">+Table3[[#This Row],[Sales]]-(Table3[[#This Row],[Sales]]*Table3[[#This Row],[Discount]]/100)</f>
        <v>429.78014266958991</v>
      </c>
    </row>
    <row r="481" spans="1:11" x14ac:dyDescent="0.25">
      <c r="A481" s="10" t="s">
        <v>276</v>
      </c>
      <c r="B481" s="10" t="s">
        <v>154</v>
      </c>
      <c r="C481" s="11">
        <v>44760</v>
      </c>
      <c r="D481" s="10" t="s">
        <v>163</v>
      </c>
      <c r="E481" s="10" t="s">
        <v>171</v>
      </c>
      <c r="F481" s="10">
        <v>72</v>
      </c>
      <c r="G481" s="10" t="s">
        <v>103</v>
      </c>
      <c r="H481" s="7">
        <v>12</v>
      </c>
      <c r="I481" s="12">
        <v>4.2934737769464881E-2</v>
      </c>
      <c r="J481" s="10">
        <f>+Table3[[#This Row],[No of Products in one Sale]]*Table3[[#This Row],[Price of One Product]]</f>
        <v>864</v>
      </c>
      <c r="K481" s="10">
        <f>+Table3[[#This Row],[Sales]]-(Table3[[#This Row],[Sales]]*Table3[[#This Row],[Discount]]/100)</f>
        <v>863.62904386567186</v>
      </c>
    </row>
    <row r="482" spans="1:11" x14ac:dyDescent="0.25">
      <c r="A482" s="10" t="s">
        <v>345</v>
      </c>
      <c r="B482" s="10" t="s">
        <v>154</v>
      </c>
      <c r="C482" s="11">
        <v>44760</v>
      </c>
      <c r="D482" s="10" t="s">
        <v>163</v>
      </c>
      <c r="E482" s="10" t="s">
        <v>170</v>
      </c>
      <c r="F482" s="10">
        <v>72</v>
      </c>
      <c r="G482" s="10" t="s">
        <v>105</v>
      </c>
      <c r="H482" s="7">
        <v>6</v>
      </c>
      <c r="I482" s="12">
        <v>0.16455091596073168</v>
      </c>
      <c r="J482" s="10">
        <f>+Table3[[#This Row],[No of Products in one Sale]]*Table3[[#This Row],[Price of One Product]]</f>
        <v>432</v>
      </c>
      <c r="K482" s="10">
        <f>+Table3[[#This Row],[Sales]]-(Table3[[#This Row],[Sales]]*Table3[[#This Row],[Discount]]/100)</f>
        <v>431.28914004304966</v>
      </c>
    </row>
    <row r="483" spans="1:11" x14ac:dyDescent="0.25">
      <c r="A483" s="10" t="s">
        <v>615</v>
      </c>
      <c r="B483" s="10" t="s">
        <v>158</v>
      </c>
      <c r="C483" s="11">
        <v>44760</v>
      </c>
      <c r="D483" s="10" t="s">
        <v>163</v>
      </c>
      <c r="E483" s="10" t="s">
        <v>170</v>
      </c>
      <c r="F483" s="10">
        <v>72</v>
      </c>
      <c r="G483" s="10" t="s">
        <v>105</v>
      </c>
      <c r="H483" s="7">
        <v>7</v>
      </c>
      <c r="I483" s="12">
        <v>0.50949971880500122</v>
      </c>
      <c r="J483" s="10">
        <f>+Table3[[#This Row],[No of Products in one Sale]]*Table3[[#This Row],[Price of One Product]]</f>
        <v>504</v>
      </c>
      <c r="K483" s="10">
        <f>+Table3[[#This Row],[Sales]]-(Table3[[#This Row],[Sales]]*Table3[[#This Row],[Discount]]/100)</f>
        <v>501.43212141722279</v>
      </c>
    </row>
    <row r="484" spans="1:11" x14ac:dyDescent="0.25">
      <c r="A484" s="10" t="s">
        <v>821</v>
      </c>
      <c r="B484" s="10" t="s">
        <v>154</v>
      </c>
      <c r="C484" s="11">
        <v>44760</v>
      </c>
      <c r="D484" s="10" t="s">
        <v>163</v>
      </c>
      <c r="E484" s="10" t="s">
        <v>171</v>
      </c>
      <c r="F484" s="10">
        <v>72</v>
      </c>
      <c r="G484" s="10" t="s">
        <v>103</v>
      </c>
      <c r="H484" s="7">
        <v>3</v>
      </c>
      <c r="I484" s="12">
        <f ca="1">RAND()</f>
        <v>0.68141352840401126</v>
      </c>
      <c r="J484" s="10">
        <f>+Table3[[#This Row],[No of Products in one Sale]]*Table3[[#This Row],[Price of One Product]]</f>
        <v>216</v>
      </c>
      <c r="K484" s="10">
        <f ca="1">+Table3[[#This Row],[Sales]]-(Table3[[#This Row],[Sales]]*Table3[[#This Row],[Discount]]/100)</f>
        <v>214.52814677864734</v>
      </c>
    </row>
    <row r="485" spans="1:11" x14ac:dyDescent="0.25">
      <c r="A485" s="10" t="s">
        <v>194</v>
      </c>
      <c r="B485" s="10" t="s">
        <v>154</v>
      </c>
      <c r="C485" s="11">
        <v>44761</v>
      </c>
      <c r="D485" s="10" t="s">
        <v>163</v>
      </c>
      <c r="E485" s="10" t="s">
        <v>171</v>
      </c>
      <c r="F485" s="10">
        <v>72</v>
      </c>
      <c r="G485" s="10" t="s">
        <v>104</v>
      </c>
      <c r="H485" s="7">
        <v>12</v>
      </c>
      <c r="I485" s="12">
        <v>0.1308869366379137</v>
      </c>
      <c r="J485" s="10">
        <f>+Table3[[#This Row],[No of Products in one Sale]]*Table3[[#This Row],[Price of One Product]]</f>
        <v>864</v>
      </c>
      <c r="K485" s="10">
        <f>+Table3[[#This Row],[Sales]]-(Table3[[#This Row],[Sales]]*Table3[[#This Row],[Discount]]/100)</f>
        <v>862.86913686744845</v>
      </c>
    </row>
    <row r="486" spans="1:11" x14ac:dyDescent="0.25">
      <c r="A486" s="10" t="s">
        <v>554</v>
      </c>
      <c r="B486" s="10" t="s">
        <v>157</v>
      </c>
      <c r="C486" s="11">
        <v>44761</v>
      </c>
      <c r="D486" s="10" t="s">
        <v>163</v>
      </c>
      <c r="E486" s="10" t="s">
        <v>171</v>
      </c>
      <c r="F486" s="10">
        <v>72</v>
      </c>
      <c r="G486" s="10" t="s">
        <v>105</v>
      </c>
      <c r="H486" s="7">
        <v>12</v>
      </c>
      <c r="I486" s="12">
        <v>0.38279600115505574</v>
      </c>
      <c r="J486" s="10">
        <f>+Table3[[#This Row],[No of Products in one Sale]]*Table3[[#This Row],[Price of One Product]]</f>
        <v>864</v>
      </c>
      <c r="K486" s="10">
        <f>+Table3[[#This Row],[Sales]]-(Table3[[#This Row],[Sales]]*Table3[[#This Row],[Discount]]/100)</f>
        <v>860.69264255002031</v>
      </c>
    </row>
    <row r="487" spans="1:11" x14ac:dyDescent="0.25">
      <c r="A487" s="10" t="s">
        <v>886</v>
      </c>
      <c r="B487" s="10" t="s">
        <v>154</v>
      </c>
      <c r="C487" s="11">
        <v>44761</v>
      </c>
      <c r="D487" s="10" t="s">
        <v>163</v>
      </c>
      <c r="E487" s="10" t="s">
        <v>171</v>
      </c>
      <c r="F487" s="10">
        <v>72</v>
      </c>
      <c r="G487" s="10" t="s">
        <v>104</v>
      </c>
      <c r="H487" s="7">
        <v>12</v>
      </c>
      <c r="I487" s="12">
        <f ca="1">RAND()</f>
        <v>0.61072350654238006</v>
      </c>
      <c r="J487" s="10">
        <f>+Table3[[#This Row],[No of Products in one Sale]]*Table3[[#This Row],[Price of One Product]]</f>
        <v>864</v>
      </c>
      <c r="K487" s="10">
        <f ca="1">+Table3[[#This Row],[Sales]]-(Table3[[#This Row],[Sales]]*Table3[[#This Row],[Discount]]/100)</f>
        <v>858.72334890347383</v>
      </c>
    </row>
    <row r="488" spans="1:11" x14ac:dyDescent="0.25">
      <c r="A488" s="10" t="s">
        <v>203</v>
      </c>
      <c r="B488" s="10" t="s">
        <v>154</v>
      </c>
      <c r="C488" s="11">
        <v>44762</v>
      </c>
      <c r="D488" s="10" t="s">
        <v>163</v>
      </c>
      <c r="E488" s="10" t="s">
        <v>170</v>
      </c>
      <c r="F488" s="10">
        <v>72</v>
      </c>
      <c r="G488" s="10" t="s">
        <v>104</v>
      </c>
      <c r="H488" s="7">
        <v>11</v>
      </c>
      <c r="I488" s="12">
        <v>0.12055762754740325</v>
      </c>
      <c r="J488" s="10">
        <f>+Table3[[#This Row],[No of Products in one Sale]]*Table3[[#This Row],[Price of One Product]]</f>
        <v>792</v>
      </c>
      <c r="K488" s="10">
        <f>+Table3[[#This Row],[Sales]]-(Table3[[#This Row],[Sales]]*Table3[[#This Row],[Discount]]/100)</f>
        <v>791.04518358982455</v>
      </c>
    </row>
    <row r="489" spans="1:11" x14ac:dyDescent="0.25">
      <c r="A489" s="10" t="s">
        <v>207</v>
      </c>
      <c r="B489" s="10" t="s">
        <v>154</v>
      </c>
      <c r="C489" s="11">
        <v>44762</v>
      </c>
      <c r="D489" s="10" t="s">
        <v>163</v>
      </c>
      <c r="E489" s="10" t="s">
        <v>170</v>
      </c>
      <c r="F489" s="10">
        <v>72</v>
      </c>
      <c r="G489" s="10" t="s">
        <v>105</v>
      </c>
      <c r="H489" s="7">
        <v>12</v>
      </c>
      <c r="I489" s="12">
        <v>0.10495963672233184</v>
      </c>
      <c r="J489" s="10">
        <f>+Table3[[#This Row],[No of Products in one Sale]]*Table3[[#This Row],[Price of One Product]]</f>
        <v>864</v>
      </c>
      <c r="K489" s="10">
        <f>+Table3[[#This Row],[Sales]]-(Table3[[#This Row],[Sales]]*Table3[[#This Row],[Discount]]/100)</f>
        <v>863.09314873871904</v>
      </c>
    </row>
    <row r="490" spans="1:11" x14ac:dyDescent="0.25">
      <c r="A490" s="10" t="s">
        <v>387</v>
      </c>
      <c r="B490" s="10" t="s">
        <v>154</v>
      </c>
      <c r="C490" s="11">
        <v>44762</v>
      </c>
      <c r="D490" s="10" t="s">
        <v>163</v>
      </c>
      <c r="E490" s="10" t="s">
        <v>171</v>
      </c>
      <c r="F490" s="10">
        <v>72</v>
      </c>
      <c r="G490" s="10" t="s">
        <v>104</v>
      </c>
      <c r="H490" s="7">
        <v>10</v>
      </c>
      <c r="I490" s="12">
        <v>1.5473035826796155E-2</v>
      </c>
      <c r="J490" s="10">
        <f>+Table3[[#This Row],[No of Products in one Sale]]*Table3[[#This Row],[Price of One Product]]</f>
        <v>720</v>
      </c>
      <c r="K490" s="10">
        <f>+Table3[[#This Row],[Sales]]-(Table3[[#This Row],[Sales]]*Table3[[#This Row],[Discount]]/100)</f>
        <v>719.88859414204705</v>
      </c>
    </row>
    <row r="491" spans="1:11" x14ac:dyDescent="0.25">
      <c r="A491" s="10" t="s">
        <v>473</v>
      </c>
      <c r="B491" s="10" t="s">
        <v>157</v>
      </c>
      <c r="C491" s="11">
        <v>44762</v>
      </c>
      <c r="D491" s="10" t="s">
        <v>163</v>
      </c>
      <c r="E491" s="10" t="s">
        <v>171</v>
      </c>
      <c r="F491" s="10">
        <v>72</v>
      </c>
      <c r="G491" s="10" t="s">
        <v>104</v>
      </c>
      <c r="H491" s="7">
        <v>10</v>
      </c>
      <c r="I491" s="12">
        <v>0.95350738842174898</v>
      </c>
      <c r="J491" s="10">
        <f>+Table3[[#This Row],[No of Products in one Sale]]*Table3[[#This Row],[Price of One Product]]</f>
        <v>720</v>
      </c>
      <c r="K491" s="10">
        <f>+Table3[[#This Row],[Sales]]-(Table3[[#This Row],[Sales]]*Table3[[#This Row],[Discount]]/100)</f>
        <v>713.13474680336344</v>
      </c>
    </row>
    <row r="492" spans="1:11" x14ac:dyDescent="0.25">
      <c r="A492" s="10" t="s">
        <v>779</v>
      </c>
      <c r="B492" s="10" t="s">
        <v>154</v>
      </c>
      <c r="C492" s="11">
        <v>44762</v>
      </c>
      <c r="D492" s="10" t="s">
        <v>163</v>
      </c>
      <c r="E492" s="10" t="s">
        <v>171</v>
      </c>
      <c r="F492" s="10">
        <v>72</v>
      </c>
      <c r="G492" s="10" t="s">
        <v>104</v>
      </c>
      <c r="H492" s="7">
        <v>5</v>
      </c>
      <c r="I492" s="12">
        <f ca="1">RAND()</f>
        <v>0.7764553555990551</v>
      </c>
      <c r="J492" s="10">
        <f>+Table3[[#This Row],[No of Products in one Sale]]*Table3[[#This Row],[Price of One Product]]</f>
        <v>360</v>
      </c>
      <c r="K492" s="10">
        <f ca="1">+Table3[[#This Row],[Sales]]-(Table3[[#This Row],[Sales]]*Table3[[#This Row],[Discount]]/100)</f>
        <v>357.20476071984342</v>
      </c>
    </row>
    <row r="493" spans="1:11" x14ac:dyDescent="0.25">
      <c r="A493" s="10" t="s">
        <v>309</v>
      </c>
      <c r="B493" s="10" t="s">
        <v>154</v>
      </c>
      <c r="C493" s="11">
        <v>44763</v>
      </c>
      <c r="D493" s="10" t="s">
        <v>163</v>
      </c>
      <c r="E493" s="10" t="s">
        <v>171</v>
      </c>
      <c r="F493" s="10">
        <v>72</v>
      </c>
      <c r="G493" s="10" t="s">
        <v>103</v>
      </c>
      <c r="H493" s="7">
        <v>7</v>
      </c>
      <c r="I493" s="12">
        <v>0.89980934003543744</v>
      </c>
      <c r="J493" s="10">
        <f>+Table3[[#This Row],[No of Products in one Sale]]*Table3[[#This Row],[Price of One Product]]</f>
        <v>504</v>
      </c>
      <c r="K493" s="10">
        <f>+Table3[[#This Row],[Sales]]-(Table3[[#This Row],[Sales]]*Table3[[#This Row],[Discount]]/100)</f>
        <v>499.46496092622141</v>
      </c>
    </row>
    <row r="494" spans="1:11" x14ac:dyDescent="0.25">
      <c r="A494" s="10" t="s">
        <v>488</v>
      </c>
      <c r="B494" s="10" t="s">
        <v>159</v>
      </c>
      <c r="C494" s="11">
        <v>44763</v>
      </c>
      <c r="D494" s="10" t="s">
        <v>163</v>
      </c>
      <c r="E494" s="10" t="s">
        <v>171</v>
      </c>
      <c r="F494" s="10">
        <v>72</v>
      </c>
      <c r="G494" s="10" t="s">
        <v>104</v>
      </c>
      <c r="H494" s="7">
        <v>8</v>
      </c>
      <c r="I494" s="12">
        <v>0.22148207946738752</v>
      </c>
      <c r="J494" s="10">
        <f>+Table3[[#This Row],[No of Products in one Sale]]*Table3[[#This Row],[Price of One Product]]</f>
        <v>576</v>
      </c>
      <c r="K494" s="10">
        <f>+Table3[[#This Row],[Sales]]-(Table3[[#This Row],[Sales]]*Table3[[#This Row],[Discount]]/100)</f>
        <v>574.72426322226784</v>
      </c>
    </row>
    <row r="495" spans="1:11" x14ac:dyDescent="0.25">
      <c r="A495" s="10" t="s">
        <v>534</v>
      </c>
      <c r="B495" s="10" t="s">
        <v>154</v>
      </c>
      <c r="C495" s="11">
        <v>44763</v>
      </c>
      <c r="D495" s="10" t="s">
        <v>163</v>
      </c>
      <c r="E495" s="10" t="s">
        <v>171</v>
      </c>
      <c r="F495" s="10">
        <v>72</v>
      </c>
      <c r="G495" s="10" t="s">
        <v>104</v>
      </c>
      <c r="H495" s="7">
        <v>5</v>
      </c>
      <c r="I495" s="12">
        <v>0.12523689369936652</v>
      </c>
      <c r="J495" s="10">
        <f>+Table3[[#This Row],[No of Products in one Sale]]*Table3[[#This Row],[Price of One Product]]</f>
        <v>360</v>
      </c>
      <c r="K495" s="10">
        <f>+Table3[[#This Row],[Sales]]-(Table3[[#This Row],[Sales]]*Table3[[#This Row],[Discount]]/100)</f>
        <v>359.5491471826823</v>
      </c>
    </row>
    <row r="496" spans="1:11" x14ac:dyDescent="0.25">
      <c r="A496" s="10" t="s">
        <v>579</v>
      </c>
      <c r="B496" s="10" t="s">
        <v>159</v>
      </c>
      <c r="C496" s="11">
        <v>44763</v>
      </c>
      <c r="D496" s="10" t="s">
        <v>163</v>
      </c>
      <c r="E496" s="10" t="s">
        <v>170</v>
      </c>
      <c r="F496" s="10">
        <v>72</v>
      </c>
      <c r="G496" s="10" t="s">
        <v>103</v>
      </c>
      <c r="H496" s="7">
        <v>11</v>
      </c>
      <c r="I496" s="12">
        <v>0.74867480539232067</v>
      </c>
      <c r="J496" s="10">
        <f>+Table3[[#This Row],[No of Products in one Sale]]*Table3[[#This Row],[Price of One Product]]</f>
        <v>792</v>
      </c>
      <c r="K496" s="10">
        <f>+Table3[[#This Row],[Sales]]-(Table3[[#This Row],[Sales]]*Table3[[#This Row],[Discount]]/100)</f>
        <v>786.07049554129287</v>
      </c>
    </row>
    <row r="497" spans="1:11" x14ac:dyDescent="0.25">
      <c r="A497" s="10" t="s">
        <v>656</v>
      </c>
      <c r="B497" s="10" t="s">
        <v>154</v>
      </c>
      <c r="C497" s="11">
        <v>44763</v>
      </c>
      <c r="D497" s="10" t="s">
        <v>163</v>
      </c>
      <c r="E497" s="10" t="s">
        <v>170</v>
      </c>
      <c r="F497" s="10">
        <v>72</v>
      </c>
      <c r="G497" s="10" t="s">
        <v>104</v>
      </c>
      <c r="H497" s="7">
        <v>7</v>
      </c>
      <c r="I497" s="12">
        <f ca="1">RAND()</f>
        <v>0.90411490901651248</v>
      </c>
      <c r="J497" s="10">
        <f>+Table3[[#This Row],[No of Products in one Sale]]*Table3[[#This Row],[Price of One Product]]</f>
        <v>504</v>
      </c>
      <c r="K497" s="10">
        <f ca="1">+Table3[[#This Row],[Sales]]-(Table3[[#This Row],[Sales]]*Table3[[#This Row],[Discount]]/100)</f>
        <v>499.44326085855676</v>
      </c>
    </row>
    <row r="498" spans="1:11" x14ac:dyDescent="0.25">
      <c r="A498" s="10" t="s">
        <v>812</v>
      </c>
      <c r="B498" s="10" t="s">
        <v>154</v>
      </c>
      <c r="C498" s="11">
        <v>44763</v>
      </c>
      <c r="D498" s="10" t="s">
        <v>163</v>
      </c>
      <c r="E498" s="10" t="s">
        <v>170</v>
      </c>
      <c r="F498" s="10">
        <v>72</v>
      </c>
      <c r="G498" s="10" t="s">
        <v>103</v>
      </c>
      <c r="H498" s="7">
        <v>10</v>
      </c>
      <c r="I498" s="12">
        <f ca="1">RAND()</f>
        <v>0.26174705814760768</v>
      </c>
      <c r="J498" s="10">
        <f>+Table3[[#This Row],[No of Products in one Sale]]*Table3[[#This Row],[Price of One Product]]</f>
        <v>720</v>
      </c>
      <c r="K498" s="10">
        <f ca="1">+Table3[[#This Row],[Sales]]-(Table3[[#This Row],[Sales]]*Table3[[#This Row],[Discount]]/100)</f>
        <v>718.11542118133718</v>
      </c>
    </row>
    <row r="499" spans="1:11" x14ac:dyDescent="0.25">
      <c r="A499" s="10" t="s">
        <v>234</v>
      </c>
      <c r="B499" s="10" t="s">
        <v>154</v>
      </c>
      <c r="C499" s="11">
        <v>44764</v>
      </c>
      <c r="D499" s="10" t="s">
        <v>163</v>
      </c>
      <c r="E499" s="10" t="s">
        <v>171</v>
      </c>
      <c r="F499" s="10">
        <v>72</v>
      </c>
      <c r="G499" s="10" t="s">
        <v>104</v>
      </c>
      <c r="H499" s="7">
        <v>11</v>
      </c>
      <c r="I499" s="12">
        <v>0.94247200152138155</v>
      </c>
      <c r="J499" s="10">
        <f>+Table3[[#This Row],[No of Products in one Sale]]*Table3[[#This Row],[Price of One Product]]</f>
        <v>792</v>
      </c>
      <c r="K499" s="10">
        <f>+Table3[[#This Row],[Sales]]-(Table3[[#This Row],[Sales]]*Table3[[#This Row],[Discount]]/100)</f>
        <v>784.5356217479507</v>
      </c>
    </row>
    <row r="500" spans="1:11" x14ac:dyDescent="0.25">
      <c r="A500" s="10" t="s">
        <v>423</v>
      </c>
      <c r="B500" s="10" t="s">
        <v>159</v>
      </c>
      <c r="C500" s="11">
        <v>44764</v>
      </c>
      <c r="D500" s="10" t="s">
        <v>163</v>
      </c>
      <c r="E500" s="10" t="s">
        <v>170</v>
      </c>
      <c r="F500" s="10">
        <v>72</v>
      </c>
      <c r="G500" s="10" t="s">
        <v>103</v>
      </c>
      <c r="H500" s="7">
        <v>9</v>
      </c>
      <c r="I500" s="12">
        <v>0.53735244514022174</v>
      </c>
      <c r="J500" s="10">
        <f>+Table3[[#This Row],[No of Products in one Sale]]*Table3[[#This Row],[Price of One Product]]</f>
        <v>648</v>
      </c>
      <c r="K500" s="10">
        <f>+Table3[[#This Row],[Sales]]-(Table3[[#This Row],[Sales]]*Table3[[#This Row],[Discount]]/100)</f>
        <v>644.51795615549133</v>
      </c>
    </row>
    <row r="501" spans="1:11" x14ac:dyDescent="0.25">
      <c r="A501" s="10" t="s">
        <v>907</v>
      </c>
      <c r="B501" s="10" t="s">
        <v>157</v>
      </c>
      <c r="C501" s="11">
        <v>44764</v>
      </c>
      <c r="D501" s="10" t="s">
        <v>163</v>
      </c>
      <c r="E501" s="10" t="s">
        <v>171</v>
      </c>
      <c r="F501" s="10">
        <v>72</v>
      </c>
      <c r="G501" s="10" t="s">
        <v>103</v>
      </c>
      <c r="H501" s="7">
        <v>6</v>
      </c>
      <c r="I501" s="12">
        <f t="shared" ref="I501:I532" ca="1" si="5">RAND()</f>
        <v>0.46925480911702133</v>
      </c>
      <c r="J501" s="10">
        <f>+Table3[[#This Row],[No of Products in one Sale]]*Table3[[#This Row],[Price of One Product]]</f>
        <v>432</v>
      </c>
      <c r="K501" s="10">
        <f ca="1">+Table3[[#This Row],[Sales]]-(Table3[[#This Row],[Sales]]*Table3[[#This Row],[Discount]]/100)</f>
        <v>429.97281922461445</v>
      </c>
    </row>
    <row r="502" spans="1:11" x14ac:dyDescent="0.25">
      <c r="A502" s="10" t="s">
        <v>858</v>
      </c>
      <c r="B502" s="10" t="s">
        <v>154</v>
      </c>
      <c r="C502" s="11">
        <v>44765</v>
      </c>
      <c r="D502" s="10" t="s">
        <v>163</v>
      </c>
      <c r="E502" s="10" t="s">
        <v>171</v>
      </c>
      <c r="F502" s="10">
        <v>72</v>
      </c>
      <c r="G502" s="10" t="s">
        <v>103</v>
      </c>
      <c r="H502" s="7">
        <v>9</v>
      </c>
      <c r="I502" s="12">
        <f t="shared" ca="1" si="5"/>
        <v>0.95709633877797384</v>
      </c>
      <c r="J502" s="10">
        <f>+Table3[[#This Row],[No of Products in one Sale]]*Table3[[#This Row],[Price of One Product]]</f>
        <v>648</v>
      </c>
      <c r="K502" s="10">
        <f ca="1">+Table3[[#This Row],[Sales]]-(Table3[[#This Row],[Sales]]*Table3[[#This Row],[Discount]]/100)</f>
        <v>641.79801572471877</v>
      </c>
    </row>
    <row r="503" spans="1:11" x14ac:dyDescent="0.25">
      <c r="A503" s="10" t="s">
        <v>687</v>
      </c>
      <c r="B503" s="10" t="s">
        <v>154</v>
      </c>
      <c r="C503" s="11">
        <v>44766</v>
      </c>
      <c r="D503" s="10" t="s">
        <v>163</v>
      </c>
      <c r="E503" s="10" t="s">
        <v>171</v>
      </c>
      <c r="F503" s="10">
        <v>72</v>
      </c>
      <c r="G503" s="10" t="s">
        <v>104</v>
      </c>
      <c r="H503" s="7">
        <v>4</v>
      </c>
      <c r="I503" s="12">
        <f t="shared" ca="1" si="5"/>
        <v>0.45399762393280241</v>
      </c>
      <c r="J503" s="10">
        <f>+Table3[[#This Row],[No of Products in one Sale]]*Table3[[#This Row],[Price of One Product]]</f>
        <v>288</v>
      </c>
      <c r="K503" s="10">
        <f ca="1">+Table3[[#This Row],[Sales]]-(Table3[[#This Row],[Sales]]*Table3[[#This Row],[Discount]]/100)</f>
        <v>286.69248684307354</v>
      </c>
    </row>
    <row r="504" spans="1:11" x14ac:dyDescent="0.25">
      <c r="A504" s="10" t="s">
        <v>748</v>
      </c>
      <c r="B504" s="10" t="s">
        <v>154</v>
      </c>
      <c r="C504" s="11">
        <v>44766</v>
      </c>
      <c r="D504" s="10" t="s">
        <v>163</v>
      </c>
      <c r="E504" s="10" t="s">
        <v>170</v>
      </c>
      <c r="F504" s="10">
        <v>72</v>
      </c>
      <c r="G504" s="10" t="s">
        <v>104</v>
      </c>
      <c r="H504" s="7">
        <v>7</v>
      </c>
      <c r="I504" s="12">
        <f t="shared" ca="1" si="5"/>
        <v>8.0302551835833458E-2</v>
      </c>
      <c r="J504" s="10">
        <f>+Table3[[#This Row],[No of Products in one Sale]]*Table3[[#This Row],[Price of One Product]]</f>
        <v>504</v>
      </c>
      <c r="K504" s="10">
        <f ca="1">+Table3[[#This Row],[Sales]]-(Table3[[#This Row],[Sales]]*Table3[[#This Row],[Discount]]/100)</f>
        <v>503.59527513874741</v>
      </c>
    </row>
    <row r="505" spans="1:11" x14ac:dyDescent="0.25">
      <c r="A505" s="10" t="s">
        <v>881</v>
      </c>
      <c r="B505" s="10" t="s">
        <v>154</v>
      </c>
      <c r="C505" s="11">
        <v>44766</v>
      </c>
      <c r="D505" s="10" t="s">
        <v>163</v>
      </c>
      <c r="E505" s="10" t="s">
        <v>170</v>
      </c>
      <c r="F505" s="10">
        <v>72</v>
      </c>
      <c r="G505" s="10" t="s">
        <v>105</v>
      </c>
      <c r="H505" s="7">
        <v>11</v>
      </c>
      <c r="I505" s="12">
        <f t="shared" ca="1" si="5"/>
        <v>0.91317999344435352</v>
      </c>
      <c r="J505" s="10">
        <f>+Table3[[#This Row],[No of Products in one Sale]]*Table3[[#This Row],[Price of One Product]]</f>
        <v>792</v>
      </c>
      <c r="K505" s="10">
        <f ca="1">+Table3[[#This Row],[Sales]]-(Table3[[#This Row],[Sales]]*Table3[[#This Row],[Discount]]/100)</f>
        <v>784.76761445192074</v>
      </c>
    </row>
    <row r="506" spans="1:11" x14ac:dyDescent="0.25">
      <c r="A506" s="10" t="s">
        <v>739</v>
      </c>
      <c r="B506" s="10" t="s">
        <v>154</v>
      </c>
      <c r="C506" s="11">
        <v>44768</v>
      </c>
      <c r="D506" s="10" t="s">
        <v>163</v>
      </c>
      <c r="E506" s="10" t="s">
        <v>171</v>
      </c>
      <c r="F506" s="10">
        <v>72</v>
      </c>
      <c r="G506" s="10" t="s">
        <v>104</v>
      </c>
      <c r="H506" s="7">
        <v>10</v>
      </c>
      <c r="I506" s="12">
        <f t="shared" ca="1" si="5"/>
        <v>0.98085211296186325</v>
      </c>
      <c r="J506" s="10">
        <f>+Table3[[#This Row],[No of Products in one Sale]]*Table3[[#This Row],[Price of One Product]]</f>
        <v>720</v>
      </c>
      <c r="K506" s="10">
        <f ca="1">+Table3[[#This Row],[Sales]]-(Table3[[#This Row],[Sales]]*Table3[[#This Row],[Discount]]/100)</f>
        <v>712.9378647866746</v>
      </c>
    </row>
    <row r="507" spans="1:11" x14ac:dyDescent="0.25">
      <c r="A507" s="10" t="s">
        <v>660</v>
      </c>
      <c r="B507" s="10" t="s">
        <v>154</v>
      </c>
      <c r="C507" s="11">
        <v>44769</v>
      </c>
      <c r="D507" s="10" t="s">
        <v>163</v>
      </c>
      <c r="E507" s="10" t="s">
        <v>170</v>
      </c>
      <c r="F507" s="10">
        <v>72</v>
      </c>
      <c r="G507" s="10" t="s">
        <v>105</v>
      </c>
      <c r="H507" s="7">
        <v>7</v>
      </c>
      <c r="I507" s="12">
        <f t="shared" ca="1" si="5"/>
        <v>0.5903325919441873</v>
      </c>
      <c r="J507" s="10">
        <f>+Table3[[#This Row],[No of Products in one Sale]]*Table3[[#This Row],[Price of One Product]]</f>
        <v>504</v>
      </c>
      <c r="K507" s="10">
        <f ca="1">+Table3[[#This Row],[Sales]]-(Table3[[#This Row],[Sales]]*Table3[[#This Row],[Discount]]/100)</f>
        <v>501.02472373660129</v>
      </c>
    </row>
    <row r="508" spans="1:11" x14ac:dyDescent="0.25">
      <c r="A508" s="10" t="s">
        <v>666</v>
      </c>
      <c r="B508" s="10" t="s">
        <v>154</v>
      </c>
      <c r="C508" s="11">
        <v>44769</v>
      </c>
      <c r="D508" s="10" t="s">
        <v>163</v>
      </c>
      <c r="E508" s="10" t="s">
        <v>170</v>
      </c>
      <c r="F508" s="10">
        <v>72</v>
      </c>
      <c r="G508" s="10" t="s">
        <v>105</v>
      </c>
      <c r="H508" s="7">
        <v>6</v>
      </c>
      <c r="I508" s="12">
        <f t="shared" ca="1" si="5"/>
        <v>0.62977727572716458</v>
      </c>
      <c r="J508" s="10">
        <f>+Table3[[#This Row],[No of Products in one Sale]]*Table3[[#This Row],[Price of One Product]]</f>
        <v>432</v>
      </c>
      <c r="K508" s="10">
        <f ca="1">+Table3[[#This Row],[Sales]]-(Table3[[#This Row],[Sales]]*Table3[[#This Row],[Discount]]/100)</f>
        <v>429.27936216885865</v>
      </c>
    </row>
    <row r="509" spans="1:11" x14ac:dyDescent="0.25">
      <c r="A509" s="10" t="s">
        <v>697</v>
      </c>
      <c r="B509" s="10" t="s">
        <v>154</v>
      </c>
      <c r="C509" s="11">
        <v>44769</v>
      </c>
      <c r="D509" s="10" t="s">
        <v>163</v>
      </c>
      <c r="E509" s="10" t="s">
        <v>170</v>
      </c>
      <c r="F509" s="10">
        <v>72</v>
      </c>
      <c r="G509" s="10" t="s">
        <v>105</v>
      </c>
      <c r="H509" s="7">
        <v>9</v>
      </c>
      <c r="I509" s="12">
        <f t="shared" ca="1" si="5"/>
        <v>0.32029976997905585</v>
      </c>
      <c r="J509" s="10">
        <f>+Table3[[#This Row],[No of Products in one Sale]]*Table3[[#This Row],[Price of One Product]]</f>
        <v>648</v>
      </c>
      <c r="K509" s="10">
        <f ca="1">+Table3[[#This Row],[Sales]]-(Table3[[#This Row],[Sales]]*Table3[[#This Row],[Discount]]/100)</f>
        <v>645.9244574905357</v>
      </c>
    </row>
    <row r="510" spans="1:11" x14ac:dyDescent="0.25">
      <c r="A510" s="10" t="s">
        <v>770</v>
      </c>
      <c r="B510" s="10" t="s">
        <v>154</v>
      </c>
      <c r="C510" s="11">
        <v>44769</v>
      </c>
      <c r="D510" s="10" t="s">
        <v>163</v>
      </c>
      <c r="E510" s="10" t="s">
        <v>170</v>
      </c>
      <c r="F510" s="10">
        <v>72</v>
      </c>
      <c r="G510" s="10" t="s">
        <v>104</v>
      </c>
      <c r="H510" s="7">
        <v>11</v>
      </c>
      <c r="I510" s="12">
        <f t="shared" ca="1" si="5"/>
        <v>0.68791900198765432</v>
      </c>
      <c r="J510" s="10">
        <f>+Table3[[#This Row],[No of Products in one Sale]]*Table3[[#This Row],[Price of One Product]]</f>
        <v>792</v>
      </c>
      <c r="K510" s="10">
        <f ca="1">+Table3[[#This Row],[Sales]]-(Table3[[#This Row],[Sales]]*Table3[[#This Row],[Discount]]/100)</f>
        <v>786.55168150425777</v>
      </c>
    </row>
    <row r="511" spans="1:11" x14ac:dyDescent="0.25">
      <c r="A511" s="10" t="s">
        <v>637</v>
      </c>
      <c r="B511" s="10" t="s">
        <v>154</v>
      </c>
      <c r="C511" s="11">
        <v>44770</v>
      </c>
      <c r="D511" s="10" t="s">
        <v>163</v>
      </c>
      <c r="E511" s="10" t="s">
        <v>171</v>
      </c>
      <c r="F511" s="10">
        <v>72</v>
      </c>
      <c r="G511" s="10" t="s">
        <v>103</v>
      </c>
      <c r="H511" s="7">
        <v>12</v>
      </c>
      <c r="I511" s="12">
        <f t="shared" ca="1" si="5"/>
        <v>0.38555312156721189</v>
      </c>
      <c r="J511" s="10">
        <f>+Table3[[#This Row],[No of Products in one Sale]]*Table3[[#This Row],[Price of One Product]]</f>
        <v>864</v>
      </c>
      <c r="K511" s="10">
        <f ca="1">+Table3[[#This Row],[Sales]]-(Table3[[#This Row],[Sales]]*Table3[[#This Row],[Discount]]/100)</f>
        <v>860.66882102965928</v>
      </c>
    </row>
    <row r="512" spans="1:11" x14ac:dyDescent="0.25">
      <c r="A512" s="10" t="s">
        <v>816</v>
      </c>
      <c r="B512" s="10" t="s">
        <v>154</v>
      </c>
      <c r="C512" s="11">
        <v>44770</v>
      </c>
      <c r="D512" s="10" t="s">
        <v>163</v>
      </c>
      <c r="E512" s="10" t="s">
        <v>170</v>
      </c>
      <c r="F512" s="10">
        <v>72</v>
      </c>
      <c r="G512" s="10" t="s">
        <v>104</v>
      </c>
      <c r="H512" s="7">
        <v>10</v>
      </c>
      <c r="I512" s="12">
        <f t="shared" ca="1" si="5"/>
        <v>0.70718520127742313</v>
      </c>
      <c r="J512" s="10">
        <f>+Table3[[#This Row],[No of Products in one Sale]]*Table3[[#This Row],[Price of One Product]]</f>
        <v>720</v>
      </c>
      <c r="K512" s="10">
        <f ca="1">+Table3[[#This Row],[Sales]]-(Table3[[#This Row],[Sales]]*Table3[[#This Row],[Discount]]/100)</f>
        <v>714.90826655080252</v>
      </c>
    </row>
    <row r="513" spans="1:11" x14ac:dyDescent="0.25">
      <c r="A513" s="10" t="s">
        <v>641</v>
      </c>
      <c r="B513" s="10" t="s">
        <v>154</v>
      </c>
      <c r="C513" s="11">
        <v>44771</v>
      </c>
      <c r="D513" s="10" t="s">
        <v>163</v>
      </c>
      <c r="E513" s="10" t="s">
        <v>171</v>
      </c>
      <c r="F513" s="10">
        <v>72</v>
      </c>
      <c r="G513" s="10" t="s">
        <v>104</v>
      </c>
      <c r="H513" s="7">
        <v>8</v>
      </c>
      <c r="I513" s="12">
        <f t="shared" ca="1" si="5"/>
        <v>0.71146996955736463</v>
      </c>
      <c r="J513" s="10">
        <f>+Table3[[#This Row],[No of Products in one Sale]]*Table3[[#This Row],[Price of One Product]]</f>
        <v>576</v>
      </c>
      <c r="K513" s="10">
        <f ca="1">+Table3[[#This Row],[Sales]]-(Table3[[#This Row],[Sales]]*Table3[[#This Row],[Discount]]/100)</f>
        <v>571.90193297534961</v>
      </c>
    </row>
    <row r="514" spans="1:11" x14ac:dyDescent="0.25">
      <c r="A514" s="10" t="s">
        <v>798</v>
      </c>
      <c r="B514" s="10" t="s">
        <v>154</v>
      </c>
      <c r="C514" s="11">
        <v>44771</v>
      </c>
      <c r="D514" s="10" t="s">
        <v>163</v>
      </c>
      <c r="E514" s="10" t="s">
        <v>170</v>
      </c>
      <c r="F514" s="10">
        <v>72</v>
      </c>
      <c r="G514" s="10" t="s">
        <v>105</v>
      </c>
      <c r="H514" s="7">
        <v>10</v>
      </c>
      <c r="I514" s="12">
        <f t="shared" ca="1" si="5"/>
        <v>0.19990163980692532</v>
      </c>
      <c r="J514" s="10">
        <f>+Table3[[#This Row],[No of Products in one Sale]]*Table3[[#This Row],[Price of One Product]]</f>
        <v>720</v>
      </c>
      <c r="K514" s="10">
        <f ca="1">+Table3[[#This Row],[Sales]]-(Table3[[#This Row],[Sales]]*Table3[[#This Row],[Discount]]/100)</f>
        <v>718.56070819339016</v>
      </c>
    </row>
    <row r="515" spans="1:11" x14ac:dyDescent="0.25">
      <c r="A515" s="10" t="s">
        <v>890</v>
      </c>
      <c r="B515" s="10" t="s">
        <v>154</v>
      </c>
      <c r="C515" s="11">
        <v>44771</v>
      </c>
      <c r="D515" s="10" t="s">
        <v>163</v>
      </c>
      <c r="E515" s="10" t="s">
        <v>170</v>
      </c>
      <c r="F515" s="10">
        <v>72</v>
      </c>
      <c r="G515" s="10" t="s">
        <v>105</v>
      </c>
      <c r="H515" s="7">
        <v>8</v>
      </c>
      <c r="I515" s="12">
        <f t="shared" ca="1" si="5"/>
        <v>0.29648206356099394</v>
      </c>
      <c r="J515" s="10">
        <f>+Table3[[#This Row],[No of Products in one Sale]]*Table3[[#This Row],[Price of One Product]]</f>
        <v>576</v>
      </c>
      <c r="K515" s="10">
        <f ca="1">+Table3[[#This Row],[Sales]]-(Table3[[#This Row],[Sales]]*Table3[[#This Row],[Discount]]/100)</f>
        <v>574.29226331388872</v>
      </c>
    </row>
    <row r="516" spans="1:11" x14ac:dyDescent="0.25">
      <c r="A516" s="10" t="s">
        <v>712</v>
      </c>
      <c r="B516" s="10" t="s">
        <v>154</v>
      </c>
      <c r="C516" s="11">
        <v>44772</v>
      </c>
      <c r="D516" s="10" t="s">
        <v>163</v>
      </c>
      <c r="E516" s="10" t="s">
        <v>170</v>
      </c>
      <c r="F516" s="10">
        <v>72</v>
      </c>
      <c r="G516" s="10" t="s">
        <v>105</v>
      </c>
      <c r="H516" s="7">
        <v>7</v>
      </c>
      <c r="I516" s="12">
        <f t="shared" ca="1" si="5"/>
        <v>0.28558362200935683</v>
      </c>
      <c r="J516" s="10">
        <f>+Table3[[#This Row],[No of Products in one Sale]]*Table3[[#This Row],[Price of One Product]]</f>
        <v>504</v>
      </c>
      <c r="K516" s="10">
        <f ca="1">+Table3[[#This Row],[Sales]]-(Table3[[#This Row],[Sales]]*Table3[[#This Row],[Discount]]/100)</f>
        <v>502.56065854507284</v>
      </c>
    </row>
    <row r="517" spans="1:11" x14ac:dyDescent="0.25">
      <c r="A517" s="10" t="s">
        <v>804</v>
      </c>
      <c r="B517" s="10" t="s">
        <v>154</v>
      </c>
      <c r="C517" s="11">
        <v>44772</v>
      </c>
      <c r="D517" s="10" t="s">
        <v>163</v>
      </c>
      <c r="E517" s="10" t="s">
        <v>170</v>
      </c>
      <c r="F517" s="10">
        <v>72</v>
      </c>
      <c r="G517" s="10" t="s">
        <v>105</v>
      </c>
      <c r="H517" s="7">
        <v>6</v>
      </c>
      <c r="I517" s="12">
        <f t="shared" ca="1" si="5"/>
        <v>0.4227850463866587</v>
      </c>
      <c r="J517" s="10">
        <f>+Table3[[#This Row],[No of Products in one Sale]]*Table3[[#This Row],[Price of One Product]]</f>
        <v>432</v>
      </c>
      <c r="K517" s="10">
        <f ca="1">+Table3[[#This Row],[Sales]]-(Table3[[#This Row],[Sales]]*Table3[[#This Row],[Discount]]/100)</f>
        <v>430.17356859960961</v>
      </c>
    </row>
    <row r="518" spans="1:11" x14ac:dyDescent="0.25">
      <c r="A518" s="10" t="s">
        <v>785</v>
      </c>
      <c r="B518" s="10" t="s">
        <v>154</v>
      </c>
      <c r="C518" s="11">
        <v>44774</v>
      </c>
      <c r="D518" s="10" t="s">
        <v>163</v>
      </c>
      <c r="E518" s="10" t="s">
        <v>171</v>
      </c>
      <c r="F518" s="10">
        <v>72</v>
      </c>
      <c r="G518" s="10" t="s">
        <v>104</v>
      </c>
      <c r="H518" s="7">
        <v>6</v>
      </c>
      <c r="I518" s="12">
        <f t="shared" ca="1" si="5"/>
        <v>0.81949434046442338</v>
      </c>
      <c r="J518" s="10">
        <f>+Table3[[#This Row],[No of Products in one Sale]]*Table3[[#This Row],[Price of One Product]]</f>
        <v>432</v>
      </c>
      <c r="K518" s="10">
        <f ca="1">+Table3[[#This Row],[Sales]]-(Table3[[#This Row],[Sales]]*Table3[[#This Row],[Discount]]/100)</f>
        <v>428.45978444919371</v>
      </c>
    </row>
    <row r="519" spans="1:11" x14ac:dyDescent="0.25">
      <c r="A519" s="10" t="s">
        <v>844</v>
      </c>
      <c r="B519" s="10" t="s">
        <v>154</v>
      </c>
      <c r="C519" s="11">
        <v>44776</v>
      </c>
      <c r="D519" s="10" t="s">
        <v>163</v>
      </c>
      <c r="E519" s="10" t="s">
        <v>170</v>
      </c>
      <c r="F519" s="10">
        <v>72</v>
      </c>
      <c r="G519" s="10" t="s">
        <v>105</v>
      </c>
      <c r="H519" s="7">
        <v>12</v>
      </c>
      <c r="I519" s="12">
        <f t="shared" ca="1" si="5"/>
        <v>0.15918574370781313</v>
      </c>
      <c r="J519" s="10">
        <f>+Table3[[#This Row],[No of Products in one Sale]]*Table3[[#This Row],[Price of One Product]]</f>
        <v>864</v>
      </c>
      <c r="K519" s="10">
        <f ca="1">+Table3[[#This Row],[Sales]]-(Table3[[#This Row],[Sales]]*Table3[[#This Row],[Discount]]/100)</f>
        <v>862.62463517436447</v>
      </c>
    </row>
    <row r="520" spans="1:11" x14ac:dyDescent="0.25">
      <c r="A520" s="10" t="s">
        <v>877</v>
      </c>
      <c r="B520" s="10" t="s">
        <v>154</v>
      </c>
      <c r="C520" s="11">
        <v>44778</v>
      </c>
      <c r="D520" s="10" t="s">
        <v>163</v>
      </c>
      <c r="E520" s="10" t="s">
        <v>171</v>
      </c>
      <c r="F520" s="10">
        <v>72</v>
      </c>
      <c r="G520" s="10" t="s">
        <v>104</v>
      </c>
      <c r="H520" s="7">
        <v>8</v>
      </c>
      <c r="I520" s="12">
        <f t="shared" ca="1" si="5"/>
        <v>0.70608656196134845</v>
      </c>
      <c r="J520" s="10">
        <f>+Table3[[#This Row],[No of Products in one Sale]]*Table3[[#This Row],[Price of One Product]]</f>
        <v>576</v>
      </c>
      <c r="K520" s="10">
        <f ca="1">+Table3[[#This Row],[Sales]]-(Table3[[#This Row],[Sales]]*Table3[[#This Row],[Discount]]/100)</f>
        <v>571.93294140310263</v>
      </c>
    </row>
    <row r="521" spans="1:11" x14ac:dyDescent="0.25">
      <c r="A521" s="10" t="s">
        <v>647</v>
      </c>
      <c r="B521" s="10" t="s">
        <v>154</v>
      </c>
      <c r="C521" s="11">
        <v>44782</v>
      </c>
      <c r="D521" s="10" t="s">
        <v>163</v>
      </c>
      <c r="E521" s="10" t="s">
        <v>171</v>
      </c>
      <c r="F521" s="10">
        <v>72</v>
      </c>
      <c r="G521" s="10" t="s">
        <v>104</v>
      </c>
      <c r="H521" s="7">
        <v>4</v>
      </c>
      <c r="I521" s="12">
        <f t="shared" ca="1" si="5"/>
        <v>6.1907115763832565E-2</v>
      </c>
      <c r="J521" s="10">
        <f>+Table3[[#This Row],[No of Products in one Sale]]*Table3[[#This Row],[Price of One Product]]</f>
        <v>288</v>
      </c>
      <c r="K521" s="10">
        <f ca="1">+Table3[[#This Row],[Sales]]-(Table3[[#This Row],[Sales]]*Table3[[#This Row],[Discount]]/100)</f>
        <v>287.82170750660015</v>
      </c>
    </row>
    <row r="522" spans="1:11" x14ac:dyDescent="0.25">
      <c r="A522" s="10" t="s">
        <v>766</v>
      </c>
      <c r="B522" s="10" t="s">
        <v>154</v>
      </c>
      <c r="C522" s="11">
        <v>44782</v>
      </c>
      <c r="D522" s="10" t="s">
        <v>163</v>
      </c>
      <c r="E522" s="10" t="s">
        <v>170</v>
      </c>
      <c r="F522" s="10">
        <v>72</v>
      </c>
      <c r="G522" s="10" t="s">
        <v>103</v>
      </c>
      <c r="H522" s="7">
        <v>9</v>
      </c>
      <c r="I522" s="12">
        <f t="shared" ca="1" si="5"/>
        <v>0.56862401526352713</v>
      </c>
      <c r="J522" s="10">
        <f>+Table3[[#This Row],[No of Products in one Sale]]*Table3[[#This Row],[Price of One Product]]</f>
        <v>648</v>
      </c>
      <c r="K522" s="10">
        <f ca="1">+Table3[[#This Row],[Sales]]-(Table3[[#This Row],[Sales]]*Table3[[#This Row],[Discount]]/100)</f>
        <v>644.31531638109232</v>
      </c>
    </row>
    <row r="523" spans="1:11" x14ac:dyDescent="0.25">
      <c r="A523" s="10" t="s">
        <v>706</v>
      </c>
      <c r="B523" s="10" t="s">
        <v>154</v>
      </c>
      <c r="C523" s="11">
        <v>44785</v>
      </c>
      <c r="D523" s="10" t="s">
        <v>163</v>
      </c>
      <c r="E523" s="10" t="s">
        <v>170</v>
      </c>
      <c r="F523" s="10">
        <v>72</v>
      </c>
      <c r="G523" s="10" t="s">
        <v>105</v>
      </c>
      <c r="H523" s="7">
        <v>5</v>
      </c>
      <c r="I523" s="12">
        <f t="shared" ca="1" si="5"/>
        <v>0.48460780574842033</v>
      </c>
      <c r="J523" s="10">
        <f>+Table3[[#This Row],[No of Products in one Sale]]*Table3[[#This Row],[Price of One Product]]</f>
        <v>360</v>
      </c>
      <c r="K523" s="10">
        <f ca="1">+Table3[[#This Row],[Sales]]-(Table3[[#This Row],[Sales]]*Table3[[#This Row],[Discount]]/100)</f>
        <v>358.25541189930567</v>
      </c>
    </row>
    <row r="524" spans="1:11" x14ac:dyDescent="0.25">
      <c r="A524" s="10" t="s">
        <v>628</v>
      </c>
      <c r="B524" s="10" t="s">
        <v>154</v>
      </c>
      <c r="C524" s="11">
        <v>44787</v>
      </c>
      <c r="D524" s="10" t="s">
        <v>163</v>
      </c>
      <c r="E524" s="10" t="s">
        <v>170</v>
      </c>
      <c r="F524" s="10">
        <v>72</v>
      </c>
      <c r="G524" s="10" t="s">
        <v>103</v>
      </c>
      <c r="H524" s="7">
        <v>9</v>
      </c>
      <c r="I524" s="12">
        <f t="shared" ca="1" si="5"/>
        <v>0.69735042074541898</v>
      </c>
      <c r="J524" s="10">
        <f>+Table3[[#This Row],[No of Products in one Sale]]*Table3[[#This Row],[Price of One Product]]</f>
        <v>648</v>
      </c>
      <c r="K524" s="10">
        <f ca="1">+Table3[[#This Row],[Sales]]-(Table3[[#This Row],[Sales]]*Table3[[#This Row],[Discount]]/100)</f>
        <v>643.48116927356966</v>
      </c>
    </row>
    <row r="525" spans="1:11" x14ac:dyDescent="0.25">
      <c r="A525" s="10" t="s">
        <v>716</v>
      </c>
      <c r="B525" s="10" t="s">
        <v>154</v>
      </c>
      <c r="C525" s="11">
        <v>44787</v>
      </c>
      <c r="D525" s="10" t="s">
        <v>163</v>
      </c>
      <c r="E525" s="10" t="s">
        <v>171</v>
      </c>
      <c r="F525" s="10">
        <v>72</v>
      </c>
      <c r="G525" s="10" t="s">
        <v>103</v>
      </c>
      <c r="H525" s="7">
        <v>4</v>
      </c>
      <c r="I525" s="12">
        <f t="shared" ca="1" si="5"/>
        <v>0.66991278758393069</v>
      </c>
      <c r="J525" s="10">
        <f>+Table3[[#This Row],[No of Products in one Sale]]*Table3[[#This Row],[Price of One Product]]</f>
        <v>288</v>
      </c>
      <c r="K525" s="10">
        <f ca="1">+Table3[[#This Row],[Sales]]-(Table3[[#This Row],[Sales]]*Table3[[#This Row],[Discount]]/100)</f>
        <v>286.0706511717583</v>
      </c>
    </row>
    <row r="526" spans="1:11" x14ac:dyDescent="0.25">
      <c r="A526" s="10" t="s">
        <v>720</v>
      </c>
      <c r="B526" s="10" t="s">
        <v>154</v>
      </c>
      <c r="C526" s="11">
        <v>44788</v>
      </c>
      <c r="D526" s="10" t="s">
        <v>163</v>
      </c>
      <c r="E526" s="10" t="s">
        <v>170</v>
      </c>
      <c r="F526" s="10">
        <v>72</v>
      </c>
      <c r="G526" s="10" t="s">
        <v>103</v>
      </c>
      <c r="H526" s="7">
        <v>6</v>
      </c>
      <c r="I526" s="12">
        <f t="shared" ca="1" si="5"/>
        <v>0.63088372237842882</v>
      </c>
      <c r="J526" s="10">
        <f>+Table3[[#This Row],[No of Products in one Sale]]*Table3[[#This Row],[Price of One Product]]</f>
        <v>432</v>
      </c>
      <c r="K526" s="10">
        <f ca="1">+Table3[[#This Row],[Sales]]-(Table3[[#This Row],[Sales]]*Table3[[#This Row],[Discount]]/100)</f>
        <v>429.27458231932519</v>
      </c>
    </row>
    <row r="527" spans="1:11" x14ac:dyDescent="0.25">
      <c r="A527" s="10" t="s">
        <v>854</v>
      </c>
      <c r="B527" s="10" t="s">
        <v>154</v>
      </c>
      <c r="C527" s="11">
        <v>44789</v>
      </c>
      <c r="D527" s="10" t="s">
        <v>163</v>
      </c>
      <c r="E527" s="10" t="s">
        <v>171</v>
      </c>
      <c r="F527" s="10">
        <v>72</v>
      </c>
      <c r="G527" s="10" t="s">
        <v>103</v>
      </c>
      <c r="H527" s="7">
        <v>5</v>
      </c>
      <c r="I527" s="12">
        <f t="shared" ca="1" si="5"/>
        <v>0.12892778478979394</v>
      </c>
      <c r="J527" s="10">
        <f>+Table3[[#This Row],[No of Products in one Sale]]*Table3[[#This Row],[Price of One Product]]</f>
        <v>360</v>
      </c>
      <c r="K527" s="10">
        <f ca="1">+Table3[[#This Row],[Sales]]-(Table3[[#This Row],[Sales]]*Table3[[#This Row],[Discount]]/100)</f>
        <v>359.53585997475676</v>
      </c>
    </row>
    <row r="528" spans="1:11" x14ac:dyDescent="0.25">
      <c r="A528" s="10" t="s">
        <v>900</v>
      </c>
      <c r="B528" s="10" t="s">
        <v>154</v>
      </c>
      <c r="C528" s="11">
        <v>44790</v>
      </c>
      <c r="D528" s="10" t="s">
        <v>163</v>
      </c>
      <c r="E528" s="10" t="s">
        <v>170</v>
      </c>
      <c r="F528" s="10">
        <v>72</v>
      </c>
      <c r="G528" s="10" t="s">
        <v>103</v>
      </c>
      <c r="H528" s="7">
        <v>4</v>
      </c>
      <c r="I528" s="12">
        <f t="shared" ca="1" si="5"/>
        <v>0.33279752415676811</v>
      </c>
      <c r="J528" s="10">
        <f>+Table3[[#This Row],[No of Products in one Sale]]*Table3[[#This Row],[Price of One Product]]</f>
        <v>288</v>
      </c>
      <c r="K528" s="10">
        <f ca="1">+Table3[[#This Row],[Sales]]-(Table3[[#This Row],[Sales]]*Table3[[#This Row],[Discount]]/100)</f>
        <v>287.04154313042852</v>
      </c>
    </row>
    <row r="529" spans="1:11" x14ac:dyDescent="0.25">
      <c r="A529" s="10" t="s">
        <v>702</v>
      </c>
      <c r="B529" s="10" t="s">
        <v>154</v>
      </c>
      <c r="C529" s="11">
        <v>44791</v>
      </c>
      <c r="D529" s="10" t="s">
        <v>163</v>
      </c>
      <c r="E529" s="10" t="s">
        <v>170</v>
      </c>
      <c r="F529" s="10">
        <v>72</v>
      </c>
      <c r="G529" s="10" t="s">
        <v>104</v>
      </c>
      <c r="H529" s="7">
        <v>4</v>
      </c>
      <c r="I529" s="12">
        <f t="shared" ca="1" si="5"/>
        <v>0.6474572481282862</v>
      </c>
      <c r="J529" s="10">
        <f>+Table3[[#This Row],[No of Products in one Sale]]*Table3[[#This Row],[Price of One Product]]</f>
        <v>288</v>
      </c>
      <c r="K529" s="10">
        <f ca="1">+Table3[[#This Row],[Sales]]-(Table3[[#This Row],[Sales]]*Table3[[#This Row],[Discount]]/100)</f>
        <v>286.13532312539053</v>
      </c>
    </row>
    <row r="530" spans="1:11" x14ac:dyDescent="0.25">
      <c r="A530" s="10" t="s">
        <v>724</v>
      </c>
      <c r="B530" s="10" t="s">
        <v>154</v>
      </c>
      <c r="C530" s="11">
        <v>44791</v>
      </c>
      <c r="D530" s="10" t="s">
        <v>163</v>
      </c>
      <c r="E530" s="10" t="s">
        <v>170</v>
      </c>
      <c r="F530" s="10">
        <v>72</v>
      </c>
      <c r="G530" s="10" t="s">
        <v>104</v>
      </c>
      <c r="H530" s="7">
        <v>6</v>
      </c>
      <c r="I530" s="12">
        <f t="shared" ca="1" si="5"/>
        <v>0.823998739973969</v>
      </c>
      <c r="J530" s="10">
        <f>+Table3[[#This Row],[No of Products in one Sale]]*Table3[[#This Row],[Price of One Product]]</f>
        <v>432</v>
      </c>
      <c r="K530" s="10">
        <f ca="1">+Table3[[#This Row],[Sales]]-(Table3[[#This Row],[Sales]]*Table3[[#This Row],[Discount]]/100)</f>
        <v>428.44032544331247</v>
      </c>
    </row>
    <row r="531" spans="1:11" x14ac:dyDescent="0.25">
      <c r="A531" s="10" t="s">
        <v>674</v>
      </c>
      <c r="B531" s="10" t="s">
        <v>154</v>
      </c>
      <c r="C531" s="11">
        <v>44793</v>
      </c>
      <c r="D531" s="10" t="s">
        <v>163</v>
      </c>
      <c r="E531" s="10" t="s">
        <v>170</v>
      </c>
      <c r="F531" s="10">
        <v>72</v>
      </c>
      <c r="G531" s="10" t="s">
        <v>103</v>
      </c>
      <c r="H531" s="7">
        <v>10</v>
      </c>
      <c r="I531" s="12">
        <f t="shared" ca="1" si="5"/>
        <v>0.82590737000491743</v>
      </c>
      <c r="J531" s="10">
        <f>+Table3[[#This Row],[No of Products in one Sale]]*Table3[[#This Row],[Price of One Product]]</f>
        <v>720</v>
      </c>
      <c r="K531" s="10">
        <f ca="1">+Table3[[#This Row],[Sales]]-(Table3[[#This Row],[Sales]]*Table3[[#This Row],[Discount]]/100)</f>
        <v>714.05346693596459</v>
      </c>
    </row>
    <row r="532" spans="1:11" x14ac:dyDescent="0.25">
      <c r="A532" s="10" t="s">
        <v>850</v>
      </c>
      <c r="B532" s="10" t="s">
        <v>154</v>
      </c>
      <c r="C532" s="11">
        <v>44793</v>
      </c>
      <c r="D532" s="10" t="s">
        <v>163</v>
      </c>
      <c r="E532" s="10" t="s">
        <v>170</v>
      </c>
      <c r="F532" s="10">
        <v>72</v>
      </c>
      <c r="G532" s="10" t="s">
        <v>105</v>
      </c>
      <c r="H532" s="7">
        <v>8</v>
      </c>
      <c r="I532" s="12">
        <f t="shared" ca="1" si="5"/>
        <v>0.94287824645505935</v>
      </c>
      <c r="J532" s="10">
        <f>+Table3[[#This Row],[No of Products in one Sale]]*Table3[[#This Row],[Price of One Product]]</f>
        <v>576</v>
      </c>
      <c r="K532" s="10">
        <f ca="1">+Table3[[#This Row],[Sales]]-(Table3[[#This Row],[Sales]]*Table3[[#This Row],[Discount]]/100)</f>
        <v>570.56902130041885</v>
      </c>
    </row>
    <row r="533" spans="1:11" x14ac:dyDescent="0.25">
      <c r="A533" s="10" t="s">
        <v>743</v>
      </c>
      <c r="B533" s="10" t="s">
        <v>154</v>
      </c>
      <c r="C533" s="11">
        <v>44794</v>
      </c>
      <c r="D533" s="10" t="s">
        <v>163</v>
      </c>
      <c r="E533" s="10" t="s">
        <v>170</v>
      </c>
      <c r="F533" s="10">
        <v>72</v>
      </c>
      <c r="G533" s="10" t="s">
        <v>105</v>
      </c>
      <c r="H533" s="7">
        <v>7</v>
      </c>
      <c r="I533" s="12">
        <f t="shared" ref="I533:I552" ca="1" si="6">RAND()</f>
        <v>0.82308005320345112</v>
      </c>
      <c r="J533" s="10">
        <f>+Table3[[#This Row],[No of Products in one Sale]]*Table3[[#This Row],[Price of One Product]]</f>
        <v>504</v>
      </c>
      <c r="K533" s="10">
        <f ca="1">+Table3[[#This Row],[Sales]]-(Table3[[#This Row],[Sales]]*Table3[[#This Row],[Discount]]/100)</f>
        <v>499.85167653185459</v>
      </c>
    </row>
    <row r="534" spans="1:11" x14ac:dyDescent="0.25">
      <c r="A534" s="10" t="s">
        <v>903</v>
      </c>
      <c r="B534" s="10" t="s">
        <v>157</v>
      </c>
      <c r="C534" s="11">
        <v>44795</v>
      </c>
      <c r="D534" s="10" t="s">
        <v>163</v>
      </c>
      <c r="E534" s="10" t="s">
        <v>171</v>
      </c>
      <c r="F534" s="10">
        <v>72</v>
      </c>
      <c r="G534" s="10" t="s">
        <v>103</v>
      </c>
      <c r="H534" s="7">
        <v>12</v>
      </c>
      <c r="I534" s="12">
        <f t="shared" ca="1" si="6"/>
        <v>0.87770473103418245</v>
      </c>
      <c r="J534" s="10">
        <f>+Table3[[#This Row],[No of Products in one Sale]]*Table3[[#This Row],[Price of One Product]]</f>
        <v>864</v>
      </c>
      <c r="K534" s="10">
        <f ca="1">+Table3[[#This Row],[Sales]]-(Table3[[#This Row],[Sales]]*Table3[[#This Row],[Discount]]/100)</f>
        <v>856.4166311238647</v>
      </c>
    </row>
    <row r="535" spans="1:11" x14ac:dyDescent="0.25">
      <c r="A535" s="10" t="s">
        <v>862</v>
      </c>
      <c r="B535" s="10" t="s">
        <v>154</v>
      </c>
      <c r="C535" s="11">
        <v>44796</v>
      </c>
      <c r="D535" s="10" t="s">
        <v>163</v>
      </c>
      <c r="E535" s="10" t="s">
        <v>171</v>
      </c>
      <c r="F535" s="10">
        <v>72</v>
      </c>
      <c r="G535" s="10" t="s">
        <v>104</v>
      </c>
      <c r="H535" s="7">
        <v>11</v>
      </c>
      <c r="I535" s="12">
        <f t="shared" ca="1" si="6"/>
        <v>0.21870272167190907</v>
      </c>
      <c r="J535" s="10">
        <f>+Table3[[#This Row],[No of Products in one Sale]]*Table3[[#This Row],[Price of One Product]]</f>
        <v>792</v>
      </c>
      <c r="K535" s="10">
        <f ca="1">+Table3[[#This Row],[Sales]]-(Table3[[#This Row],[Sales]]*Table3[[#This Row],[Discount]]/100)</f>
        <v>790.26787444435843</v>
      </c>
    </row>
    <row r="536" spans="1:11" x14ac:dyDescent="0.25">
      <c r="A536" s="10" t="s">
        <v>835</v>
      </c>
      <c r="B536" s="10" t="s">
        <v>154</v>
      </c>
      <c r="C536" s="11">
        <v>44798</v>
      </c>
      <c r="D536" s="10" t="s">
        <v>163</v>
      </c>
      <c r="E536" s="10" t="s">
        <v>170</v>
      </c>
      <c r="F536" s="10">
        <v>72</v>
      </c>
      <c r="G536" s="10" t="s">
        <v>105</v>
      </c>
      <c r="H536" s="7">
        <v>5</v>
      </c>
      <c r="I536" s="12">
        <f t="shared" ca="1" si="6"/>
        <v>0.73673560741539046</v>
      </c>
      <c r="J536" s="10">
        <f>+Table3[[#This Row],[No of Products in one Sale]]*Table3[[#This Row],[Price of One Product]]</f>
        <v>360</v>
      </c>
      <c r="K536" s="10">
        <f ca="1">+Table3[[#This Row],[Sales]]-(Table3[[#This Row],[Sales]]*Table3[[#This Row],[Discount]]/100)</f>
        <v>357.34775181330457</v>
      </c>
    </row>
    <row r="537" spans="1:11" x14ac:dyDescent="0.25">
      <c r="A537" s="10" t="s">
        <v>831</v>
      </c>
      <c r="B537" s="10" t="s">
        <v>154</v>
      </c>
      <c r="C537" s="11">
        <v>44799</v>
      </c>
      <c r="D537" s="10" t="s">
        <v>163</v>
      </c>
      <c r="E537" s="10" t="s">
        <v>171</v>
      </c>
      <c r="F537" s="10">
        <v>72</v>
      </c>
      <c r="G537" s="10" t="s">
        <v>104</v>
      </c>
      <c r="H537" s="7">
        <v>5</v>
      </c>
      <c r="I537" s="12">
        <f t="shared" ca="1" si="6"/>
        <v>0.56129983345544032</v>
      </c>
      <c r="J537" s="10">
        <f>+Table3[[#This Row],[No of Products in one Sale]]*Table3[[#This Row],[Price of One Product]]</f>
        <v>360</v>
      </c>
      <c r="K537" s="10">
        <f ca="1">+Table3[[#This Row],[Sales]]-(Table3[[#This Row],[Sales]]*Table3[[#This Row],[Discount]]/100)</f>
        <v>357.97932059956042</v>
      </c>
    </row>
    <row r="538" spans="1:11" x14ac:dyDescent="0.25">
      <c r="A538" s="10" t="s">
        <v>632</v>
      </c>
      <c r="B538" s="10" t="s">
        <v>154</v>
      </c>
      <c r="C538" s="11">
        <v>44800</v>
      </c>
      <c r="D538" s="10" t="s">
        <v>163</v>
      </c>
      <c r="E538" s="10" t="s">
        <v>170</v>
      </c>
      <c r="F538" s="10">
        <v>72</v>
      </c>
      <c r="G538" s="10" t="s">
        <v>104</v>
      </c>
      <c r="H538" s="7">
        <v>8</v>
      </c>
      <c r="I538" s="12">
        <f t="shared" ca="1" si="6"/>
        <v>0.42639766298922221</v>
      </c>
      <c r="J538" s="10">
        <f>+Table3[[#This Row],[No of Products in one Sale]]*Table3[[#This Row],[Price of One Product]]</f>
        <v>576</v>
      </c>
      <c r="K538" s="10">
        <f ca="1">+Table3[[#This Row],[Sales]]-(Table3[[#This Row],[Sales]]*Table3[[#This Row],[Discount]]/100)</f>
        <v>573.54394946118202</v>
      </c>
    </row>
    <row r="539" spans="1:11" x14ac:dyDescent="0.25">
      <c r="A539" s="10" t="s">
        <v>758</v>
      </c>
      <c r="B539" s="10" t="s">
        <v>154</v>
      </c>
      <c r="C539" s="11">
        <v>44800</v>
      </c>
      <c r="D539" s="10" t="s">
        <v>163</v>
      </c>
      <c r="E539" s="10" t="s">
        <v>170</v>
      </c>
      <c r="F539" s="10">
        <v>72</v>
      </c>
      <c r="G539" s="10" t="s">
        <v>105</v>
      </c>
      <c r="H539" s="7">
        <v>8</v>
      </c>
      <c r="I539" s="12">
        <f t="shared" ca="1" si="6"/>
        <v>0.77715048138501275</v>
      </c>
      <c r="J539" s="10">
        <f>+Table3[[#This Row],[No of Products in one Sale]]*Table3[[#This Row],[Price of One Product]]</f>
        <v>576</v>
      </c>
      <c r="K539" s="10">
        <f ca="1">+Table3[[#This Row],[Sales]]-(Table3[[#This Row],[Sales]]*Table3[[#This Row],[Discount]]/100)</f>
        <v>571.52361322722231</v>
      </c>
    </row>
    <row r="540" spans="1:11" x14ac:dyDescent="0.25">
      <c r="A540" s="10" t="s">
        <v>871</v>
      </c>
      <c r="B540" s="10" t="s">
        <v>154</v>
      </c>
      <c r="C540" s="11">
        <v>44800</v>
      </c>
      <c r="D540" s="10" t="s">
        <v>163</v>
      </c>
      <c r="E540" s="10" t="s">
        <v>170</v>
      </c>
      <c r="F540" s="10">
        <v>72</v>
      </c>
      <c r="G540" s="10" t="s">
        <v>104</v>
      </c>
      <c r="H540" s="7">
        <v>7</v>
      </c>
      <c r="I540" s="12">
        <f t="shared" ca="1" si="6"/>
        <v>0.75181010498414491</v>
      </c>
      <c r="J540" s="10">
        <f>+Table3[[#This Row],[No of Products in one Sale]]*Table3[[#This Row],[Price of One Product]]</f>
        <v>504</v>
      </c>
      <c r="K540" s="10">
        <f ca="1">+Table3[[#This Row],[Sales]]-(Table3[[#This Row],[Sales]]*Table3[[#This Row],[Discount]]/100)</f>
        <v>500.21087707087992</v>
      </c>
    </row>
    <row r="541" spans="1:11" x14ac:dyDescent="0.25">
      <c r="A541" s="10" t="s">
        <v>794</v>
      </c>
      <c r="B541" s="10" t="s">
        <v>154</v>
      </c>
      <c r="C541" s="11">
        <v>44801</v>
      </c>
      <c r="D541" s="10" t="s">
        <v>163</v>
      </c>
      <c r="E541" s="10" t="s">
        <v>170</v>
      </c>
      <c r="F541" s="10">
        <v>72</v>
      </c>
      <c r="G541" s="10" t="s">
        <v>104</v>
      </c>
      <c r="H541" s="7">
        <v>6</v>
      </c>
      <c r="I541" s="12">
        <f t="shared" ca="1" si="6"/>
        <v>0.68362542019205619</v>
      </c>
      <c r="J541" s="10">
        <f>+Table3[[#This Row],[No of Products in one Sale]]*Table3[[#This Row],[Price of One Product]]</f>
        <v>432</v>
      </c>
      <c r="K541" s="10">
        <f ca="1">+Table3[[#This Row],[Sales]]-(Table3[[#This Row],[Sales]]*Table3[[#This Row],[Discount]]/100)</f>
        <v>429.04673818477033</v>
      </c>
    </row>
    <row r="542" spans="1:11" x14ac:dyDescent="0.25">
      <c r="A542" s="10" t="s">
        <v>808</v>
      </c>
      <c r="B542" s="10" t="s">
        <v>154</v>
      </c>
      <c r="C542" s="11">
        <v>44802</v>
      </c>
      <c r="D542" s="10" t="s">
        <v>163</v>
      </c>
      <c r="E542" s="10" t="s">
        <v>171</v>
      </c>
      <c r="F542" s="10">
        <v>72</v>
      </c>
      <c r="G542" s="10" t="s">
        <v>103</v>
      </c>
      <c r="H542" s="7">
        <v>8</v>
      </c>
      <c r="I542" s="12">
        <f t="shared" ca="1" si="6"/>
        <v>0.1174556650028391</v>
      </c>
      <c r="J542" s="10">
        <f>+Table3[[#This Row],[No of Products in one Sale]]*Table3[[#This Row],[Price of One Product]]</f>
        <v>576</v>
      </c>
      <c r="K542" s="10">
        <f ca="1">+Table3[[#This Row],[Sales]]-(Table3[[#This Row],[Sales]]*Table3[[#This Row],[Discount]]/100)</f>
        <v>575.3234553695836</v>
      </c>
    </row>
    <row r="543" spans="1:11" x14ac:dyDescent="0.25">
      <c r="A543" s="10" t="s">
        <v>752</v>
      </c>
      <c r="B543" s="10" t="s">
        <v>154</v>
      </c>
      <c r="C543" s="11">
        <v>44803</v>
      </c>
      <c r="D543" s="10" t="s">
        <v>163</v>
      </c>
      <c r="E543" s="10" t="s">
        <v>170</v>
      </c>
      <c r="F543" s="10">
        <v>72</v>
      </c>
      <c r="G543" s="10" t="s">
        <v>105</v>
      </c>
      <c r="H543" s="7">
        <v>11</v>
      </c>
      <c r="I543" s="12">
        <f t="shared" ca="1" si="6"/>
        <v>0.62602612170171879</v>
      </c>
      <c r="J543" s="10">
        <f>+Table3[[#This Row],[No of Products in one Sale]]*Table3[[#This Row],[Price of One Product]]</f>
        <v>792</v>
      </c>
      <c r="K543" s="10">
        <f ca="1">+Table3[[#This Row],[Sales]]-(Table3[[#This Row],[Sales]]*Table3[[#This Row],[Discount]]/100)</f>
        <v>787.04187311612236</v>
      </c>
    </row>
    <row r="544" spans="1:11" x14ac:dyDescent="0.25">
      <c r="A544" s="10" t="s">
        <v>896</v>
      </c>
      <c r="B544" s="10" t="s">
        <v>154</v>
      </c>
      <c r="C544" s="11">
        <v>44803</v>
      </c>
      <c r="D544" s="10" t="s">
        <v>163</v>
      </c>
      <c r="E544" s="10" t="s">
        <v>170</v>
      </c>
      <c r="F544" s="10">
        <v>72</v>
      </c>
      <c r="G544" s="10" t="s">
        <v>105</v>
      </c>
      <c r="H544" s="7">
        <v>5</v>
      </c>
      <c r="I544" s="12">
        <f t="shared" ca="1" si="6"/>
        <v>0.34220378739634028</v>
      </c>
      <c r="J544" s="10">
        <f>+Table3[[#This Row],[No of Products in one Sale]]*Table3[[#This Row],[Price of One Product]]</f>
        <v>360</v>
      </c>
      <c r="K544" s="10">
        <f ca="1">+Table3[[#This Row],[Sales]]-(Table3[[#This Row],[Sales]]*Table3[[#This Row],[Discount]]/100)</f>
        <v>358.76806636537316</v>
      </c>
    </row>
    <row r="545" spans="1:11" x14ac:dyDescent="0.25">
      <c r="A545" s="10" t="s">
        <v>916</v>
      </c>
      <c r="B545" s="10" t="s">
        <v>157</v>
      </c>
      <c r="C545" s="11">
        <v>44803</v>
      </c>
      <c r="D545" s="10" t="s">
        <v>163</v>
      </c>
      <c r="E545" s="10" t="s">
        <v>170</v>
      </c>
      <c r="F545" s="10">
        <v>72</v>
      </c>
      <c r="G545" s="10" t="s">
        <v>103</v>
      </c>
      <c r="H545" s="7">
        <v>5</v>
      </c>
      <c r="I545" s="12">
        <f t="shared" ca="1" si="6"/>
        <v>0.28292538100106712</v>
      </c>
      <c r="J545" s="10">
        <f>+Table3[[#This Row],[No of Products in one Sale]]*Table3[[#This Row],[Price of One Product]]</f>
        <v>360</v>
      </c>
      <c r="K545" s="10">
        <f ca="1">+Table3[[#This Row],[Sales]]-(Table3[[#This Row],[Sales]]*Table3[[#This Row],[Discount]]/100)</f>
        <v>358.98146862839616</v>
      </c>
    </row>
    <row r="546" spans="1:11" x14ac:dyDescent="0.25">
      <c r="A546" s="10" t="s">
        <v>683</v>
      </c>
      <c r="B546" s="10" t="s">
        <v>154</v>
      </c>
      <c r="C546" s="11">
        <v>44807</v>
      </c>
      <c r="D546" s="10" t="s">
        <v>163</v>
      </c>
      <c r="E546" s="10" t="s">
        <v>171</v>
      </c>
      <c r="F546" s="10">
        <v>72</v>
      </c>
      <c r="G546" s="10" t="s">
        <v>103</v>
      </c>
      <c r="H546" s="7">
        <v>12</v>
      </c>
      <c r="I546" s="12">
        <f t="shared" ca="1" si="6"/>
        <v>2.55723812652906E-2</v>
      </c>
      <c r="J546" s="10">
        <f>+Table3[[#This Row],[No of Products in one Sale]]*Table3[[#This Row],[Price of One Product]]</f>
        <v>864</v>
      </c>
      <c r="K546" s="10">
        <f ca="1">+Table3[[#This Row],[Sales]]-(Table3[[#This Row],[Sales]]*Table3[[#This Row],[Discount]]/100)</f>
        <v>863.77905462586784</v>
      </c>
    </row>
    <row r="547" spans="1:11" x14ac:dyDescent="0.25">
      <c r="A547" s="10" t="s">
        <v>840</v>
      </c>
      <c r="B547" s="10" t="s">
        <v>154</v>
      </c>
      <c r="C547" s="11">
        <v>44807</v>
      </c>
      <c r="D547" s="10" t="s">
        <v>163</v>
      </c>
      <c r="E547" s="10" t="s">
        <v>170</v>
      </c>
      <c r="F547" s="10">
        <v>72</v>
      </c>
      <c r="G547" s="10" t="s">
        <v>104</v>
      </c>
      <c r="H547" s="7">
        <v>6</v>
      </c>
      <c r="I547" s="12">
        <f t="shared" ca="1" si="6"/>
        <v>5.5817879086466515E-2</v>
      </c>
      <c r="J547" s="10">
        <f>+Table3[[#This Row],[No of Products in one Sale]]*Table3[[#This Row],[Price of One Product]]</f>
        <v>432</v>
      </c>
      <c r="K547" s="10">
        <f ca="1">+Table3[[#This Row],[Sales]]-(Table3[[#This Row],[Sales]]*Table3[[#This Row],[Discount]]/100)</f>
        <v>431.75886676234649</v>
      </c>
    </row>
    <row r="548" spans="1:11" x14ac:dyDescent="0.25">
      <c r="A548" s="10" t="s">
        <v>775</v>
      </c>
      <c r="B548" s="10" t="s">
        <v>154</v>
      </c>
      <c r="C548" s="11">
        <v>44808</v>
      </c>
      <c r="D548" s="10" t="s">
        <v>163</v>
      </c>
      <c r="E548" s="10" t="s">
        <v>171</v>
      </c>
      <c r="F548" s="10">
        <v>72</v>
      </c>
      <c r="G548" s="10" t="s">
        <v>103</v>
      </c>
      <c r="H548" s="7">
        <v>6</v>
      </c>
      <c r="I548" s="12">
        <f t="shared" ca="1" si="6"/>
        <v>0.41403509712072706</v>
      </c>
      <c r="J548" s="10">
        <f>+Table3[[#This Row],[No of Products in one Sale]]*Table3[[#This Row],[Price of One Product]]</f>
        <v>432</v>
      </c>
      <c r="K548" s="10">
        <f ca="1">+Table3[[#This Row],[Sales]]-(Table3[[#This Row],[Sales]]*Table3[[#This Row],[Discount]]/100)</f>
        <v>430.21136838043844</v>
      </c>
    </row>
    <row r="549" spans="1:11" x14ac:dyDescent="0.25">
      <c r="A549" s="10" t="s">
        <v>922</v>
      </c>
      <c r="B549" s="10" t="s">
        <v>159</v>
      </c>
      <c r="C549" s="11">
        <v>44808</v>
      </c>
      <c r="D549" s="10" t="s">
        <v>163</v>
      </c>
      <c r="E549" s="10" t="s">
        <v>170</v>
      </c>
      <c r="F549" s="10">
        <v>72</v>
      </c>
      <c r="G549" s="10" t="s">
        <v>103</v>
      </c>
      <c r="H549" s="7">
        <v>12</v>
      </c>
      <c r="I549" s="12">
        <f t="shared" ca="1" si="6"/>
        <v>0.5050901734200538</v>
      </c>
      <c r="J549" s="10">
        <f>+Table3[[#This Row],[No of Products in one Sale]]*Table3[[#This Row],[Price of One Product]]</f>
        <v>864</v>
      </c>
      <c r="K549" s="10">
        <f ca="1">+Table3[[#This Row],[Sales]]-(Table3[[#This Row],[Sales]]*Table3[[#This Row],[Discount]]/100)</f>
        <v>859.63602090165068</v>
      </c>
    </row>
    <row r="550" spans="1:11" x14ac:dyDescent="0.25">
      <c r="A550" s="10" t="s">
        <v>789</v>
      </c>
      <c r="B550" s="10" t="s">
        <v>154</v>
      </c>
      <c r="C550" s="11">
        <v>44809</v>
      </c>
      <c r="D550" s="10" t="s">
        <v>163</v>
      </c>
      <c r="E550" s="10" t="s">
        <v>170</v>
      </c>
      <c r="F550" s="10">
        <v>72</v>
      </c>
      <c r="G550" s="10" t="s">
        <v>105</v>
      </c>
      <c r="H550" s="7">
        <v>9</v>
      </c>
      <c r="I550" s="12">
        <f t="shared" ca="1" si="6"/>
        <v>0.56732756539190177</v>
      </c>
      <c r="J550" s="10">
        <f>+Table3[[#This Row],[No of Products in one Sale]]*Table3[[#This Row],[Price of One Product]]</f>
        <v>648</v>
      </c>
      <c r="K550" s="10">
        <f ca="1">+Table3[[#This Row],[Sales]]-(Table3[[#This Row],[Sales]]*Table3[[#This Row],[Discount]]/100)</f>
        <v>644.32371737626045</v>
      </c>
    </row>
    <row r="551" spans="1:11" x14ac:dyDescent="0.25">
      <c r="A551" s="10" t="s">
        <v>729</v>
      </c>
      <c r="B551" s="10" t="s">
        <v>154</v>
      </c>
      <c r="C551" s="11">
        <v>44810</v>
      </c>
      <c r="D551" s="10" t="s">
        <v>163</v>
      </c>
      <c r="E551" s="10" t="s">
        <v>171</v>
      </c>
      <c r="F551" s="10">
        <v>72</v>
      </c>
      <c r="G551" s="10" t="s">
        <v>103</v>
      </c>
      <c r="H551" s="7">
        <v>3</v>
      </c>
      <c r="I551" s="12">
        <f t="shared" ca="1" si="6"/>
        <v>0.77252327797243925</v>
      </c>
      <c r="J551" s="10">
        <f>+Table3[[#This Row],[No of Products in one Sale]]*Table3[[#This Row],[Price of One Product]]</f>
        <v>216</v>
      </c>
      <c r="K551" s="10">
        <f ca="1">+Table3[[#This Row],[Sales]]-(Table3[[#This Row],[Sales]]*Table3[[#This Row],[Discount]]/100)</f>
        <v>214.33134971957952</v>
      </c>
    </row>
    <row r="552" spans="1:11" x14ac:dyDescent="0.25">
      <c r="A552" s="10" t="s">
        <v>733</v>
      </c>
      <c r="B552" s="10" t="s">
        <v>154</v>
      </c>
      <c r="C552" s="11">
        <v>44810</v>
      </c>
      <c r="D552" s="10" t="s">
        <v>163</v>
      </c>
      <c r="E552" s="10" t="s">
        <v>171</v>
      </c>
      <c r="F552" s="10">
        <v>72</v>
      </c>
      <c r="G552" s="10" t="s">
        <v>104</v>
      </c>
      <c r="H552" s="7">
        <v>12</v>
      </c>
      <c r="I552" s="12">
        <f t="shared" ca="1" si="6"/>
        <v>0.38858151623709936</v>
      </c>
      <c r="J552" s="10">
        <f>+Table3[[#This Row],[No of Products in one Sale]]*Table3[[#This Row],[Price of One Product]]</f>
        <v>864</v>
      </c>
      <c r="K552" s="10">
        <f ca="1">+Table3[[#This Row],[Sales]]-(Table3[[#This Row],[Sales]]*Table3[[#This Row],[Discount]]/100)</f>
        <v>860.64265569971144</v>
      </c>
    </row>
    <row r="553" spans="1:11" x14ac:dyDescent="0.25">
      <c r="A553" s="10" t="s">
        <v>470</v>
      </c>
      <c r="B553" s="10" t="s">
        <v>154</v>
      </c>
      <c r="C553" s="11">
        <v>44725</v>
      </c>
      <c r="D553" s="10" t="s">
        <v>164</v>
      </c>
      <c r="E553" s="10" t="s">
        <v>171</v>
      </c>
      <c r="F553" s="10">
        <v>65</v>
      </c>
      <c r="G553" s="10" t="s">
        <v>104</v>
      </c>
      <c r="H553" s="7">
        <v>4</v>
      </c>
      <c r="I553" s="12">
        <v>0.68154294540119276</v>
      </c>
      <c r="J553" s="10">
        <f>+Table3[[#This Row],[No of Products in one Sale]]*Table3[[#This Row],[Price of One Product]]</f>
        <v>260</v>
      </c>
      <c r="K553" s="10">
        <f>+Table3[[#This Row],[Sales]]-(Table3[[#This Row],[Sales]]*Table3[[#This Row],[Discount]]/100)</f>
        <v>258.22798834195692</v>
      </c>
    </row>
    <row r="554" spans="1:11" x14ac:dyDescent="0.25">
      <c r="A554" s="10" t="s">
        <v>497</v>
      </c>
      <c r="B554" s="10" t="s">
        <v>155</v>
      </c>
      <c r="C554" s="11">
        <v>44726</v>
      </c>
      <c r="D554" s="10" t="s">
        <v>164</v>
      </c>
      <c r="E554" s="10" t="s">
        <v>171</v>
      </c>
      <c r="F554" s="10">
        <v>65</v>
      </c>
      <c r="G554" s="10" t="s">
        <v>103</v>
      </c>
      <c r="H554" s="7">
        <v>5</v>
      </c>
      <c r="I554" s="12">
        <v>0.18299168548896383</v>
      </c>
      <c r="J554" s="10">
        <f>+Table3[[#This Row],[No of Products in one Sale]]*Table3[[#This Row],[Price of One Product]]</f>
        <v>325</v>
      </c>
      <c r="K554" s="10">
        <f>+Table3[[#This Row],[Sales]]-(Table3[[#This Row],[Sales]]*Table3[[#This Row],[Discount]]/100)</f>
        <v>324.40527702216087</v>
      </c>
    </row>
    <row r="555" spans="1:11" x14ac:dyDescent="0.25">
      <c r="A555" s="10" t="s">
        <v>112</v>
      </c>
      <c r="B555" s="10" t="s">
        <v>155</v>
      </c>
      <c r="C555" s="11">
        <v>44727</v>
      </c>
      <c r="D555" s="10" t="s">
        <v>164</v>
      </c>
      <c r="E555" s="10" t="s">
        <v>171</v>
      </c>
      <c r="F555" s="10">
        <v>65</v>
      </c>
      <c r="G555" s="10" t="s">
        <v>105</v>
      </c>
      <c r="H555" s="7">
        <v>8</v>
      </c>
      <c r="I555" s="12">
        <v>0.11144429073382323</v>
      </c>
      <c r="J555" s="10">
        <f>+Table3[[#This Row],[No of Products in one Sale]]*Table3[[#This Row],[Price of One Product]]</f>
        <v>520</v>
      </c>
      <c r="K555" s="10">
        <f>+Table3[[#This Row],[Sales]]-(Table3[[#This Row],[Sales]]*Table3[[#This Row],[Discount]]/100)</f>
        <v>519.42048968818415</v>
      </c>
    </row>
    <row r="556" spans="1:11" x14ac:dyDescent="0.25">
      <c r="A556" s="10" t="s">
        <v>135</v>
      </c>
      <c r="B556" s="10" t="s">
        <v>155</v>
      </c>
      <c r="C556" s="11">
        <v>44727</v>
      </c>
      <c r="D556" s="10" t="s">
        <v>164</v>
      </c>
      <c r="E556" s="10" t="s">
        <v>170</v>
      </c>
      <c r="F556" s="10">
        <v>65</v>
      </c>
      <c r="G556" s="10" t="s">
        <v>105</v>
      </c>
      <c r="H556" s="7">
        <v>5</v>
      </c>
      <c r="I556" s="12">
        <v>0.30283946337780637</v>
      </c>
      <c r="J556" s="10">
        <f>+Table3[[#This Row],[No of Products in one Sale]]*Table3[[#This Row],[Price of One Product]]</f>
        <v>325</v>
      </c>
      <c r="K556" s="10">
        <f>+Table3[[#This Row],[Sales]]-(Table3[[#This Row],[Sales]]*Table3[[#This Row],[Discount]]/100)</f>
        <v>324.01577174402212</v>
      </c>
    </row>
    <row r="557" spans="1:11" x14ac:dyDescent="0.25">
      <c r="A557" s="10" t="s">
        <v>300</v>
      </c>
      <c r="B557" s="10" t="s">
        <v>155</v>
      </c>
      <c r="C557" s="11">
        <v>44727</v>
      </c>
      <c r="D557" s="10" t="s">
        <v>164</v>
      </c>
      <c r="E557" s="10" t="s">
        <v>170</v>
      </c>
      <c r="F557" s="10">
        <v>65</v>
      </c>
      <c r="G557" s="10" t="s">
        <v>103</v>
      </c>
      <c r="H557" s="7">
        <v>10</v>
      </c>
      <c r="I557" s="12">
        <v>0.99817658128489728</v>
      </c>
      <c r="J557" s="10">
        <f>+Table3[[#This Row],[No of Products in one Sale]]*Table3[[#This Row],[Price of One Product]]</f>
        <v>650</v>
      </c>
      <c r="K557" s="10">
        <f>+Table3[[#This Row],[Sales]]-(Table3[[#This Row],[Sales]]*Table3[[#This Row],[Discount]]/100)</f>
        <v>643.51185222164816</v>
      </c>
    </row>
    <row r="558" spans="1:11" x14ac:dyDescent="0.25">
      <c r="A558" s="10" t="s">
        <v>539</v>
      </c>
      <c r="B558" s="10" t="s">
        <v>155</v>
      </c>
      <c r="C558" s="11">
        <v>44727</v>
      </c>
      <c r="D558" s="10" t="s">
        <v>164</v>
      </c>
      <c r="E558" s="10" t="s">
        <v>171</v>
      </c>
      <c r="F558" s="10">
        <v>65</v>
      </c>
      <c r="G558" s="10" t="s">
        <v>103</v>
      </c>
      <c r="H558" s="7">
        <v>6</v>
      </c>
      <c r="I558" s="12">
        <v>0.76778137062272289</v>
      </c>
      <c r="J558" s="10">
        <f>+Table3[[#This Row],[No of Products in one Sale]]*Table3[[#This Row],[Price of One Product]]</f>
        <v>390</v>
      </c>
      <c r="K558" s="10">
        <f>+Table3[[#This Row],[Sales]]-(Table3[[#This Row],[Sales]]*Table3[[#This Row],[Discount]]/100)</f>
        <v>387.00565265457141</v>
      </c>
    </row>
    <row r="559" spans="1:11" x14ac:dyDescent="0.25">
      <c r="A559" s="10" t="s">
        <v>570</v>
      </c>
      <c r="B559" s="10" t="s">
        <v>154</v>
      </c>
      <c r="C559" s="11">
        <v>44727</v>
      </c>
      <c r="D559" s="10" t="s">
        <v>164</v>
      </c>
      <c r="E559" s="10" t="s">
        <v>171</v>
      </c>
      <c r="F559" s="10">
        <v>65</v>
      </c>
      <c r="G559" s="10" t="s">
        <v>103</v>
      </c>
      <c r="H559" s="7">
        <v>7</v>
      </c>
      <c r="I559" s="12">
        <v>0.88301012782394861</v>
      </c>
      <c r="J559" s="10">
        <f>+Table3[[#This Row],[No of Products in one Sale]]*Table3[[#This Row],[Price of One Product]]</f>
        <v>455</v>
      </c>
      <c r="K559" s="10">
        <f>+Table3[[#This Row],[Sales]]-(Table3[[#This Row],[Sales]]*Table3[[#This Row],[Discount]]/100)</f>
        <v>450.98230391840104</v>
      </c>
    </row>
    <row r="560" spans="1:11" x14ac:dyDescent="0.25">
      <c r="A560" s="10" t="s">
        <v>611</v>
      </c>
      <c r="B560" s="10" t="s">
        <v>154</v>
      </c>
      <c r="C560" s="11">
        <v>44727</v>
      </c>
      <c r="D560" s="10" t="s">
        <v>164</v>
      </c>
      <c r="E560" s="10" t="s">
        <v>170</v>
      </c>
      <c r="F560" s="10">
        <v>65</v>
      </c>
      <c r="G560" s="10" t="s">
        <v>104</v>
      </c>
      <c r="H560" s="7">
        <v>10</v>
      </c>
      <c r="I560" s="12">
        <v>0.56828189926736972</v>
      </c>
      <c r="J560" s="10">
        <f>+Table3[[#This Row],[No of Products in one Sale]]*Table3[[#This Row],[Price of One Product]]</f>
        <v>650</v>
      </c>
      <c r="K560" s="10">
        <f>+Table3[[#This Row],[Sales]]-(Table3[[#This Row],[Sales]]*Table3[[#This Row],[Discount]]/100)</f>
        <v>646.30616765476213</v>
      </c>
    </row>
    <row r="561" spans="1:11" x14ac:dyDescent="0.25">
      <c r="A561" s="10" t="s">
        <v>131</v>
      </c>
      <c r="B561" s="10" t="s">
        <v>155</v>
      </c>
      <c r="C561" s="11">
        <v>44728</v>
      </c>
      <c r="D561" s="10" t="s">
        <v>164</v>
      </c>
      <c r="E561" s="10" t="s">
        <v>170</v>
      </c>
      <c r="F561" s="10">
        <v>65</v>
      </c>
      <c r="G561" s="10" t="s">
        <v>103</v>
      </c>
      <c r="H561" s="7">
        <v>5</v>
      </c>
      <c r="I561" s="12">
        <v>0.11047742601795077</v>
      </c>
      <c r="J561" s="10">
        <f>+Table3[[#This Row],[No of Products in one Sale]]*Table3[[#This Row],[Price of One Product]]</f>
        <v>325</v>
      </c>
      <c r="K561" s="10">
        <f>+Table3[[#This Row],[Sales]]-(Table3[[#This Row],[Sales]]*Table3[[#This Row],[Discount]]/100)</f>
        <v>324.64094836544166</v>
      </c>
    </row>
    <row r="562" spans="1:11" x14ac:dyDescent="0.25">
      <c r="A562" s="10" t="s">
        <v>146</v>
      </c>
      <c r="B562" s="10" t="s">
        <v>155</v>
      </c>
      <c r="C562" s="11">
        <v>44728</v>
      </c>
      <c r="D562" s="10" t="s">
        <v>164</v>
      </c>
      <c r="E562" s="10" t="s">
        <v>170</v>
      </c>
      <c r="F562" s="10">
        <v>65</v>
      </c>
      <c r="G562" s="10" t="s">
        <v>103</v>
      </c>
      <c r="H562" s="7">
        <v>6</v>
      </c>
      <c r="I562" s="12">
        <v>0.12047427034169578</v>
      </c>
      <c r="J562" s="10">
        <f>+Table3[[#This Row],[No of Products in one Sale]]*Table3[[#This Row],[Price of One Product]]</f>
        <v>390</v>
      </c>
      <c r="K562" s="10">
        <f>+Table3[[#This Row],[Sales]]-(Table3[[#This Row],[Sales]]*Table3[[#This Row],[Discount]]/100)</f>
        <v>389.53015034566738</v>
      </c>
    </row>
    <row r="563" spans="1:11" x14ac:dyDescent="0.25">
      <c r="A563" s="10" t="s">
        <v>516</v>
      </c>
      <c r="B563" s="10" t="s">
        <v>155</v>
      </c>
      <c r="C563" s="11">
        <v>44728</v>
      </c>
      <c r="D563" s="10" t="s">
        <v>164</v>
      </c>
      <c r="E563" s="10" t="s">
        <v>171</v>
      </c>
      <c r="F563" s="10">
        <v>65</v>
      </c>
      <c r="G563" s="10" t="s">
        <v>104</v>
      </c>
      <c r="H563" s="7">
        <v>13</v>
      </c>
      <c r="I563" s="12">
        <v>0.90122352916020354</v>
      </c>
      <c r="J563" s="10">
        <f>+Table3[[#This Row],[No of Products in one Sale]]*Table3[[#This Row],[Price of One Product]]</f>
        <v>845</v>
      </c>
      <c r="K563" s="10">
        <f>+Table3[[#This Row],[Sales]]-(Table3[[#This Row],[Sales]]*Table3[[#This Row],[Discount]]/100)</f>
        <v>837.38466117859628</v>
      </c>
    </row>
    <row r="564" spans="1:11" x14ac:dyDescent="0.25">
      <c r="A564" s="10" t="s">
        <v>418</v>
      </c>
      <c r="B564" s="10" t="s">
        <v>154</v>
      </c>
      <c r="C564" s="11">
        <v>44729</v>
      </c>
      <c r="D564" s="10" t="s">
        <v>164</v>
      </c>
      <c r="E564" s="10" t="s">
        <v>171</v>
      </c>
      <c r="F564" s="10">
        <v>65</v>
      </c>
      <c r="G564" s="10" t="s">
        <v>104</v>
      </c>
      <c r="H564" s="7">
        <v>12</v>
      </c>
      <c r="I564" s="12">
        <v>0.82093526112515247</v>
      </c>
      <c r="J564" s="10">
        <f>+Table3[[#This Row],[No of Products in one Sale]]*Table3[[#This Row],[Price of One Product]]</f>
        <v>780</v>
      </c>
      <c r="K564" s="10">
        <f>+Table3[[#This Row],[Sales]]-(Table3[[#This Row],[Sales]]*Table3[[#This Row],[Discount]]/100)</f>
        <v>773.59670496322383</v>
      </c>
    </row>
    <row r="565" spans="1:11" x14ac:dyDescent="0.25">
      <c r="A565" s="10" t="s">
        <v>479</v>
      </c>
      <c r="B565" s="10" t="s">
        <v>154</v>
      </c>
      <c r="C565" s="11">
        <v>44729</v>
      </c>
      <c r="D565" s="10" t="s">
        <v>164</v>
      </c>
      <c r="E565" s="10" t="s">
        <v>170</v>
      </c>
      <c r="F565" s="10">
        <v>65</v>
      </c>
      <c r="G565" s="10" t="s">
        <v>104</v>
      </c>
      <c r="H565" s="7">
        <v>11</v>
      </c>
      <c r="I565" s="12">
        <v>0.50484804947298401</v>
      </c>
      <c r="J565" s="10">
        <f>+Table3[[#This Row],[No of Products in one Sale]]*Table3[[#This Row],[Price of One Product]]</f>
        <v>715</v>
      </c>
      <c r="K565" s="10">
        <f>+Table3[[#This Row],[Sales]]-(Table3[[#This Row],[Sales]]*Table3[[#This Row],[Discount]]/100)</f>
        <v>711.39033644626818</v>
      </c>
    </row>
    <row r="566" spans="1:11" x14ac:dyDescent="0.25">
      <c r="A566" s="10" t="s">
        <v>140</v>
      </c>
      <c r="B566" s="10" t="s">
        <v>155</v>
      </c>
      <c r="C566" s="11">
        <v>44730</v>
      </c>
      <c r="D566" s="10" t="s">
        <v>164</v>
      </c>
      <c r="E566" s="10" t="s">
        <v>170</v>
      </c>
      <c r="F566" s="10">
        <v>65</v>
      </c>
      <c r="G566" s="10" t="s">
        <v>103</v>
      </c>
      <c r="H566" s="7">
        <v>12</v>
      </c>
      <c r="I566" s="12">
        <v>0.29377273906475571</v>
      </c>
      <c r="J566" s="10">
        <f>+Table3[[#This Row],[No of Products in one Sale]]*Table3[[#This Row],[Price of One Product]]</f>
        <v>780</v>
      </c>
      <c r="K566" s="10">
        <f>+Table3[[#This Row],[Sales]]-(Table3[[#This Row],[Sales]]*Table3[[#This Row],[Discount]]/100)</f>
        <v>777.7085726352949</v>
      </c>
    </row>
    <row r="567" spans="1:11" x14ac:dyDescent="0.25">
      <c r="A567" s="10" t="s">
        <v>199</v>
      </c>
      <c r="B567" s="10" t="s">
        <v>155</v>
      </c>
      <c r="C567" s="11">
        <v>44731</v>
      </c>
      <c r="D567" s="10" t="s">
        <v>164</v>
      </c>
      <c r="E567" s="10" t="s">
        <v>170</v>
      </c>
      <c r="F567" s="10">
        <v>65</v>
      </c>
      <c r="G567" s="10" t="s">
        <v>103</v>
      </c>
      <c r="H567" s="7">
        <v>4</v>
      </c>
      <c r="I567" s="12">
        <v>0.11047742601795077</v>
      </c>
      <c r="J567" s="10">
        <f>+Table3[[#This Row],[No of Products in one Sale]]*Table3[[#This Row],[Price of One Product]]</f>
        <v>260</v>
      </c>
      <c r="K567" s="10">
        <f>+Table3[[#This Row],[Sales]]-(Table3[[#This Row],[Sales]]*Table3[[#This Row],[Discount]]/100)</f>
        <v>259.7127586923533</v>
      </c>
    </row>
    <row r="568" spans="1:11" x14ac:dyDescent="0.25">
      <c r="A568" s="10" t="s">
        <v>379</v>
      </c>
      <c r="B568" s="10" t="s">
        <v>155</v>
      </c>
      <c r="C568" s="11">
        <v>44731</v>
      </c>
      <c r="D568" s="10" t="s">
        <v>164</v>
      </c>
      <c r="E568" s="10" t="s">
        <v>171</v>
      </c>
      <c r="F568" s="10">
        <v>65</v>
      </c>
      <c r="G568" s="10" t="s">
        <v>105</v>
      </c>
      <c r="H568" s="7">
        <v>7</v>
      </c>
      <c r="I568" s="12">
        <v>0.67400237007588726</v>
      </c>
      <c r="J568" s="10">
        <f>+Table3[[#This Row],[No of Products in one Sale]]*Table3[[#This Row],[Price of One Product]]</f>
        <v>455</v>
      </c>
      <c r="K568" s="10">
        <f>+Table3[[#This Row],[Sales]]-(Table3[[#This Row],[Sales]]*Table3[[#This Row],[Discount]]/100)</f>
        <v>451.93328921615472</v>
      </c>
    </row>
    <row r="569" spans="1:11" x14ac:dyDescent="0.25">
      <c r="A569" s="10" t="s">
        <v>443</v>
      </c>
      <c r="B569" s="10" t="s">
        <v>154</v>
      </c>
      <c r="C569" s="11">
        <v>44731</v>
      </c>
      <c r="D569" s="10" t="s">
        <v>164</v>
      </c>
      <c r="E569" s="10" t="s">
        <v>170</v>
      </c>
      <c r="F569" s="10">
        <v>65</v>
      </c>
      <c r="G569" s="10" t="s">
        <v>105</v>
      </c>
      <c r="H569" s="7">
        <v>8</v>
      </c>
      <c r="I569" s="12">
        <v>0.66941136725758887</v>
      </c>
      <c r="J569" s="10">
        <f>+Table3[[#This Row],[No of Products in one Sale]]*Table3[[#This Row],[Price of One Product]]</f>
        <v>520</v>
      </c>
      <c r="K569" s="10">
        <f>+Table3[[#This Row],[Sales]]-(Table3[[#This Row],[Sales]]*Table3[[#This Row],[Discount]]/100)</f>
        <v>516.51906089026056</v>
      </c>
    </row>
    <row r="570" spans="1:11" x14ac:dyDescent="0.25">
      <c r="A570" s="10" t="s">
        <v>287</v>
      </c>
      <c r="B570" s="10" t="s">
        <v>155</v>
      </c>
      <c r="C570" s="11">
        <v>44732</v>
      </c>
      <c r="D570" s="10" t="s">
        <v>164</v>
      </c>
      <c r="E570" s="10" t="s">
        <v>171</v>
      </c>
      <c r="F570" s="10">
        <v>65</v>
      </c>
      <c r="G570" s="10" t="s">
        <v>105</v>
      </c>
      <c r="H570" s="7">
        <v>6</v>
      </c>
      <c r="I570" s="12">
        <v>0.91624709117858605</v>
      </c>
      <c r="J570" s="10">
        <f>+Table3[[#This Row],[No of Products in one Sale]]*Table3[[#This Row],[Price of One Product]]</f>
        <v>390</v>
      </c>
      <c r="K570" s="10">
        <f>+Table3[[#This Row],[Sales]]-(Table3[[#This Row],[Sales]]*Table3[[#This Row],[Discount]]/100)</f>
        <v>386.42663634440351</v>
      </c>
    </row>
    <row r="571" spans="1:11" x14ac:dyDescent="0.25">
      <c r="A571" s="10" t="s">
        <v>535</v>
      </c>
      <c r="B571" s="10" t="s">
        <v>155</v>
      </c>
      <c r="C571" s="11">
        <v>44733</v>
      </c>
      <c r="D571" s="10" t="s">
        <v>164</v>
      </c>
      <c r="E571" s="10" t="s">
        <v>170</v>
      </c>
      <c r="F571" s="10">
        <v>65</v>
      </c>
      <c r="G571" s="10" t="s">
        <v>105</v>
      </c>
      <c r="H571" s="7">
        <v>4</v>
      </c>
      <c r="I571" s="12">
        <v>6.7101746358327108E-2</v>
      </c>
      <c r="J571" s="10">
        <f>+Table3[[#This Row],[No of Products in one Sale]]*Table3[[#This Row],[Price of One Product]]</f>
        <v>260</v>
      </c>
      <c r="K571" s="10">
        <f>+Table3[[#This Row],[Sales]]-(Table3[[#This Row],[Sales]]*Table3[[#This Row],[Discount]]/100)</f>
        <v>259.82553545946837</v>
      </c>
    </row>
    <row r="572" spans="1:11" x14ac:dyDescent="0.25">
      <c r="A572" s="10" t="s">
        <v>117</v>
      </c>
      <c r="B572" s="10" t="s">
        <v>155</v>
      </c>
      <c r="C572" s="11">
        <v>44734</v>
      </c>
      <c r="D572" s="10" t="s">
        <v>164</v>
      </c>
      <c r="E572" s="10" t="s">
        <v>170</v>
      </c>
      <c r="F572" s="10">
        <v>65</v>
      </c>
      <c r="G572" s="10" t="s">
        <v>104</v>
      </c>
      <c r="H572" s="7">
        <v>4</v>
      </c>
      <c r="I572" s="12">
        <v>6.8295799738434873E-2</v>
      </c>
      <c r="J572" s="10">
        <f>+Table3[[#This Row],[No of Products in one Sale]]*Table3[[#This Row],[Price of One Product]]</f>
        <v>260</v>
      </c>
      <c r="K572" s="10">
        <f>+Table3[[#This Row],[Sales]]-(Table3[[#This Row],[Sales]]*Table3[[#This Row],[Discount]]/100)</f>
        <v>259.82243092068006</v>
      </c>
    </row>
    <row r="573" spans="1:11" x14ac:dyDescent="0.25">
      <c r="A573" s="10" t="s">
        <v>245</v>
      </c>
      <c r="B573" s="10" t="s">
        <v>155</v>
      </c>
      <c r="C573" s="11">
        <v>44734</v>
      </c>
      <c r="D573" s="10" t="s">
        <v>164</v>
      </c>
      <c r="E573" s="10" t="s">
        <v>170</v>
      </c>
      <c r="F573" s="10">
        <v>65</v>
      </c>
      <c r="G573" s="10" t="s">
        <v>103</v>
      </c>
      <c r="H573" s="7">
        <v>8</v>
      </c>
      <c r="I573" s="12">
        <v>0.10556900790048951</v>
      </c>
      <c r="J573" s="10">
        <f>+Table3[[#This Row],[No of Products in one Sale]]*Table3[[#This Row],[Price of One Product]]</f>
        <v>520</v>
      </c>
      <c r="K573" s="10">
        <f>+Table3[[#This Row],[Sales]]-(Table3[[#This Row],[Sales]]*Table3[[#This Row],[Discount]]/100)</f>
        <v>519.45104115891741</v>
      </c>
    </row>
    <row r="574" spans="1:11" x14ac:dyDescent="0.25">
      <c r="A574" s="10" t="s">
        <v>250</v>
      </c>
      <c r="B574" s="10" t="s">
        <v>155</v>
      </c>
      <c r="C574" s="11">
        <v>44734</v>
      </c>
      <c r="D574" s="10" t="s">
        <v>164</v>
      </c>
      <c r="E574" s="10" t="s">
        <v>170</v>
      </c>
      <c r="F574" s="10">
        <v>65</v>
      </c>
      <c r="G574" s="10" t="s">
        <v>105</v>
      </c>
      <c r="H574" s="7">
        <v>4</v>
      </c>
      <c r="I574" s="12">
        <v>0.30511671475159663</v>
      </c>
      <c r="J574" s="10">
        <f>+Table3[[#This Row],[No of Products in one Sale]]*Table3[[#This Row],[Price of One Product]]</f>
        <v>260</v>
      </c>
      <c r="K574" s="10">
        <f>+Table3[[#This Row],[Sales]]-(Table3[[#This Row],[Sales]]*Table3[[#This Row],[Discount]]/100)</f>
        <v>259.20669654164584</v>
      </c>
    </row>
    <row r="575" spans="1:11" x14ac:dyDescent="0.25">
      <c r="A575" s="10" t="s">
        <v>373</v>
      </c>
      <c r="B575" s="10" t="s">
        <v>155</v>
      </c>
      <c r="C575" s="11">
        <v>44734</v>
      </c>
      <c r="D575" s="10" t="s">
        <v>164</v>
      </c>
      <c r="E575" s="10" t="s">
        <v>171</v>
      </c>
      <c r="F575" s="10">
        <v>65</v>
      </c>
      <c r="G575" s="10" t="s">
        <v>105</v>
      </c>
      <c r="H575" s="7">
        <v>13</v>
      </c>
      <c r="I575" s="12">
        <v>0.46313611506175134</v>
      </c>
      <c r="J575" s="10">
        <f>+Table3[[#This Row],[No of Products in one Sale]]*Table3[[#This Row],[Price of One Product]]</f>
        <v>845</v>
      </c>
      <c r="K575" s="10">
        <f>+Table3[[#This Row],[Sales]]-(Table3[[#This Row],[Sales]]*Table3[[#This Row],[Discount]]/100)</f>
        <v>841.08649982772818</v>
      </c>
    </row>
    <row r="576" spans="1:11" x14ac:dyDescent="0.25">
      <c r="A576" s="10" t="s">
        <v>409</v>
      </c>
      <c r="B576" s="10" t="s">
        <v>154</v>
      </c>
      <c r="C576" s="11">
        <v>44734</v>
      </c>
      <c r="D576" s="10" t="s">
        <v>164</v>
      </c>
      <c r="E576" s="10" t="s">
        <v>171</v>
      </c>
      <c r="F576" s="10">
        <v>65</v>
      </c>
      <c r="G576" s="10" t="s">
        <v>104</v>
      </c>
      <c r="H576" s="7">
        <v>14</v>
      </c>
      <c r="I576" s="12">
        <v>0.58269109940879071</v>
      </c>
      <c r="J576" s="10">
        <f>+Table3[[#This Row],[No of Products in one Sale]]*Table3[[#This Row],[Price of One Product]]</f>
        <v>910</v>
      </c>
      <c r="K576" s="10">
        <f>+Table3[[#This Row],[Sales]]-(Table3[[#This Row],[Sales]]*Table3[[#This Row],[Discount]]/100)</f>
        <v>904.69751099537996</v>
      </c>
    </row>
    <row r="577" spans="1:11" x14ac:dyDescent="0.25">
      <c r="A577" s="10" t="s">
        <v>520</v>
      </c>
      <c r="B577" s="10" t="s">
        <v>155</v>
      </c>
      <c r="C577" s="11">
        <v>44734</v>
      </c>
      <c r="D577" s="10" t="s">
        <v>164</v>
      </c>
      <c r="E577" s="10" t="s">
        <v>171</v>
      </c>
      <c r="F577" s="10">
        <v>65</v>
      </c>
      <c r="G577" s="10" t="s">
        <v>105</v>
      </c>
      <c r="H577" s="7">
        <v>8</v>
      </c>
      <c r="I577" s="12">
        <v>0.17261163513710231</v>
      </c>
      <c r="J577" s="10">
        <f>+Table3[[#This Row],[No of Products in one Sale]]*Table3[[#This Row],[Price of One Product]]</f>
        <v>520</v>
      </c>
      <c r="K577" s="10">
        <f>+Table3[[#This Row],[Sales]]-(Table3[[#This Row],[Sales]]*Table3[[#This Row],[Discount]]/100)</f>
        <v>519.10241949728709</v>
      </c>
    </row>
    <row r="578" spans="1:11" x14ac:dyDescent="0.25">
      <c r="A578" s="10" t="s">
        <v>195</v>
      </c>
      <c r="B578" s="10" t="s">
        <v>155</v>
      </c>
      <c r="C578" s="11">
        <v>44735</v>
      </c>
      <c r="D578" s="10" t="s">
        <v>164</v>
      </c>
      <c r="E578" s="10" t="s">
        <v>171</v>
      </c>
      <c r="F578" s="10">
        <v>65</v>
      </c>
      <c r="G578" s="10" t="s">
        <v>105</v>
      </c>
      <c r="H578" s="7">
        <v>7</v>
      </c>
      <c r="I578" s="12">
        <v>6.6961969492996459E-2</v>
      </c>
      <c r="J578" s="10">
        <f>+Table3[[#This Row],[No of Products in one Sale]]*Table3[[#This Row],[Price of One Product]]</f>
        <v>455</v>
      </c>
      <c r="K578" s="10">
        <f>+Table3[[#This Row],[Sales]]-(Table3[[#This Row],[Sales]]*Table3[[#This Row],[Discount]]/100)</f>
        <v>454.69532303880686</v>
      </c>
    </row>
    <row r="579" spans="1:11" x14ac:dyDescent="0.25">
      <c r="A579" s="10" t="s">
        <v>235</v>
      </c>
      <c r="B579" s="10" t="s">
        <v>155</v>
      </c>
      <c r="C579" s="11">
        <v>44735</v>
      </c>
      <c r="D579" s="10" t="s">
        <v>164</v>
      </c>
      <c r="E579" s="10" t="s">
        <v>170</v>
      </c>
      <c r="F579" s="10">
        <v>65</v>
      </c>
      <c r="G579" s="10" t="s">
        <v>105</v>
      </c>
      <c r="H579" s="7">
        <v>7</v>
      </c>
      <c r="I579" s="12">
        <v>0.24863680679080546</v>
      </c>
      <c r="J579" s="10">
        <f>+Table3[[#This Row],[No of Products in one Sale]]*Table3[[#This Row],[Price of One Product]]</f>
        <v>455</v>
      </c>
      <c r="K579" s="10">
        <f>+Table3[[#This Row],[Sales]]-(Table3[[#This Row],[Sales]]*Table3[[#This Row],[Discount]]/100)</f>
        <v>453.86870252910182</v>
      </c>
    </row>
    <row r="580" spans="1:11" x14ac:dyDescent="0.25">
      <c r="A580" s="10" t="s">
        <v>405</v>
      </c>
      <c r="B580" s="10" t="s">
        <v>154</v>
      </c>
      <c r="C580" s="11">
        <v>44735</v>
      </c>
      <c r="D580" s="10" t="s">
        <v>164</v>
      </c>
      <c r="E580" s="10" t="s">
        <v>170</v>
      </c>
      <c r="F580" s="10">
        <v>65</v>
      </c>
      <c r="G580" s="10" t="s">
        <v>103</v>
      </c>
      <c r="H580" s="7">
        <v>13</v>
      </c>
      <c r="I580" s="12">
        <v>0.87108149970897442</v>
      </c>
      <c r="J580" s="10">
        <f>+Table3[[#This Row],[No of Products in one Sale]]*Table3[[#This Row],[Price of One Product]]</f>
        <v>845</v>
      </c>
      <c r="K580" s="10">
        <f>+Table3[[#This Row],[Sales]]-(Table3[[#This Row],[Sales]]*Table3[[#This Row],[Discount]]/100)</f>
        <v>837.63936132745914</v>
      </c>
    </row>
    <row r="581" spans="1:11" x14ac:dyDescent="0.25">
      <c r="A581" s="10" t="s">
        <v>424</v>
      </c>
      <c r="B581" s="10" t="s">
        <v>154</v>
      </c>
      <c r="C581" s="11">
        <v>44735</v>
      </c>
      <c r="D581" s="10" t="s">
        <v>164</v>
      </c>
      <c r="E581" s="10" t="s">
        <v>171</v>
      </c>
      <c r="F581" s="10">
        <v>65</v>
      </c>
      <c r="G581" s="10" t="s">
        <v>104</v>
      </c>
      <c r="H581" s="7">
        <v>10</v>
      </c>
      <c r="I581" s="12">
        <v>0.86493253723020291</v>
      </c>
      <c r="J581" s="10">
        <f>+Table3[[#This Row],[No of Products in one Sale]]*Table3[[#This Row],[Price of One Product]]</f>
        <v>650</v>
      </c>
      <c r="K581" s="10">
        <f>+Table3[[#This Row],[Sales]]-(Table3[[#This Row],[Sales]]*Table3[[#This Row],[Discount]]/100)</f>
        <v>644.37793850800369</v>
      </c>
    </row>
    <row r="582" spans="1:11" x14ac:dyDescent="0.25">
      <c r="A582" s="10" t="s">
        <v>437</v>
      </c>
      <c r="B582" s="10" t="s">
        <v>154</v>
      </c>
      <c r="C582" s="11">
        <v>44735</v>
      </c>
      <c r="D582" s="10" t="s">
        <v>164</v>
      </c>
      <c r="E582" s="10" t="s">
        <v>170</v>
      </c>
      <c r="F582" s="10">
        <v>65</v>
      </c>
      <c r="G582" s="10" t="s">
        <v>105</v>
      </c>
      <c r="H582" s="7">
        <v>9</v>
      </c>
      <c r="I582" s="12">
        <v>0.9022424845836422</v>
      </c>
      <c r="J582" s="10">
        <f>+Table3[[#This Row],[No of Products in one Sale]]*Table3[[#This Row],[Price of One Product]]</f>
        <v>585</v>
      </c>
      <c r="K582" s="10">
        <f>+Table3[[#This Row],[Sales]]-(Table3[[#This Row],[Sales]]*Table3[[#This Row],[Discount]]/100)</f>
        <v>579.72188146518567</v>
      </c>
    </row>
    <row r="583" spans="1:11" x14ac:dyDescent="0.25">
      <c r="A583" s="10" t="s">
        <v>555</v>
      </c>
      <c r="B583" s="10" t="s">
        <v>154</v>
      </c>
      <c r="C583" s="11">
        <v>44735</v>
      </c>
      <c r="D583" s="10" t="s">
        <v>164</v>
      </c>
      <c r="E583" s="10" t="s">
        <v>170</v>
      </c>
      <c r="F583" s="10">
        <v>65</v>
      </c>
      <c r="G583" s="10" t="s">
        <v>103</v>
      </c>
      <c r="H583" s="7">
        <v>7</v>
      </c>
      <c r="I583" s="12">
        <v>0.77278161923763322</v>
      </c>
      <c r="J583" s="10">
        <f>+Table3[[#This Row],[No of Products in one Sale]]*Table3[[#This Row],[Price of One Product]]</f>
        <v>455</v>
      </c>
      <c r="K583" s="10">
        <f>+Table3[[#This Row],[Sales]]-(Table3[[#This Row],[Sales]]*Table3[[#This Row],[Discount]]/100)</f>
        <v>451.48384363246879</v>
      </c>
    </row>
    <row r="584" spans="1:11" x14ac:dyDescent="0.25">
      <c r="A584" s="10" t="s">
        <v>222</v>
      </c>
      <c r="B584" s="10" t="s">
        <v>155</v>
      </c>
      <c r="C584" s="11">
        <v>44736</v>
      </c>
      <c r="D584" s="10" t="s">
        <v>164</v>
      </c>
      <c r="E584" s="10" t="s">
        <v>171</v>
      </c>
      <c r="F584" s="10">
        <v>65</v>
      </c>
      <c r="G584" s="10" t="s">
        <v>104</v>
      </c>
      <c r="H584" s="7">
        <v>12</v>
      </c>
      <c r="I584" s="12">
        <v>0.4407264983607897</v>
      </c>
      <c r="J584" s="10">
        <f>+Table3[[#This Row],[No of Products in one Sale]]*Table3[[#This Row],[Price of One Product]]</f>
        <v>780</v>
      </c>
      <c r="K584" s="10">
        <f>+Table3[[#This Row],[Sales]]-(Table3[[#This Row],[Sales]]*Table3[[#This Row],[Discount]]/100)</f>
        <v>776.56233331278588</v>
      </c>
    </row>
    <row r="585" spans="1:11" x14ac:dyDescent="0.25">
      <c r="A585" s="10" t="s">
        <v>402</v>
      </c>
      <c r="B585" s="10" t="s">
        <v>155</v>
      </c>
      <c r="C585" s="11">
        <v>44736</v>
      </c>
      <c r="D585" s="10" t="s">
        <v>164</v>
      </c>
      <c r="E585" s="10" t="s">
        <v>171</v>
      </c>
      <c r="F585" s="10">
        <v>65</v>
      </c>
      <c r="G585" s="10" t="s">
        <v>104</v>
      </c>
      <c r="H585" s="7">
        <v>6</v>
      </c>
      <c r="I585" s="12">
        <v>0.86228936216370378</v>
      </c>
      <c r="J585" s="10">
        <f>+Table3[[#This Row],[No of Products in one Sale]]*Table3[[#This Row],[Price of One Product]]</f>
        <v>390</v>
      </c>
      <c r="K585" s="10">
        <f>+Table3[[#This Row],[Sales]]-(Table3[[#This Row],[Sales]]*Table3[[#This Row],[Discount]]/100)</f>
        <v>386.63707148756157</v>
      </c>
    </row>
    <row r="586" spans="1:11" x14ac:dyDescent="0.25">
      <c r="A586" s="10" t="s">
        <v>342</v>
      </c>
      <c r="B586" s="10" t="s">
        <v>155</v>
      </c>
      <c r="C586" s="11">
        <v>44737</v>
      </c>
      <c r="D586" s="10" t="s">
        <v>164</v>
      </c>
      <c r="E586" s="10" t="s">
        <v>170</v>
      </c>
      <c r="F586" s="10">
        <v>65</v>
      </c>
      <c r="G586" s="10" t="s">
        <v>105</v>
      </c>
      <c r="H586" s="7">
        <v>8</v>
      </c>
      <c r="I586" s="12">
        <v>0.37872981249566817</v>
      </c>
      <c r="J586" s="10">
        <f>+Table3[[#This Row],[No of Products in one Sale]]*Table3[[#This Row],[Price of One Product]]</f>
        <v>520</v>
      </c>
      <c r="K586" s="10">
        <f>+Table3[[#This Row],[Sales]]-(Table3[[#This Row],[Sales]]*Table3[[#This Row],[Discount]]/100)</f>
        <v>518.03060497502247</v>
      </c>
    </row>
    <row r="587" spans="1:11" x14ac:dyDescent="0.25">
      <c r="A587" s="10" t="s">
        <v>483</v>
      </c>
      <c r="B587" s="10" t="s">
        <v>154</v>
      </c>
      <c r="C587" s="11">
        <v>44737</v>
      </c>
      <c r="D587" s="10" t="s">
        <v>164</v>
      </c>
      <c r="E587" s="10" t="s">
        <v>170</v>
      </c>
      <c r="F587" s="10">
        <v>65</v>
      </c>
      <c r="G587" s="10" t="s">
        <v>105</v>
      </c>
      <c r="H587" s="7">
        <v>5</v>
      </c>
      <c r="I587" s="12">
        <v>0.18050692795462731</v>
      </c>
      <c r="J587" s="10">
        <f>+Table3[[#This Row],[No of Products in one Sale]]*Table3[[#This Row],[Price of One Product]]</f>
        <v>325</v>
      </c>
      <c r="K587" s="10">
        <f>+Table3[[#This Row],[Sales]]-(Table3[[#This Row],[Sales]]*Table3[[#This Row],[Discount]]/100)</f>
        <v>324.41335248414748</v>
      </c>
    </row>
    <row r="588" spans="1:11" x14ac:dyDescent="0.25">
      <c r="A588" s="10" t="s">
        <v>493</v>
      </c>
      <c r="B588" s="10" t="s">
        <v>154</v>
      </c>
      <c r="C588" s="11">
        <v>44737</v>
      </c>
      <c r="D588" s="10" t="s">
        <v>164</v>
      </c>
      <c r="E588" s="10" t="s">
        <v>170</v>
      </c>
      <c r="F588" s="10">
        <v>65</v>
      </c>
      <c r="G588" s="10" t="s">
        <v>103</v>
      </c>
      <c r="H588" s="7">
        <v>9</v>
      </c>
      <c r="I588" s="12">
        <v>0.92202770154223668</v>
      </c>
      <c r="J588" s="10">
        <f>+Table3[[#This Row],[No of Products in one Sale]]*Table3[[#This Row],[Price of One Product]]</f>
        <v>585</v>
      </c>
      <c r="K588" s="10">
        <f>+Table3[[#This Row],[Sales]]-(Table3[[#This Row],[Sales]]*Table3[[#This Row],[Discount]]/100)</f>
        <v>579.60613794597793</v>
      </c>
    </row>
    <row r="589" spans="1:11" x14ac:dyDescent="0.25">
      <c r="A589" s="10" t="s">
        <v>506</v>
      </c>
      <c r="B589" s="10" t="s">
        <v>155</v>
      </c>
      <c r="C589" s="11">
        <v>44737</v>
      </c>
      <c r="D589" s="10" t="s">
        <v>164</v>
      </c>
      <c r="E589" s="10" t="s">
        <v>171</v>
      </c>
      <c r="F589" s="10">
        <v>65</v>
      </c>
      <c r="G589" s="10" t="s">
        <v>103</v>
      </c>
      <c r="H589" s="7">
        <v>10</v>
      </c>
      <c r="I589" s="12">
        <v>0.95609718609661631</v>
      </c>
      <c r="J589" s="10">
        <f>+Table3[[#This Row],[No of Products in one Sale]]*Table3[[#This Row],[Price of One Product]]</f>
        <v>650</v>
      </c>
      <c r="K589" s="10">
        <f>+Table3[[#This Row],[Sales]]-(Table3[[#This Row],[Sales]]*Table3[[#This Row],[Discount]]/100)</f>
        <v>643.78536829037205</v>
      </c>
    </row>
    <row r="590" spans="1:11" x14ac:dyDescent="0.25">
      <c r="A590" s="10" t="s">
        <v>121</v>
      </c>
      <c r="B590" s="10" t="s">
        <v>155</v>
      </c>
      <c r="C590" s="11">
        <v>44738</v>
      </c>
      <c r="D590" s="10" t="s">
        <v>164</v>
      </c>
      <c r="E590" s="10" t="s">
        <v>170</v>
      </c>
      <c r="F590" s="10">
        <v>65</v>
      </c>
      <c r="G590" s="10" t="s">
        <v>105</v>
      </c>
      <c r="H590" s="7">
        <v>4</v>
      </c>
      <c r="I590" s="12">
        <v>0.10994257661413849</v>
      </c>
      <c r="J590" s="10">
        <f>+Table3[[#This Row],[No of Products in one Sale]]*Table3[[#This Row],[Price of One Product]]</f>
        <v>260</v>
      </c>
      <c r="K590" s="10">
        <f>+Table3[[#This Row],[Sales]]-(Table3[[#This Row],[Sales]]*Table3[[#This Row],[Discount]]/100)</f>
        <v>259.71414930080323</v>
      </c>
    </row>
    <row r="591" spans="1:11" x14ac:dyDescent="0.25">
      <c r="A591" s="10" t="s">
        <v>127</v>
      </c>
      <c r="B591" s="10" t="s">
        <v>155</v>
      </c>
      <c r="C591" s="11">
        <v>44738</v>
      </c>
      <c r="D591" s="10" t="s">
        <v>164</v>
      </c>
      <c r="E591" s="10" t="s">
        <v>171</v>
      </c>
      <c r="F591" s="10">
        <v>65</v>
      </c>
      <c r="G591" s="10" t="s">
        <v>105</v>
      </c>
      <c r="H591" s="7">
        <v>4</v>
      </c>
      <c r="I591" s="12">
        <v>6.6961969492996459E-2</v>
      </c>
      <c r="J591" s="10">
        <f>+Table3[[#This Row],[No of Products in one Sale]]*Table3[[#This Row],[Price of One Product]]</f>
        <v>260</v>
      </c>
      <c r="K591" s="10">
        <f>+Table3[[#This Row],[Sales]]-(Table3[[#This Row],[Sales]]*Table3[[#This Row],[Discount]]/100)</f>
        <v>259.82589887931823</v>
      </c>
    </row>
    <row r="592" spans="1:11" x14ac:dyDescent="0.25">
      <c r="A592" s="10" t="s">
        <v>150</v>
      </c>
      <c r="B592" s="10" t="s">
        <v>155</v>
      </c>
      <c r="C592" s="11">
        <v>44738</v>
      </c>
      <c r="D592" s="10" t="s">
        <v>164</v>
      </c>
      <c r="E592" s="10" t="s">
        <v>171</v>
      </c>
      <c r="F592" s="10">
        <v>65</v>
      </c>
      <c r="G592" s="10" t="s">
        <v>104</v>
      </c>
      <c r="H592" s="7">
        <v>3</v>
      </c>
      <c r="I592" s="12">
        <v>0.17363786365000505</v>
      </c>
      <c r="J592" s="10">
        <f>+Table3[[#This Row],[No of Products in one Sale]]*Table3[[#This Row],[Price of One Product]]</f>
        <v>195</v>
      </c>
      <c r="K592" s="10">
        <f>+Table3[[#This Row],[Sales]]-(Table3[[#This Row],[Sales]]*Table3[[#This Row],[Discount]]/100)</f>
        <v>194.66140616588248</v>
      </c>
    </row>
    <row r="593" spans="1:11" x14ac:dyDescent="0.25">
      <c r="A593" s="10" t="s">
        <v>260</v>
      </c>
      <c r="B593" s="10" t="s">
        <v>155</v>
      </c>
      <c r="C593" s="11">
        <v>44739</v>
      </c>
      <c r="D593" s="10" t="s">
        <v>164</v>
      </c>
      <c r="E593" s="10" t="s">
        <v>170</v>
      </c>
      <c r="F593" s="10">
        <v>65</v>
      </c>
      <c r="G593" s="10" t="s">
        <v>103</v>
      </c>
      <c r="H593" s="7">
        <v>8</v>
      </c>
      <c r="I593" s="12">
        <v>0.77953807822657883</v>
      </c>
      <c r="J593" s="10">
        <f>+Table3[[#This Row],[No of Products in one Sale]]*Table3[[#This Row],[Price of One Product]]</f>
        <v>520</v>
      </c>
      <c r="K593" s="10">
        <f>+Table3[[#This Row],[Sales]]-(Table3[[#This Row],[Sales]]*Table3[[#This Row],[Discount]]/100)</f>
        <v>515.9464019932218</v>
      </c>
    </row>
    <row r="594" spans="1:11" x14ac:dyDescent="0.25">
      <c r="A594" s="10" t="s">
        <v>337</v>
      </c>
      <c r="B594" s="10" t="s">
        <v>155</v>
      </c>
      <c r="C594" s="11">
        <v>44739</v>
      </c>
      <c r="D594" s="10" t="s">
        <v>164</v>
      </c>
      <c r="E594" s="10" t="s">
        <v>170</v>
      </c>
      <c r="F594" s="10">
        <v>65</v>
      </c>
      <c r="G594" s="10" t="s">
        <v>103</v>
      </c>
      <c r="H594" s="7">
        <v>10</v>
      </c>
      <c r="I594" s="12">
        <v>0.23078123893127422</v>
      </c>
      <c r="J594" s="10">
        <f>+Table3[[#This Row],[No of Products in one Sale]]*Table3[[#This Row],[Price of One Product]]</f>
        <v>650</v>
      </c>
      <c r="K594" s="10">
        <f>+Table3[[#This Row],[Sales]]-(Table3[[#This Row],[Sales]]*Table3[[#This Row],[Discount]]/100)</f>
        <v>648.49992194694676</v>
      </c>
    </row>
    <row r="595" spans="1:11" x14ac:dyDescent="0.25">
      <c r="A595" s="10" t="s">
        <v>607</v>
      </c>
      <c r="B595" s="10" t="s">
        <v>154</v>
      </c>
      <c r="C595" s="11">
        <v>44739</v>
      </c>
      <c r="D595" s="10" t="s">
        <v>164</v>
      </c>
      <c r="E595" s="10" t="s">
        <v>171</v>
      </c>
      <c r="F595" s="10">
        <v>65</v>
      </c>
      <c r="G595" s="10" t="s">
        <v>103</v>
      </c>
      <c r="H595" s="7">
        <v>5</v>
      </c>
      <c r="I595" s="12">
        <v>0.15906506531321729</v>
      </c>
      <c r="J595" s="10">
        <f>+Table3[[#This Row],[No of Products in one Sale]]*Table3[[#This Row],[Price of One Product]]</f>
        <v>325</v>
      </c>
      <c r="K595" s="10">
        <f>+Table3[[#This Row],[Sales]]-(Table3[[#This Row],[Sales]]*Table3[[#This Row],[Discount]]/100)</f>
        <v>324.48303853773206</v>
      </c>
    </row>
    <row r="596" spans="1:11" x14ac:dyDescent="0.25">
      <c r="A596" s="10" t="s">
        <v>620</v>
      </c>
      <c r="B596" s="10" t="s">
        <v>154</v>
      </c>
      <c r="C596" s="11">
        <v>44739</v>
      </c>
      <c r="D596" s="10" t="s">
        <v>164</v>
      </c>
      <c r="E596" s="10" t="s">
        <v>171</v>
      </c>
      <c r="F596" s="10">
        <v>65</v>
      </c>
      <c r="G596" s="10" t="s">
        <v>104</v>
      </c>
      <c r="H596" s="7">
        <v>10</v>
      </c>
      <c r="I596" s="12">
        <v>0.74040338644493453</v>
      </c>
      <c r="J596" s="10">
        <f>+Table3[[#This Row],[No of Products in one Sale]]*Table3[[#This Row],[Price of One Product]]</f>
        <v>650</v>
      </c>
      <c r="K596" s="10">
        <f>+Table3[[#This Row],[Sales]]-(Table3[[#This Row],[Sales]]*Table3[[#This Row],[Discount]]/100)</f>
        <v>645.18737798810798</v>
      </c>
    </row>
    <row r="597" spans="1:11" x14ac:dyDescent="0.25">
      <c r="A597" s="10" t="s">
        <v>108</v>
      </c>
      <c r="B597" s="10" t="s">
        <v>155</v>
      </c>
      <c r="C597" s="11">
        <v>44740</v>
      </c>
      <c r="D597" s="10" t="s">
        <v>164</v>
      </c>
      <c r="E597" s="10" t="s">
        <v>171</v>
      </c>
      <c r="F597" s="10">
        <v>65</v>
      </c>
      <c r="G597" s="10" t="s">
        <v>104</v>
      </c>
      <c r="H597" s="7">
        <v>7</v>
      </c>
      <c r="I597" s="12">
        <v>2.2083854314921911E-2</v>
      </c>
      <c r="J597" s="10">
        <f>+Table3[[#This Row],[No of Products in one Sale]]*Table3[[#This Row],[Price of One Product]]</f>
        <v>455</v>
      </c>
      <c r="K597" s="10">
        <f>+Table3[[#This Row],[Sales]]-(Table3[[#This Row],[Sales]]*Table3[[#This Row],[Discount]]/100)</f>
        <v>454.89951846286709</v>
      </c>
    </row>
    <row r="598" spans="1:11" x14ac:dyDescent="0.25">
      <c r="A598" s="10" t="s">
        <v>208</v>
      </c>
      <c r="B598" s="10" t="s">
        <v>155</v>
      </c>
      <c r="C598" s="11">
        <v>44740</v>
      </c>
      <c r="D598" s="10" t="s">
        <v>164</v>
      </c>
      <c r="E598" s="10" t="s">
        <v>170</v>
      </c>
      <c r="F598" s="10">
        <v>65</v>
      </c>
      <c r="G598" s="10" t="s">
        <v>103</v>
      </c>
      <c r="H598" s="7">
        <v>11</v>
      </c>
      <c r="I598" s="12">
        <v>0.29377273906475571</v>
      </c>
      <c r="J598" s="10">
        <f>+Table3[[#This Row],[No of Products in one Sale]]*Table3[[#This Row],[Price of One Product]]</f>
        <v>715</v>
      </c>
      <c r="K598" s="10">
        <f>+Table3[[#This Row],[Sales]]-(Table3[[#This Row],[Sales]]*Table3[[#This Row],[Discount]]/100)</f>
        <v>712.89952491568704</v>
      </c>
    </row>
    <row r="599" spans="1:11" x14ac:dyDescent="0.25">
      <c r="A599" s="10" t="s">
        <v>388</v>
      </c>
      <c r="B599" s="10" t="s">
        <v>155</v>
      </c>
      <c r="C599" s="11">
        <v>44740</v>
      </c>
      <c r="D599" s="10" t="s">
        <v>164</v>
      </c>
      <c r="E599" s="10" t="s">
        <v>171</v>
      </c>
      <c r="F599" s="10">
        <v>65</v>
      </c>
      <c r="G599" s="10" t="s">
        <v>105</v>
      </c>
      <c r="H599" s="7">
        <v>3</v>
      </c>
      <c r="I599" s="12">
        <v>0.57002189482885535</v>
      </c>
      <c r="J599" s="10">
        <f>+Table3[[#This Row],[No of Products in one Sale]]*Table3[[#This Row],[Price of One Product]]</f>
        <v>195</v>
      </c>
      <c r="K599" s="10">
        <f>+Table3[[#This Row],[Sales]]-(Table3[[#This Row],[Sales]]*Table3[[#This Row],[Discount]]/100)</f>
        <v>193.88845730508373</v>
      </c>
    </row>
    <row r="600" spans="1:11" x14ac:dyDescent="0.25">
      <c r="A600" s="10" t="s">
        <v>451</v>
      </c>
      <c r="B600" s="10" t="s">
        <v>154</v>
      </c>
      <c r="C600" s="11">
        <v>44740</v>
      </c>
      <c r="D600" s="10" t="s">
        <v>164</v>
      </c>
      <c r="E600" s="10" t="s">
        <v>171</v>
      </c>
      <c r="F600" s="10">
        <v>65</v>
      </c>
      <c r="G600" s="10" t="s">
        <v>103</v>
      </c>
      <c r="H600" s="7">
        <v>9</v>
      </c>
      <c r="I600" s="12">
        <v>0.94495394109275654</v>
      </c>
      <c r="J600" s="10">
        <f>+Table3[[#This Row],[No of Products in one Sale]]*Table3[[#This Row],[Price of One Product]]</f>
        <v>585</v>
      </c>
      <c r="K600" s="10">
        <f>+Table3[[#This Row],[Sales]]-(Table3[[#This Row],[Sales]]*Table3[[#This Row],[Discount]]/100)</f>
        <v>579.47201944460733</v>
      </c>
    </row>
    <row r="601" spans="1:11" x14ac:dyDescent="0.25">
      <c r="A601" s="10" t="s">
        <v>510</v>
      </c>
      <c r="B601" s="10" t="s">
        <v>155</v>
      </c>
      <c r="C601" s="11">
        <v>44740</v>
      </c>
      <c r="D601" s="10" t="s">
        <v>164</v>
      </c>
      <c r="E601" s="10" t="s">
        <v>171</v>
      </c>
      <c r="F601" s="10">
        <v>65</v>
      </c>
      <c r="G601" s="10" t="s">
        <v>104</v>
      </c>
      <c r="H601" s="7">
        <v>13</v>
      </c>
      <c r="I601" s="12">
        <v>0.97345529924354934</v>
      </c>
      <c r="J601" s="10">
        <f>+Table3[[#This Row],[No of Products in one Sale]]*Table3[[#This Row],[Price of One Product]]</f>
        <v>845</v>
      </c>
      <c r="K601" s="10">
        <f>+Table3[[#This Row],[Sales]]-(Table3[[#This Row],[Sales]]*Table3[[#This Row],[Discount]]/100)</f>
        <v>836.77430272139202</v>
      </c>
    </row>
    <row r="602" spans="1:11" x14ac:dyDescent="0.25">
      <c r="A602" s="10" t="s">
        <v>592</v>
      </c>
      <c r="B602" s="10" t="s">
        <v>154</v>
      </c>
      <c r="C602" s="11">
        <v>44742</v>
      </c>
      <c r="D602" s="10" t="s">
        <v>164</v>
      </c>
      <c r="E602" s="10" t="s">
        <v>171</v>
      </c>
      <c r="F602" s="10">
        <v>65</v>
      </c>
      <c r="G602" s="10" t="s">
        <v>103</v>
      </c>
      <c r="H602" s="7">
        <v>11</v>
      </c>
      <c r="I602" s="12">
        <v>0.51449622999670686</v>
      </c>
      <c r="J602" s="10">
        <f>+Table3[[#This Row],[No of Products in one Sale]]*Table3[[#This Row],[Price of One Product]]</f>
        <v>715</v>
      </c>
      <c r="K602" s="10">
        <f>+Table3[[#This Row],[Sales]]-(Table3[[#This Row],[Sales]]*Table3[[#This Row],[Discount]]/100)</f>
        <v>711.3213519555236</v>
      </c>
    </row>
    <row r="603" spans="1:11" x14ac:dyDescent="0.25">
      <c r="A603" s="10" t="s">
        <v>231</v>
      </c>
      <c r="B603" s="10" t="s">
        <v>155</v>
      </c>
      <c r="C603" s="11">
        <v>44743</v>
      </c>
      <c r="D603" s="10" t="s">
        <v>164</v>
      </c>
      <c r="E603" s="10" t="s">
        <v>170</v>
      </c>
      <c r="F603" s="10">
        <v>65</v>
      </c>
      <c r="G603" s="10" t="s">
        <v>104</v>
      </c>
      <c r="H603" s="7">
        <v>13</v>
      </c>
      <c r="I603" s="12">
        <v>0.4468603878067412</v>
      </c>
      <c r="J603" s="10">
        <f>+Table3[[#This Row],[No of Products in one Sale]]*Table3[[#This Row],[Price of One Product]]</f>
        <v>845</v>
      </c>
      <c r="K603" s="10">
        <f>+Table3[[#This Row],[Sales]]-(Table3[[#This Row],[Sales]]*Table3[[#This Row],[Discount]]/100)</f>
        <v>841.22402972303303</v>
      </c>
    </row>
    <row r="604" spans="1:11" x14ac:dyDescent="0.25">
      <c r="A604" s="10" t="s">
        <v>272</v>
      </c>
      <c r="B604" s="10" t="s">
        <v>155</v>
      </c>
      <c r="C604" s="11">
        <v>44743</v>
      </c>
      <c r="D604" s="10" t="s">
        <v>164</v>
      </c>
      <c r="E604" s="10" t="s">
        <v>171</v>
      </c>
      <c r="F604" s="10">
        <v>65</v>
      </c>
      <c r="G604" s="10" t="s">
        <v>105</v>
      </c>
      <c r="H604" s="7">
        <v>5</v>
      </c>
      <c r="I604" s="12">
        <v>0.7589550474918334</v>
      </c>
      <c r="J604" s="10">
        <f>+Table3[[#This Row],[No of Products in one Sale]]*Table3[[#This Row],[Price of One Product]]</f>
        <v>325</v>
      </c>
      <c r="K604" s="10">
        <f>+Table3[[#This Row],[Sales]]-(Table3[[#This Row],[Sales]]*Table3[[#This Row],[Discount]]/100)</f>
        <v>322.53339609565154</v>
      </c>
    </row>
    <row r="605" spans="1:11" x14ac:dyDescent="0.25">
      <c r="A605" s="10" t="s">
        <v>501</v>
      </c>
      <c r="B605" s="10" t="s">
        <v>155</v>
      </c>
      <c r="C605" s="11">
        <v>44743</v>
      </c>
      <c r="D605" s="10" t="s">
        <v>164</v>
      </c>
      <c r="E605" s="10" t="s">
        <v>170</v>
      </c>
      <c r="F605" s="10">
        <v>65</v>
      </c>
      <c r="G605" s="10" t="s">
        <v>104</v>
      </c>
      <c r="H605" s="7">
        <v>6</v>
      </c>
      <c r="I605" s="12">
        <v>0.66448214030499053</v>
      </c>
      <c r="J605" s="10">
        <f>+Table3[[#This Row],[No of Products in one Sale]]*Table3[[#This Row],[Price of One Product]]</f>
        <v>390</v>
      </c>
      <c r="K605" s="10">
        <f>+Table3[[#This Row],[Sales]]-(Table3[[#This Row],[Sales]]*Table3[[#This Row],[Discount]]/100)</f>
        <v>387.40851965281053</v>
      </c>
    </row>
    <row r="606" spans="1:11" x14ac:dyDescent="0.25">
      <c r="A606" s="10" t="s">
        <v>542</v>
      </c>
      <c r="B606" s="10" t="s">
        <v>154</v>
      </c>
      <c r="C606" s="11">
        <v>44743</v>
      </c>
      <c r="D606" s="10" t="s">
        <v>164</v>
      </c>
      <c r="E606" s="10" t="s">
        <v>171</v>
      </c>
      <c r="F606" s="10">
        <v>65</v>
      </c>
      <c r="G606" s="10" t="s">
        <v>103</v>
      </c>
      <c r="H606" s="7">
        <v>7</v>
      </c>
      <c r="I606" s="12">
        <v>0.88217490075954386</v>
      </c>
      <c r="J606" s="10">
        <f>+Table3[[#This Row],[No of Products in one Sale]]*Table3[[#This Row],[Price of One Product]]</f>
        <v>455</v>
      </c>
      <c r="K606" s="10">
        <f>+Table3[[#This Row],[Sales]]-(Table3[[#This Row],[Sales]]*Table3[[#This Row],[Discount]]/100)</f>
        <v>450.98610420154409</v>
      </c>
    </row>
    <row r="607" spans="1:11" x14ac:dyDescent="0.25">
      <c r="A607" s="10" t="s">
        <v>314</v>
      </c>
      <c r="B607" s="10" t="s">
        <v>155</v>
      </c>
      <c r="C607" s="11">
        <v>44744</v>
      </c>
      <c r="D607" s="10" t="s">
        <v>164</v>
      </c>
      <c r="E607" s="10" t="s">
        <v>171</v>
      </c>
      <c r="F607" s="10">
        <v>65</v>
      </c>
      <c r="G607" s="10" t="s">
        <v>104</v>
      </c>
      <c r="H607" s="7">
        <v>12</v>
      </c>
      <c r="I607" s="12">
        <v>0.38525936096781821</v>
      </c>
      <c r="J607" s="10">
        <f>+Table3[[#This Row],[No of Products in one Sale]]*Table3[[#This Row],[Price of One Product]]</f>
        <v>780</v>
      </c>
      <c r="K607" s="10">
        <f>+Table3[[#This Row],[Sales]]-(Table3[[#This Row],[Sales]]*Table3[[#This Row],[Discount]]/100)</f>
        <v>776.994976984451</v>
      </c>
    </row>
    <row r="608" spans="1:11" x14ac:dyDescent="0.25">
      <c r="A608" s="10" t="s">
        <v>392</v>
      </c>
      <c r="B608" s="10" t="s">
        <v>155</v>
      </c>
      <c r="C608" s="11">
        <v>44744</v>
      </c>
      <c r="D608" s="10" t="s">
        <v>164</v>
      </c>
      <c r="E608" s="10" t="s">
        <v>171</v>
      </c>
      <c r="F608" s="10">
        <v>65</v>
      </c>
      <c r="G608" s="10" t="s">
        <v>103</v>
      </c>
      <c r="H608" s="7">
        <v>7</v>
      </c>
      <c r="I608" s="12">
        <v>0.58151491016386692</v>
      </c>
      <c r="J608" s="10">
        <f>+Table3[[#This Row],[No of Products in one Sale]]*Table3[[#This Row],[Price of One Product]]</f>
        <v>455</v>
      </c>
      <c r="K608" s="10">
        <f>+Table3[[#This Row],[Sales]]-(Table3[[#This Row],[Sales]]*Table3[[#This Row],[Discount]]/100)</f>
        <v>452.3541071587544</v>
      </c>
    </row>
    <row r="609" spans="1:11" x14ac:dyDescent="0.25">
      <c r="A609" s="10" t="s">
        <v>565</v>
      </c>
      <c r="B609" s="10" t="s">
        <v>154</v>
      </c>
      <c r="C609" s="11">
        <v>44744</v>
      </c>
      <c r="D609" s="10" t="s">
        <v>164</v>
      </c>
      <c r="E609" s="10" t="s">
        <v>170</v>
      </c>
      <c r="F609" s="10">
        <v>65</v>
      </c>
      <c r="G609" s="10" t="s">
        <v>104</v>
      </c>
      <c r="H609" s="7">
        <v>4</v>
      </c>
      <c r="I609" s="12">
        <v>0.45522048494031297</v>
      </c>
      <c r="J609" s="10">
        <f>+Table3[[#This Row],[No of Products in one Sale]]*Table3[[#This Row],[Price of One Product]]</f>
        <v>260</v>
      </c>
      <c r="K609" s="10">
        <f>+Table3[[#This Row],[Sales]]-(Table3[[#This Row],[Sales]]*Table3[[#This Row],[Discount]]/100)</f>
        <v>258.81642673915519</v>
      </c>
    </row>
    <row r="610" spans="1:11" x14ac:dyDescent="0.25">
      <c r="A610" s="10" t="s">
        <v>584</v>
      </c>
      <c r="B610" s="10" t="s">
        <v>154</v>
      </c>
      <c r="C610" s="11">
        <v>44744</v>
      </c>
      <c r="D610" s="10" t="s">
        <v>164</v>
      </c>
      <c r="E610" s="10" t="s">
        <v>171</v>
      </c>
      <c r="F610" s="10">
        <v>65</v>
      </c>
      <c r="G610" s="10" t="s">
        <v>105</v>
      </c>
      <c r="H610" s="7">
        <v>6</v>
      </c>
      <c r="I610" s="12">
        <v>0.65908590258865696</v>
      </c>
      <c r="J610" s="10">
        <f>+Table3[[#This Row],[No of Products in one Sale]]*Table3[[#This Row],[Price of One Product]]</f>
        <v>390</v>
      </c>
      <c r="K610" s="10">
        <f>+Table3[[#This Row],[Sales]]-(Table3[[#This Row],[Sales]]*Table3[[#This Row],[Discount]]/100)</f>
        <v>387.42956497990423</v>
      </c>
    </row>
    <row r="611" spans="1:11" x14ac:dyDescent="0.25">
      <c r="A611" s="10" t="s">
        <v>185</v>
      </c>
      <c r="B611" s="10" t="s">
        <v>155</v>
      </c>
      <c r="C611" s="11">
        <v>44745</v>
      </c>
      <c r="D611" s="10" t="s">
        <v>164</v>
      </c>
      <c r="E611" s="10" t="s">
        <v>170</v>
      </c>
      <c r="F611" s="10">
        <v>65</v>
      </c>
      <c r="G611" s="10" t="s">
        <v>104</v>
      </c>
      <c r="H611" s="7">
        <v>7</v>
      </c>
      <c r="I611" s="12">
        <v>6.8295799738434873E-2</v>
      </c>
      <c r="J611" s="10">
        <f>+Table3[[#This Row],[No of Products in one Sale]]*Table3[[#This Row],[Price of One Product]]</f>
        <v>455</v>
      </c>
      <c r="K611" s="10">
        <f>+Table3[[#This Row],[Sales]]-(Table3[[#This Row],[Sales]]*Table3[[#This Row],[Discount]]/100)</f>
        <v>454.68925411119011</v>
      </c>
    </row>
    <row r="612" spans="1:11" x14ac:dyDescent="0.25">
      <c r="A612" s="10" t="s">
        <v>455</v>
      </c>
      <c r="B612" s="10" t="s">
        <v>154</v>
      </c>
      <c r="C612" s="11">
        <v>44745</v>
      </c>
      <c r="D612" s="10" t="s">
        <v>164</v>
      </c>
      <c r="E612" s="10" t="s">
        <v>170</v>
      </c>
      <c r="F612" s="10">
        <v>65</v>
      </c>
      <c r="G612" s="10" t="s">
        <v>104</v>
      </c>
      <c r="H612" s="7">
        <v>8</v>
      </c>
      <c r="I612" s="12">
        <v>0.133950017527805</v>
      </c>
      <c r="J612" s="10">
        <f>+Table3[[#This Row],[No of Products in one Sale]]*Table3[[#This Row],[Price of One Product]]</f>
        <v>520</v>
      </c>
      <c r="K612" s="10">
        <f>+Table3[[#This Row],[Sales]]-(Table3[[#This Row],[Sales]]*Table3[[#This Row],[Discount]]/100)</f>
        <v>519.30345990885542</v>
      </c>
    </row>
    <row r="613" spans="1:11" x14ac:dyDescent="0.25">
      <c r="A613" s="10" t="s">
        <v>176</v>
      </c>
      <c r="B613" s="10" t="s">
        <v>155</v>
      </c>
      <c r="C613" s="11">
        <v>44746</v>
      </c>
      <c r="D613" s="10" t="s">
        <v>164</v>
      </c>
      <c r="E613" s="10" t="s">
        <v>171</v>
      </c>
      <c r="F613" s="10">
        <v>65</v>
      </c>
      <c r="G613" s="10" t="s">
        <v>104</v>
      </c>
      <c r="H613" s="7">
        <v>6</v>
      </c>
      <c r="I613" s="12">
        <v>2.2083854314921911E-2</v>
      </c>
      <c r="J613" s="10">
        <f>+Table3[[#This Row],[No of Products in one Sale]]*Table3[[#This Row],[Price of One Product]]</f>
        <v>390</v>
      </c>
      <c r="K613" s="10">
        <f>+Table3[[#This Row],[Sales]]-(Table3[[#This Row],[Sales]]*Table3[[#This Row],[Discount]]/100)</f>
        <v>389.9138729681718</v>
      </c>
    </row>
    <row r="614" spans="1:11" x14ac:dyDescent="0.25">
      <c r="A614" s="10" t="s">
        <v>180</v>
      </c>
      <c r="B614" s="10" t="s">
        <v>155</v>
      </c>
      <c r="C614" s="11">
        <v>44746</v>
      </c>
      <c r="D614" s="10" t="s">
        <v>164</v>
      </c>
      <c r="E614" s="10" t="s">
        <v>171</v>
      </c>
      <c r="F614" s="10">
        <v>65</v>
      </c>
      <c r="G614" s="10" t="s">
        <v>105</v>
      </c>
      <c r="H614" s="7">
        <v>8</v>
      </c>
      <c r="I614" s="12">
        <v>0.11144429073382323</v>
      </c>
      <c r="J614" s="10">
        <f>+Table3[[#This Row],[No of Products in one Sale]]*Table3[[#This Row],[Price of One Product]]</f>
        <v>520</v>
      </c>
      <c r="K614" s="10">
        <f>+Table3[[#This Row],[Sales]]-(Table3[[#This Row],[Sales]]*Table3[[#This Row],[Discount]]/100)</f>
        <v>519.42048968818415</v>
      </c>
    </row>
    <row r="615" spans="1:11" x14ac:dyDescent="0.25">
      <c r="A615" s="10" t="s">
        <v>356</v>
      </c>
      <c r="B615" s="10" t="s">
        <v>155</v>
      </c>
      <c r="C615" s="11">
        <v>44746</v>
      </c>
      <c r="D615" s="10" t="s">
        <v>164</v>
      </c>
      <c r="E615" s="10" t="s">
        <v>171</v>
      </c>
      <c r="F615" s="10">
        <v>65</v>
      </c>
      <c r="G615" s="10" t="s">
        <v>104</v>
      </c>
      <c r="H615" s="7">
        <v>10</v>
      </c>
      <c r="I615" s="12">
        <v>0.95168663838417633</v>
      </c>
      <c r="J615" s="10">
        <f>+Table3[[#This Row],[No of Products in one Sale]]*Table3[[#This Row],[Price of One Product]]</f>
        <v>650</v>
      </c>
      <c r="K615" s="10">
        <f>+Table3[[#This Row],[Sales]]-(Table3[[#This Row],[Sales]]*Table3[[#This Row],[Discount]]/100)</f>
        <v>643.81403685050282</v>
      </c>
    </row>
    <row r="616" spans="1:11" x14ac:dyDescent="0.25">
      <c r="A616" s="10" t="s">
        <v>360</v>
      </c>
      <c r="B616" s="10" t="s">
        <v>155</v>
      </c>
      <c r="C616" s="11">
        <v>44746</v>
      </c>
      <c r="D616" s="10" t="s">
        <v>164</v>
      </c>
      <c r="E616" s="10" t="s">
        <v>170</v>
      </c>
      <c r="F616" s="10">
        <v>65</v>
      </c>
      <c r="G616" s="10" t="s">
        <v>104</v>
      </c>
      <c r="H616" s="7">
        <v>11</v>
      </c>
      <c r="I616" s="12">
        <v>0.34895469608332785</v>
      </c>
      <c r="J616" s="10">
        <f>+Table3[[#This Row],[No of Products in one Sale]]*Table3[[#This Row],[Price of One Product]]</f>
        <v>715</v>
      </c>
      <c r="K616" s="10">
        <f>+Table3[[#This Row],[Sales]]-(Table3[[#This Row],[Sales]]*Table3[[#This Row],[Discount]]/100)</f>
        <v>712.50497392300417</v>
      </c>
    </row>
    <row r="617" spans="1:11" x14ac:dyDescent="0.25">
      <c r="A617" s="10" t="s">
        <v>460</v>
      </c>
      <c r="B617" s="10" t="s">
        <v>154</v>
      </c>
      <c r="C617" s="11">
        <v>44746</v>
      </c>
      <c r="D617" s="10" t="s">
        <v>164</v>
      </c>
      <c r="E617" s="10" t="s">
        <v>171</v>
      </c>
      <c r="F617" s="10">
        <v>65</v>
      </c>
      <c r="G617" s="10" t="s">
        <v>103</v>
      </c>
      <c r="H617" s="7">
        <v>7</v>
      </c>
      <c r="I617" s="12">
        <v>0.90335270578489546</v>
      </c>
      <c r="J617" s="10">
        <f>+Table3[[#This Row],[No of Products in one Sale]]*Table3[[#This Row],[Price of One Product]]</f>
        <v>455</v>
      </c>
      <c r="K617" s="10">
        <f>+Table3[[#This Row],[Sales]]-(Table3[[#This Row],[Sales]]*Table3[[#This Row],[Discount]]/100)</f>
        <v>450.88974518867872</v>
      </c>
    </row>
    <row r="618" spans="1:11" x14ac:dyDescent="0.25">
      <c r="A618" s="10" t="s">
        <v>626</v>
      </c>
      <c r="B618" s="10" t="s">
        <v>154</v>
      </c>
      <c r="C618" s="11">
        <v>44746</v>
      </c>
      <c r="D618" s="10" t="s">
        <v>164</v>
      </c>
      <c r="E618" s="10" t="s">
        <v>171</v>
      </c>
      <c r="F618" s="10">
        <v>65</v>
      </c>
      <c r="G618" s="10" t="s">
        <v>104</v>
      </c>
      <c r="H618" s="7">
        <v>12</v>
      </c>
      <c r="I618" s="12">
        <v>0.57786595909251792</v>
      </c>
      <c r="J618" s="10">
        <f>+Table3[[#This Row],[No of Products in one Sale]]*Table3[[#This Row],[Price of One Product]]</f>
        <v>780</v>
      </c>
      <c r="K618" s="10">
        <f>+Table3[[#This Row],[Sales]]-(Table3[[#This Row],[Sales]]*Table3[[#This Row],[Discount]]/100)</f>
        <v>775.49264551907834</v>
      </c>
    </row>
    <row r="619" spans="1:11" x14ac:dyDescent="0.25">
      <c r="A619" s="10" t="s">
        <v>323</v>
      </c>
      <c r="B619" s="10" t="s">
        <v>155</v>
      </c>
      <c r="C619" s="11">
        <v>44747</v>
      </c>
      <c r="D619" s="10" t="s">
        <v>164</v>
      </c>
      <c r="E619" s="10" t="s">
        <v>170</v>
      </c>
      <c r="F619" s="10">
        <v>65</v>
      </c>
      <c r="G619" s="10" t="s">
        <v>104</v>
      </c>
      <c r="H619" s="7">
        <v>8</v>
      </c>
      <c r="I619" s="12">
        <v>0.33253524453952932</v>
      </c>
      <c r="J619" s="10">
        <f>+Table3[[#This Row],[No of Products in one Sale]]*Table3[[#This Row],[Price of One Product]]</f>
        <v>520</v>
      </c>
      <c r="K619" s="10">
        <f>+Table3[[#This Row],[Sales]]-(Table3[[#This Row],[Sales]]*Table3[[#This Row],[Discount]]/100)</f>
        <v>518.27081672839449</v>
      </c>
    </row>
    <row r="620" spans="1:11" x14ac:dyDescent="0.25">
      <c r="A620" s="10" t="s">
        <v>433</v>
      </c>
      <c r="B620" s="10" t="s">
        <v>154</v>
      </c>
      <c r="C620" s="11">
        <v>44747</v>
      </c>
      <c r="D620" s="10" t="s">
        <v>164</v>
      </c>
      <c r="E620" s="10" t="s">
        <v>170</v>
      </c>
      <c r="F620" s="10">
        <v>65</v>
      </c>
      <c r="G620" s="10" t="s">
        <v>104</v>
      </c>
      <c r="H620" s="7">
        <v>8</v>
      </c>
      <c r="I620" s="12">
        <v>0.69234786906479862</v>
      </c>
      <c r="J620" s="10">
        <f>+Table3[[#This Row],[No of Products in one Sale]]*Table3[[#This Row],[Price of One Product]]</f>
        <v>520</v>
      </c>
      <c r="K620" s="10">
        <f>+Table3[[#This Row],[Sales]]-(Table3[[#This Row],[Sales]]*Table3[[#This Row],[Discount]]/100)</f>
        <v>516.399791080863</v>
      </c>
    </row>
    <row r="621" spans="1:11" x14ac:dyDescent="0.25">
      <c r="A621" s="10" t="s">
        <v>352</v>
      </c>
      <c r="B621" s="10" t="s">
        <v>155</v>
      </c>
      <c r="C621" s="11">
        <v>44748</v>
      </c>
      <c r="D621" s="10" t="s">
        <v>164</v>
      </c>
      <c r="E621" s="10" t="s">
        <v>170</v>
      </c>
      <c r="F621" s="10">
        <v>65</v>
      </c>
      <c r="G621" s="10" t="s">
        <v>103</v>
      </c>
      <c r="H621" s="7">
        <v>7</v>
      </c>
      <c r="I621" s="12">
        <v>6.7354248366482961E-2</v>
      </c>
      <c r="J621" s="10">
        <f>+Table3[[#This Row],[No of Products in one Sale]]*Table3[[#This Row],[Price of One Product]]</f>
        <v>455</v>
      </c>
      <c r="K621" s="10">
        <f>+Table3[[#This Row],[Sales]]-(Table3[[#This Row],[Sales]]*Table3[[#This Row],[Discount]]/100)</f>
        <v>454.69353816993248</v>
      </c>
    </row>
    <row r="622" spans="1:11" x14ac:dyDescent="0.25">
      <c r="A622" s="10" t="s">
        <v>318</v>
      </c>
      <c r="B622" s="10" t="s">
        <v>155</v>
      </c>
      <c r="C622" s="11">
        <v>44749</v>
      </c>
      <c r="D622" s="10" t="s">
        <v>164</v>
      </c>
      <c r="E622" s="10" t="s">
        <v>171</v>
      </c>
      <c r="F622" s="10">
        <v>65</v>
      </c>
      <c r="G622" s="10" t="s">
        <v>105</v>
      </c>
      <c r="H622" s="7">
        <v>12</v>
      </c>
      <c r="I622" s="12">
        <v>0.10159867043013626</v>
      </c>
      <c r="J622" s="10">
        <f>+Table3[[#This Row],[No of Products in one Sale]]*Table3[[#This Row],[Price of One Product]]</f>
        <v>780</v>
      </c>
      <c r="K622" s="10">
        <f>+Table3[[#This Row],[Sales]]-(Table3[[#This Row],[Sales]]*Table3[[#This Row],[Discount]]/100)</f>
        <v>779.20753037064492</v>
      </c>
    </row>
    <row r="623" spans="1:11" x14ac:dyDescent="0.25">
      <c r="A623" s="10" t="s">
        <v>327</v>
      </c>
      <c r="B623" s="10" t="s">
        <v>155</v>
      </c>
      <c r="C623" s="11">
        <v>44749</v>
      </c>
      <c r="D623" s="10" t="s">
        <v>164</v>
      </c>
      <c r="E623" s="10" t="s">
        <v>170</v>
      </c>
      <c r="F623" s="10">
        <v>65</v>
      </c>
      <c r="G623" s="10" t="s">
        <v>105</v>
      </c>
      <c r="H623" s="7">
        <v>12</v>
      </c>
      <c r="I623" s="12">
        <v>0.95071636556912675</v>
      </c>
      <c r="J623" s="10">
        <f>+Table3[[#This Row],[No of Products in one Sale]]*Table3[[#This Row],[Price of One Product]]</f>
        <v>780</v>
      </c>
      <c r="K623" s="10">
        <f>+Table3[[#This Row],[Sales]]-(Table3[[#This Row],[Sales]]*Table3[[#This Row],[Discount]]/100)</f>
        <v>772.58441234856082</v>
      </c>
    </row>
    <row r="624" spans="1:11" x14ac:dyDescent="0.25">
      <c r="A624" s="10" t="s">
        <v>588</v>
      </c>
      <c r="B624" s="10" t="s">
        <v>154</v>
      </c>
      <c r="C624" s="11">
        <v>44749</v>
      </c>
      <c r="D624" s="10" t="s">
        <v>164</v>
      </c>
      <c r="E624" s="10" t="s">
        <v>171</v>
      </c>
      <c r="F624" s="10">
        <v>65</v>
      </c>
      <c r="G624" s="10" t="s">
        <v>103</v>
      </c>
      <c r="H624" s="7">
        <v>9</v>
      </c>
      <c r="I624" s="12">
        <v>0.44567996518569519</v>
      </c>
      <c r="J624" s="10">
        <f>+Table3[[#This Row],[No of Products in one Sale]]*Table3[[#This Row],[Price of One Product]]</f>
        <v>585</v>
      </c>
      <c r="K624" s="10">
        <f>+Table3[[#This Row],[Sales]]-(Table3[[#This Row],[Sales]]*Table3[[#This Row],[Discount]]/100)</f>
        <v>582.39277220366364</v>
      </c>
    </row>
    <row r="625" spans="1:11" x14ac:dyDescent="0.25">
      <c r="A625" s="10" t="s">
        <v>597</v>
      </c>
      <c r="B625" s="10" t="s">
        <v>154</v>
      </c>
      <c r="C625" s="11">
        <v>44749</v>
      </c>
      <c r="D625" s="10" t="s">
        <v>164</v>
      </c>
      <c r="E625" s="10" t="s">
        <v>170</v>
      </c>
      <c r="F625" s="10">
        <v>65</v>
      </c>
      <c r="G625" s="10" t="s">
        <v>105</v>
      </c>
      <c r="H625" s="7">
        <v>14</v>
      </c>
      <c r="I625" s="12">
        <v>0.41181740780767351</v>
      </c>
      <c r="J625" s="10">
        <f>+Table3[[#This Row],[No of Products in one Sale]]*Table3[[#This Row],[Price of One Product]]</f>
        <v>910</v>
      </c>
      <c r="K625" s="10">
        <f>+Table3[[#This Row],[Sales]]-(Table3[[#This Row],[Sales]]*Table3[[#This Row],[Discount]]/100)</f>
        <v>906.25246158895015</v>
      </c>
    </row>
    <row r="626" spans="1:11" x14ac:dyDescent="0.25">
      <c r="A626" s="10" t="s">
        <v>277</v>
      </c>
      <c r="B626" s="10" t="s">
        <v>155</v>
      </c>
      <c r="C626" s="11">
        <v>44750</v>
      </c>
      <c r="D626" s="10" t="s">
        <v>164</v>
      </c>
      <c r="E626" s="10" t="s">
        <v>170</v>
      </c>
      <c r="F626" s="10">
        <v>65</v>
      </c>
      <c r="G626" s="10" t="s">
        <v>104</v>
      </c>
      <c r="H626" s="7">
        <v>12</v>
      </c>
      <c r="I626" s="12">
        <v>6.8824781708392013E-3</v>
      </c>
      <c r="J626" s="10">
        <f>+Table3[[#This Row],[No of Products in one Sale]]*Table3[[#This Row],[Price of One Product]]</f>
        <v>780</v>
      </c>
      <c r="K626" s="10">
        <f>+Table3[[#This Row],[Sales]]-(Table3[[#This Row],[Sales]]*Table3[[#This Row],[Discount]]/100)</f>
        <v>779.94631667026749</v>
      </c>
    </row>
    <row r="627" spans="1:11" x14ac:dyDescent="0.25">
      <c r="A627" s="10" t="s">
        <v>310</v>
      </c>
      <c r="B627" s="10" t="s">
        <v>155</v>
      </c>
      <c r="C627" s="11">
        <v>44750</v>
      </c>
      <c r="D627" s="10" t="s">
        <v>164</v>
      </c>
      <c r="E627" s="10" t="s">
        <v>171</v>
      </c>
      <c r="F627" s="10">
        <v>65</v>
      </c>
      <c r="G627" s="10" t="s">
        <v>104</v>
      </c>
      <c r="H627" s="7">
        <v>5</v>
      </c>
      <c r="I627" s="12">
        <v>0.73522347452625669</v>
      </c>
      <c r="J627" s="10">
        <f>+Table3[[#This Row],[No of Products in one Sale]]*Table3[[#This Row],[Price of One Product]]</f>
        <v>325</v>
      </c>
      <c r="K627" s="10">
        <f>+Table3[[#This Row],[Sales]]-(Table3[[#This Row],[Sales]]*Table3[[#This Row],[Discount]]/100)</f>
        <v>322.61052370778964</v>
      </c>
    </row>
    <row r="628" spans="1:11" x14ac:dyDescent="0.25">
      <c r="A628" s="10" t="s">
        <v>580</v>
      </c>
      <c r="B628" s="10" t="s">
        <v>154</v>
      </c>
      <c r="C628" s="11">
        <v>44750</v>
      </c>
      <c r="D628" s="10" t="s">
        <v>164</v>
      </c>
      <c r="E628" s="10" t="s">
        <v>171</v>
      </c>
      <c r="F628" s="10">
        <v>65</v>
      </c>
      <c r="G628" s="10" t="s">
        <v>104</v>
      </c>
      <c r="H628" s="7">
        <v>6</v>
      </c>
      <c r="I628" s="12">
        <v>0.69300939202757139</v>
      </c>
      <c r="J628" s="10">
        <f>+Table3[[#This Row],[No of Products in one Sale]]*Table3[[#This Row],[Price of One Product]]</f>
        <v>390</v>
      </c>
      <c r="K628" s="10">
        <f>+Table3[[#This Row],[Sales]]-(Table3[[#This Row],[Sales]]*Table3[[#This Row],[Discount]]/100)</f>
        <v>387.29726337109247</v>
      </c>
    </row>
    <row r="629" spans="1:11" x14ac:dyDescent="0.25">
      <c r="A629" s="10" t="s">
        <v>226</v>
      </c>
      <c r="B629" s="10" t="s">
        <v>155</v>
      </c>
      <c r="C629" s="11">
        <v>44751</v>
      </c>
      <c r="D629" s="10" t="s">
        <v>164</v>
      </c>
      <c r="E629" s="10" t="s">
        <v>171</v>
      </c>
      <c r="F629" s="10">
        <v>65</v>
      </c>
      <c r="G629" s="10" t="s">
        <v>105</v>
      </c>
      <c r="H629" s="7">
        <v>5</v>
      </c>
      <c r="I629" s="12">
        <v>4.8435914836800764E-3</v>
      </c>
      <c r="J629" s="10">
        <f>+Table3[[#This Row],[No of Products in one Sale]]*Table3[[#This Row],[Price of One Product]]</f>
        <v>325</v>
      </c>
      <c r="K629" s="10">
        <f>+Table3[[#This Row],[Sales]]-(Table3[[#This Row],[Sales]]*Table3[[#This Row],[Discount]]/100)</f>
        <v>324.98425832767805</v>
      </c>
    </row>
    <row r="630" spans="1:11" x14ac:dyDescent="0.25">
      <c r="A630" s="10" t="s">
        <v>214</v>
      </c>
      <c r="B630" s="10" t="s">
        <v>155</v>
      </c>
      <c r="C630" s="11">
        <v>44752</v>
      </c>
      <c r="D630" s="10" t="s">
        <v>164</v>
      </c>
      <c r="E630" s="10" t="s">
        <v>170</v>
      </c>
      <c r="F630" s="10">
        <v>65</v>
      </c>
      <c r="G630" s="10" t="s">
        <v>103</v>
      </c>
      <c r="H630" s="7">
        <v>6</v>
      </c>
      <c r="I630" s="12">
        <v>0.12047427034169578</v>
      </c>
      <c r="J630" s="10">
        <f>+Table3[[#This Row],[No of Products in one Sale]]*Table3[[#This Row],[Price of One Product]]</f>
        <v>390</v>
      </c>
      <c r="K630" s="10">
        <f>+Table3[[#This Row],[Sales]]-(Table3[[#This Row],[Sales]]*Table3[[#This Row],[Discount]]/100)</f>
        <v>389.53015034566738</v>
      </c>
    </row>
    <row r="631" spans="1:11" x14ac:dyDescent="0.25">
      <c r="A631" s="10" t="s">
        <v>281</v>
      </c>
      <c r="B631" s="10" t="s">
        <v>155</v>
      </c>
      <c r="C631" s="11">
        <v>44752</v>
      </c>
      <c r="D631" s="10" t="s">
        <v>164</v>
      </c>
      <c r="E631" s="10" t="s">
        <v>170</v>
      </c>
      <c r="F631" s="10">
        <v>65</v>
      </c>
      <c r="G631" s="10" t="s">
        <v>105</v>
      </c>
      <c r="H631" s="7">
        <v>12</v>
      </c>
      <c r="I631" s="12">
        <v>0.97731506347213748</v>
      </c>
      <c r="J631" s="10">
        <f>+Table3[[#This Row],[No of Products in one Sale]]*Table3[[#This Row],[Price of One Product]]</f>
        <v>780</v>
      </c>
      <c r="K631" s="10">
        <f>+Table3[[#This Row],[Sales]]-(Table3[[#This Row],[Sales]]*Table3[[#This Row],[Discount]]/100)</f>
        <v>772.37694250491734</v>
      </c>
    </row>
    <row r="632" spans="1:11" x14ac:dyDescent="0.25">
      <c r="A632" s="10" t="s">
        <v>306</v>
      </c>
      <c r="B632" s="10" t="s">
        <v>155</v>
      </c>
      <c r="C632" s="11">
        <v>44752</v>
      </c>
      <c r="D632" s="10" t="s">
        <v>164</v>
      </c>
      <c r="E632" s="10" t="s">
        <v>170</v>
      </c>
      <c r="F632" s="10">
        <v>65</v>
      </c>
      <c r="G632" s="10" t="s">
        <v>103</v>
      </c>
      <c r="H632" s="7">
        <v>10</v>
      </c>
      <c r="I632" s="12">
        <v>0.91086777790941564</v>
      </c>
      <c r="J632" s="10">
        <f>+Table3[[#This Row],[No of Products in one Sale]]*Table3[[#This Row],[Price of One Product]]</f>
        <v>650</v>
      </c>
      <c r="K632" s="10">
        <f>+Table3[[#This Row],[Sales]]-(Table3[[#This Row],[Sales]]*Table3[[#This Row],[Discount]]/100)</f>
        <v>644.07935944358883</v>
      </c>
    </row>
    <row r="633" spans="1:11" x14ac:dyDescent="0.25">
      <c r="A633" s="10" t="s">
        <v>551</v>
      </c>
      <c r="B633" s="10" t="s">
        <v>154</v>
      </c>
      <c r="C633" s="11">
        <v>44752</v>
      </c>
      <c r="D633" s="10" t="s">
        <v>164</v>
      </c>
      <c r="E633" s="10" t="s">
        <v>170</v>
      </c>
      <c r="F633" s="10">
        <v>65</v>
      </c>
      <c r="G633" s="10" t="s">
        <v>105</v>
      </c>
      <c r="H633" s="7">
        <v>7</v>
      </c>
      <c r="I633" s="12">
        <v>0.92441295707634297</v>
      </c>
      <c r="J633" s="10">
        <f>+Table3[[#This Row],[No of Products in one Sale]]*Table3[[#This Row],[Price of One Product]]</f>
        <v>455</v>
      </c>
      <c r="K633" s="10">
        <f>+Table3[[#This Row],[Sales]]-(Table3[[#This Row],[Sales]]*Table3[[#This Row],[Discount]]/100)</f>
        <v>450.79392104530262</v>
      </c>
    </row>
    <row r="634" spans="1:11" x14ac:dyDescent="0.25">
      <c r="A634" s="10" t="s">
        <v>574</v>
      </c>
      <c r="B634" s="10" t="s">
        <v>154</v>
      </c>
      <c r="C634" s="11">
        <v>44752</v>
      </c>
      <c r="D634" s="10" t="s">
        <v>164</v>
      </c>
      <c r="E634" s="10" t="s">
        <v>171</v>
      </c>
      <c r="F634" s="10">
        <v>65</v>
      </c>
      <c r="G634" s="10" t="s">
        <v>104</v>
      </c>
      <c r="H634" s="7">
        <v>9</v>
      </c>
      <c r="I634" s="12">
        <v>0.2589445683285162</v>
      </c>
      <c r="J634" s="10">
        <f>+Table3[[#This Row],[No of Products in one Sale]]*Table3[[#This Row],[Price of One Product]]</f>
        <v>585</v>
      </c>
      <c r="K634" s="10">
        <f>+Table3[[#This Row],[Sales]]-(Table3[[#This Row],[Sales]]*Table3[[#This Row],[Discount]]/100)</f>
        <v>583.48517427527815</v>
      </c>
    </row>
    <row r="635" spans="1:11" x14ac:dyDescent="0.25">
      <c r="A635" s="10" t="s">
        <v>291</v>
      </c>
      <c r="B635" s="10" t="s">
        <v>155</v>
      </c>
      <c r="C635" s="11">
        <v>44753</v>
      </c>
      <c r="D635" s="10" t="s">
        <v>164</v>
      </c>
      <c r="E635" s="10" t="s">
        <v>170</v>
      </c>
      <c r="F635" s="10">
        <v>65</v>
      </c>
      <c r="G635" s="10" t="s">
        <v>103</v>
      </c>
      <c r="H635" s="7">
        <v>7</v>
      </c>
      <c r="I635" s="12">
        <v>0.2716676542664398</v>
      </c>
      <c r="J635" s="10">
        <f>+Table3[[#This Row],[No of Products in one Sale]]*Table3[[#This Row],[Price of One Product]]</f>
        <v>455</v>
      </c>
      <c r="K635" s="10">
        <f>+Table3[[#This Row],[Sales]]-(Table3[[#This Row],[Sales]]*Table3[[#This Row],[Discount]]/100)</f>
        <v>453.7639121730877</v>
      </c>
    </row>
    <row r="636" spans="1:11" x14ac:dyDescent="0.25">
      <c r="A636" s="10" t="s">
        <v>296</v>
      </c>
      <c r="B636" s="10" t="s">
        <v>155</v>
      </c>
      <c r="C636" s="11">
        <v>44753</v>
      </c>
      <c r="D636" s="10" t="s">
        <v>164</v>
      </c>
      <c r="E636" s="10" t="s">
        <v>170</v>
      </c>
      <c r="F636" s="10">
        <v>65</v>
      </c>
      <c r="G636" s="10" t="s">
        <v>105</v>
      </c>
      <c r="H636" s="7">
        <v>9</v>
      </c>
      <c r="I636" s="12">
        <v>0.21501842814819261</v>
      </c>
      <c r="J636" s="10">
        <f>+Table3[[#This Row],[No of Products in one Sale]]*Table3[[#This Row],[Price of One Product]]</f>
        <v>585</v>
      </c>
      <c r="K636" s="10">
        <f>+Table3[[#This Row],[Sales]]-(Table3[[#This Row],[Sales]]*Table3[[#This Row],[Discount]]/100)</f>
        <v>583.74214219533303</v>
      </c>
    </row>
    <row r="637" spans="1:11" x14ac:dyDescent="0.25">
      <c r="A637" s="10" t="s">
        <v>529</v>
      </c>
      <c r="B637" s="10" t="s">
        <v>155</v>
      </c>
      <c r="C637" s="11">
        <v>44753</v>
      </c>
      <c r="D637" s="10" t="s">
        <v>164</v>
      </c>
      <c r="E637" s="10" t="s">
        <v>170</v>
      </c>
      <c r="F637" s="10">
        <v>65</v>
      </c>
      <c r="G637" s="10" t="s">
        <v>105</v>
      </c>
      <c r="H637" s="7">
        <v>9</v>
      </c>
      <c r="I637" s="12">
        <v>0.26630312920291821</v>
      </c>
      <c r="J637" s="10">
        <f>+Table3[[#This Row],[No of Products in one Sale]]*Table3[[#This Row],[Price of One Product]]</f>
        <v>585</v>
      </c>
      <c r="K637" s="10">
        <f>+Table3[[#This Row],[Sales]]-(Table3[[#This Row],[Sales]]*Table3[[#This Row],[Discount]]/100)</f>
        <v>583.44212669416288</v>
      </c>
    </row>
    <row r="638" spans="1:11" x14ac:dyDescent="0.25">
      <c r="A638" s="10" t="s">
        <v>561</v>
      </c>
      <c r="B638" s="10" t="s">
        <v>154</v>
      </c>
      <c r="C638" s="11">
        <v>44753</v>
      </c>
      <c r="D638" s="10" t="s">
        <v>164</v>
      </c>
      <c r="E638" s="10" t="s">
        <v>171</v>
      </c>
      <c r="F638" s="10">
        <v>65</v>
      </c>
      <c r="G638" s="10" t="s">
        <v>103</v>
      </c>
      <c r="H638" s="7">
        <v>8</v>
      </c>
      <c r="I638" s="12">
        <v>0.20099809520802481</v>
      </c>
      <c r="J638" s="10">
        <f>+Table3[[#This Row],[No of Products in one Sale]]*Table3[[#This Row],[Price of One Product]]</f>
        <v>520</v>
      </c>
      <c r="K638" s="10">
        <f>+Table3[[#This Row],[Sales]]-(Table3[[#This Row],[Sales]]*Table3[[#This Row],[Discount]]/100)</f>
        <v>518.95480990491831</v>
      </c>
    </row>
    <row r="639" spans="1:11" x14ac:dyDescent="0.25">
      <c r="A639" s="10" t="s">
        <v>189</v>
      </c>
      <c r="B639" s="10" t="s">
        <v>155</v>
      </c>
      <c r="C639" s="11">
        <v>44754</v>
      </c>
      <c r="D639" s="10" t="s">
        <v>164</v>
      </c>
      <c r="E639" s="10" t="s">
        <v>170</v>
      </c>
      <c r="F639" s="10">
        <v>65</v>
      </c>
      <c r="G639" s="10" t="s">
        <v>105</v>
      </c>
      <c r="H639" s="7">
        <v>12</v>
      </c>
      <c r="I639" s="12">
        <v>0.10994257661413849</v>
      </c>
      <c r="J639" s="10">
        <f>+Table3[[#This Row],[No of Products in one Sale]]*Table3[[#This Row],[Price of One Product]]</f>
        <v>780</v>
      </c>
      <c r="K639" s="10">
        <f>+Table3[[#This Row],[Sales]]-(Table3[[#This Row],[Sales]]*Table3[[#This Row],[Discount]]/100)</f>
        <v>779.14244790240969</v>
      </c>
    </row>
    <row r="640" spans="1:11" x14ac:dyDescent="0.25">
      <c r="A640" s="10" t="s">
        <v>254</v>
      </c>
      <c r="B640" s="10" t="s">
        <v>155</v>
      </c>
      <c r="C640" s="11">
        <v>44754</v>
      </c>
      <c r="D640" s="10" t="s">
        <v>164</v>
      </c>
      <c r="E640" s="10" t="s">
        <v>170</v>
      </c>
      <c r="F640" s="10">
        <v>65</v>
      </c>
      <c r="G640" s="10" t="s">
        <v>103</v>
      </c>
      <c r="H640" s="7">
        <v>4</v>
      </c>
      <c r="I640" s="12">
        <v>0.92531650826605816</v>
      </c>
      <c r="J640" s="10">
        <f>+Table3[[#This Row],[No of Products in one Sale]]*Table3[[#This Row],[Price of One Product]]</f>
        <v>260</v>
      </c>
      <c r="K640" s="10">
        <f>+Table3[[#This Row],[Sales]]-(Table3[[#This Row],[Sales]]*Table3[[#This Row],[Discount]]/100)</f>
        <v>257.59417707850827</v>
      </c>
    </row>
    <row r="641" spans="1:11" x14ac:dyDescent="0.25">
      <c r="A641" s="10" t="s">
        <v>369</v>
      </c>
      <c r="B641" s="10" t="s">
        <v>155</v>
      </c>
      <c r="C641" s="11">
        <v>44754</v>
      </c>
      <c r="D641" s="10" t="s">
        <v>164</v>
      </c>
      <c r="E641" s="10" t="s">
        <v>171</v>
      </c>
      <c r="F641" s="10">
        <v>65</v>
      </c>
      <c r="G641" s="10" t="s">
        <v>104</v>
      </c>
      <c r="H641" s="7">
        <v>6</v>
      </c>
      <c r="I641" s="12">
        <v>0.24406307827004359</v>
      </c>
      <c r="J641" s="10">
        <f>+Table3[[#This Row],[No of Products in one Sale]]*Table3[[#This Row],[Price of One Product]]</f>
        <v>390</v>
      </c>
      <c r="K641" s="10">
        <f>+Table3[[#This Row],[Sales]]-(Table3[[#This Row],[Sales]]*Table3[[#This Row],[Discount]]/100)</f>
        <v>389.04815399474683</v>
      </c>
    </row>
    <row r="642" spans="1:11" x14ac:dyDescent="0.25">
      <c r="A642" s="10" t="s">
        <v>241</v>
      </c>
      <c r="B642" s="10" t="s">
        <v>155</v>
      </c>
      <c r="C642" s="11">
        <v>44755</v>
      </c>
      <c r="D642" s="10" t="s">
        <v>164</v>
      </c>
      <c r="E642" s="10" t="s">
        <v>171</v>
      </c>
      <c r="F642" s="10">
        <v>65</v>
      </c>
      <c r="G642" s="10" t="s">
        <v>105</v>
      </c>
      <c r="H642" s="7">
        <v>10</v>
      </c>
      <c r="I642" s="12">
        <v>0.64422602074286228</v>
      </c>
      <c r="J642" s="10">
        <f>+Table3[[#This Row],[No of Products in one Sale]]*Table3[[#This Row],[Price of One Product]]</f>
        <v>650</v>
      </c>
      <c r="K642" s="10">
        <f>+Table3[[#This Row],[Sales]]-(Table3[[#This Row],[Sales]]*Table3[[#This Row],[Discount]]/100)</f>
        <v>645.81253086517142</v>
      </c>
    </row>
    <row r="643" spans="1:11" x14ac:dyDescent="0.25">
      <c r="A643" s="10" t="s">
        <v>268</v>
      </c>
      <c r="B643" s="10" t="s">
        <v>155</v>
      </c>
      <c r="C643" s="11">
        <v>44755</v>
      </c>
      <c r="D643" s="10" t="s">
        <v>164</v>
      </c>
      <c r="E643" s="10" t="s">
        <v>171</v>
      </c>
      <c r="F643" s="10">
        <v>65</v>
      </c>
      <c r="G643" s="10" t="s">
        <v>104</v>
      </c>
      <c r="H643" s="7">
        <v>7</v>
      </c>
      <c r="I643" s="12">
        <v>0.21348123854438894</v>
      </c>
      <c r="J643" s="10">
        <f>+Table3[[#This Row],[No of Products in one Sale]]*Table3[[#This Row],[Price of One Product]]</f>
        <v>455</v>
      </c>
      <c r="K643" s="10">
        <f>+Table3[[#This Row],[Sales]]-(Table3[[#This Row],[Sales]]*Table3[[#This Row],[Discount]]/100)</f>
        <v>454.02866036462302</v>
      </c>
    </row>
    <row r="644" spans="1:11" x14ac:dyDescent="0.25">
      <c r="A644" s="10" t="s">
        <v>447</v>
      </c>
      <c r="B644" s="10" t="s">
        <v>154</v>
      </c>
      <c r="C644" s="11">
        <v>44755</v>
      </c>
      <c r="D644" s="10" t="s">
        <v>164</v>
      </c>
      <c r="E644" s="10" t="s">
        <v>170</v>
      </c>
      <c r="F644" s="10">
        <v>65</v>
      </c>
      <c r="G644" s="10" t="s">
        <v>103</v>
      </c>
      <c r="H644" s="7">
        <v>4</v>
      </c>
      <c r="I644" s="12">
        <v>0.69183752034253276</v>
      </c>
      <c r="J644" s="10">
        <f>+Table3[[#This Row],[No of Products in one Sale]]*Table3[[#This Row],[Price of One Product]]</f>
        <v>260</v>
      </c>
      <c r="K644" s="10">
        <f>+Table3[[#This Row],[Sales]]-(Table3[[#This Row],[Sales]]*Table3[[#This Row],[Discount]]/100)</f>
        <v>258.20122244710939</v>
      </c>
    </row>
    <row r="645" spans="1:11" x14ac:dyDescent="0.25">
      <c r="A645" s="10" t="s">
        <v>601</v>
      </c>
      <c r="B645" s="10" t="s">
        <v>154</v>
      </c>
      <c r="C645" s="11">
        <v>44755</v>
      </c>
      <c r="D645" s="10" t="s">
        <v>164</v>
      </c>
      <c r="E645" s="10" t="s">
        <v>170</v>
      </c>
      <c r="F645" s="10">
        <v>65</v>
      </c>
      <c r="G645" s="10" t="s">
        <v>103</v>
      </c>
      <c r="H645" s="7">
        <v>7</v>
      </c>
      <c r="I645" s="12">
        <v>0.84360853679959769</v>
      </c>
      <c r="J645" s="10">
        <f>+Table3[[#This Row],[No of Products in one Sale]]*Table3[[#This Row],[Price of One Product]]</f>
        <v>455</v>
      </c>
      <c r="K645" s="10">
        <f>+Table3[[#This Row],[Sales]]-(Table3[[#This Row],[Sales]]*Table3[[#This Row],[Discount]]/100)</f>
        <v>451.16158115756184</v>
      </c>
    </row>
    <row r="646" spans="1:11" x14ac:dyDescent="0.25">
      <c r="A646" s="10" t="s">
        <v>204</v>
      </c>
      <c r="B646" s="10" t="s">
        <v>155</v>
      </c>
      <c r="C646" s="11">
        <v>44756</v>
      </c>
      <c r="D646" s="10" t="s">
        <v>164</v>
      </c>
      <c r="E646" s="10" t="s">
        <v>170</v>
      </c>
      <c r="F646" s="10">
        <v>65</v>
      </c>
      <c r="G646" s="10" t="s">
        <v>105</v>
      </c>
      <c r="H646" s="7">
        <v>13</v>
      </c>
      <c r="I646" s="12">
        <v>0.30283946337780637</v>
      </c>
      <c r="J646" s="10">
        <f>+Table3[[#This Row],[No of Products in one Sale]]*Table3[[#This Row],[Price of One Product]]</f>
        <v>845</v>
      </c>
      <c r="K646" s="10">
        <f>+Table3[[#This Row],[Sales]]-(Table3[[#This Row],[Sales]]*Table3[[#This Row],[Discount]]/100)</f>
        <v>842.44100653445753</v>
      </c>
    </row>
    <row r="647" spans="1:11" x14ac:dyDescent="0.25">
      <c r="A647" s="10" t="s">
        <v>474</v>
      </c>
      <c r="B647" s="10" t="s">
        <v>154</v>
      </c>
      <c r="C647" s="11">
        <v>44756</v>
      </c>
      <c r="D647" s="10" t="s">
        <v>164</v>
      </c>
      <c r="E647" s="10" t="s">
        <v>171</v>
      </c>
      <c r="F647" s="10">
        <v>65</v>
      </c>
      <c r="G647" s="10" t="s">
        <v>105</v>
      </c>
      <c r="H647" s="7">
        <v>4</v>
      </c>
      <c r="I647" s="12">
        <v>0.46726651348176196</v>
      </c>
      <c r="J647" s="10">
        <f>+Table3[[#This Row],[No of Products in one Sale]]*Table3[[#This Row],[Price of One Product]]</f>
        <v>260</v>
      </c>
      <c r="K647" s="10">
        <f>+Table3[[#This Row],[Sales]]-(Table3[[#This Row],[Sales]]*Table3[[#This Row],[Discount]]/100)</f>
        <v>258.7851070649474</v>
      </c>
    </row>
    <row r="648" spans="1:11" x14ac:dyDescent="0.25">
      <c r="A648" s="10" t="s">
        <v>652</v>
      </c>
      <c r="B648" s="10" t="s">
        <v>155</v>
      </c>
      <c r="C648" s="11">
        <v>44756</v>
      </c>
      <c r="D648" s="10" t="s">
        <v>164</v>
      </c>
      <c r="E648" s="10" t="s">
        <v>170</v>
      </c>
      <c r="F648" s="10">
        <v>65</v>
      </c>
      <c r="G648" s="10" t="s">
        <v>103</v>
      </c>
      <c r="H648" s="7">
        <v>12</v>
      </c>
      <c r="I648" s="12">
        <f ca="1">RAND()</f>
        <v>0.14316945398553982</v>
      </c>
      <c r="J648" s="10">
        <f>+Table3[[#This Row],[No of Products in one Sale]]*Table3[[#This Row],[Price of One Product]]</f>
        <v>780</v>
      </c>
      <c r="K648" s="10">
        <f ca="1">+Table3[[#This Row],[Sales]]-(Table3[[#This Row],[Sales]]*Table3[[#This Row],[Discount]]/100)</f>
        <v>778.88327825891281</v>
      </c>
    </row>
    <row r="649" spans="1:11" x14ac:dyDescent="0.25">
      <c r="A649" s="10" t="s">
        <v>740</v>
      </c>
      <c r="B649" s="10" t="s">
        <v>155</v>
      </c>
      <c r="C649" s="11">
        <v>44756</v>
      </c>
      <c r="D649" s="10" t="s">
        <v>164</v>
      </c>
      <c r="E649" s="10" t="s">
        <v>171</v>
      </c>
      <c r="F649" s="10">
        <v>65</v>
      </c>
      <c r="G649" s="10" t="s">
        <v>105</v>
      </c>
      <c r="H649" s="7">
        <v>7</v>
      </c>
      <c r="I649" s="12">
        <f ca="1">RAND()</f>
        <v>0.23165610127148484</v>
      </c>
      <c r="J649" s="10">
        <f>+Table3[[#This Row],[No of Products in one Sale]]*Table3[[#This Row],[Price of One Product]]</f>
        <v>455</v>
      </c>
      <c r="K649" s="10">
        <f ca="1">+Table3[[#This Row],[Sales]]-(Table3[[#This Row],[Sales]]*Table3[[#This Row],[Discount]]/100)</f>
        <v>453.94596473921473</v>
      </c>
    </row>
    <row r="650" spans="1:11" x14ac:dyDescent="0.25">
      <c r="A650" s="10" t="s">
        <v>822</v>
      </c>
      <c r="B650" s="10" t="s">
        <v>155</v>
      </c>
      <c r="C650" s="11">
        <v>44756</v>
      </c>
      <c r="D650" s="10" t="s">
        <v>164</v>
      </c>
      <c r="E650" s="10" t="s">
        <v>170</v>
      </c>
      <c r="F650" s="10">
        <v>65</v>
      </c>
      <c r="G650" s="10" t="s">
        <v>104</v>
      </c>
      <c r="H650" s="7">
        <v>9</v>
      </c>
      <c r="I650" s="12">
        <f ca="1">RAND()</f>
        <v>0.63986122217259911</v>
      </c>
      <c r="J650" s="10">
        <f>+Table3[[#This Row],[No of Products in one Sale]]*Table3[[#This Row],[Price of One Product]]</f>
        <v>585</v>
      </c>
      <c r="K650" s="10">
        <f ca="1">+Table3[[#This Row],[Sales]]-(Table3[[#This Row],[Sales]]*Table3[[#This Row],[Discount]]/100)</f>
        <v>581.25681185029032</v>
      </c>
    </row>
    <row r="651" spans="1:11" x14ac:dyDescent="0.25">
      <c r="A651" s="10" t="s">
        <v>364</v>
      </c>
      <c r="B651" s="10" t="s">
        <v>155</v>
      </c>
      <c r="C651" s="11">
        <v>44757</v>
      </c>
      <c r="D651" s="10" t="s">
        <v>164</v>
      </c>
      <c r="E651" s="10" t="s">
        <v>171</v>
      </c>
      <c r="F651" s="10">
        <v>65</v>
      </c>
      <c r="G651" s="10" t="s">
        <v>105</v>
      </c>
      <c r="H651" s="7">
        <v>8</v>
      </c>
      <c r="I651" s="12">
        <v>7.8132692098414003E-2</v>
      </c>
      <c r="J651" s="10">
        <f>+Table3[[#This Row],[No of Products in one Sale]]*Table3[[#This Row],[Price of One Product]]</f>
        <v>520</v>
      </c>
      <c r="K651" s="10">
        <f>+Table3[[#This Row],[Sales]]-(Table3[[#This Row],[Sales]]*Table3[[#This Row],[Discount]]/100)</f>
        <v>519.5937100010882</v>
      </c>
    </row>
    <row r="652" spans="1:11" x14ac:dyDescent="0.25">
      <c r="A652" s="10" t="s">
        <v>679</v>
      </c>
      <c r="B652" s="10" t="s">
        <v>155</v>
      </c>
      <c r="C652" s="11">
        <v>44757</v>
      </c>
      <c r="D652" s="10" t="s">
        <v>164</v>
      </c>
      <c r="E652" s="10" t="s">
        <v>171</v>
      </c>
      <c r="F652" s="10">
        <v>65</v>
      </c>
      <c r="G652" s="10" t="s">
        <v>105</v>
      </c>
      <c r="H652" s="7">
        <v>5</v>
      </c>
      <c r="I652" s="12">
        <f t="shared" ref="I652:I657" ca="1" si="7">RAND()</f>
        <v>0.9826934608572403</v>
      </c>
      <c r="J652" s="10">
        <f>+Table3[[#This Row],[No of Products in one Sale]]*Table3[[#This Row],[Price of One Product]]</f>
        <v>325</v>
      </c>
      <c r="K652" s="10">
        <f ca="1">+Table3[[#This Row],[Sales]]-(Table3[[#This Row],[Sales]]*Table3[[#This Row],[Discount]]/100)</f>
        <v>321.80624625221395</v>
      </c>
    </row>
    <row r="653" spans="1:11" x14ac:dyDescent="0.25">
      <c r="A653" s="10" t="s">
        <v>698</v>
      </c>
      <c r="B653" s="10" t="s">
        <v>155</v>
      </c>
      <c r="C653" s="11">
        <v>44757</v>
      </c>
      <c r="D653" s="10" t="s">
        <v>164</v>
      </c>
      <c r="E653" s="10" t="s">
        <v>170</v>
      </c>
      <c r="F653" s="10">
        <v>65</v>
      </c>
      <c r="G653" s="10" t="s">
        <v>103</v>
      </c>
      <c r="H653" s="7">
        <v>8</v>
      </c>
      <c r="I653" s="12">
        <f t="shared" ca="1" si="7"/>
        <v>0.34575818627113553</v>
      </c>
      <c r="J653" s="10">
        <f>+Table3[[#This Row],[No of Products in one Sale]]*Table3[[#This Row],[Price of One Product]]</f>
        <v>520</v>
      </c>
      <c r="K653" s="10">
        <f ca="1">+Table3[[#This Row],[Sales]]-(Table3[[#This Row],[Sales]]*Table3[[#This Row],[Discount]]/100)</f>
        <v>518.20205743139013</v>
      </c>
    </row>
    <row r="654" spans="1:11" x14ac:dyDescent="0.25">
      <c r="A654" s="10" t="s">
        <v>713</v>
      </c>
      <c r="B654" s="10" t="s">
        <v>155</v>
      </c>
      <c r="C654" s="11">
        <v>44757</v>
      </c>
      <c r="D654" s="10" t="s">
        <v>164</v>
      </c>
      <c r="E654" s="10" t="s">
        <v>170</v>
      </c>
      <c r="F654" s="10">
        <v>65</v>
      </c>
      <c r="G654" s="10" t="s">
        <v>103</v>
      </c>
      <c r="H654" s="7">
        <v>8</v>
      </c>
      <c r="I654" s="12">
        <f t="shared" ca="1" si="7"/>
        <v>0.51097425026250742</v>
      </c>
      <c r="J654" s="10">
        <f>+Table3[[#This Row],[No of Products in one Sale]]*Table3[[#This Row],[Price of One Product]]</f>
        <v>520</v>
      </c>
      <c r="K654" s="10">
        <f ca="1">+Table3[[#This Row],[Sales]]-(Table3[[#This Row],[Sales]]*Table3[[#This Row],[Discount]]/100)</f>
        <v>517.34293389863501</v>
      </c>
    </row>
    <row r="655" spans="1:11" x14ac:dyDescent="0.25">
      <c r="A655" s="10" t="s">
        <v>790</v>
      </c>
      <c r="B655" s="10" t="s">
        <v>155</v>
      </c>
      <c r="C655" s="11">
        <v>44757</v>
      </c>
      <c r="D655" s="10" t="s">
        <v>164</v>
      </c>
      <c r="E655" s="10" t="s">
        <v>170</v>
      </c>
      <c r="F655" s="10">
        <v>65</v>
      </c>
      <c r="G655" s="10" t="s">
        <v>103</v>
      </c>
      <c r="H655" s="7">
        <v>4</v>
      </c>
      <c r="I655" s="12">
        <f t="shared" ca="1" si="7"/>
        <v>0.66945322497018322</v>
      </c>
      <c r="J655" s="10">
        <f>+Table3[[#This Row],[No of Products in one Sale]]*Table3[[#This Row],[Price of One Product]]</f>
        <v>260</v>
      </c>
      <c r="K655" s="10">
        <f ca="1">+Table3[[#This Row],[Sales]]-(Table3[[#This Row],[Sales]]*Table3[[#This Row],[Discount]]/100)</f>
        <v>258.25942161507754</v>
      </c>
    </row>
    <row r="656" spans="1:11" x14ac:dyDescent="0.25">
      <c r="A656" s="10" t="s">
        <v>901</v>
      </c>
      <c r="B656" s="10" t="s">
        <v>155</v>
      </c>
      <c r="C656" s="11">
        <v>44757</v>
      </c>
      <c r="D656" s="10" t="s">
        <v>164</v>
      </c>
      <c r="E656" s="10" t="s">
        <v>171</v>
      </c>
      <c r="F656" s="10">
        <v>65</v>
      </c>
      <c r="G656" s="10" t="s">
        <v>104</v>
      </c>
      <c r="H656" s="7">
        <v>10</v>
      </c>
      <c r="I656" s="12">
        <f t="shared" ca="1" si="7"/>
        <v>0.42111363508910638</v>
      </c>
      <c r="J656" s="10">
        <f>+Table3[[#This Row],[No of Products in one Sale]]*Table3[[#This Row],[Price of One Product]]</f>
        <v>650</v>
      </c>
      <c r="K656" s="10">
        <f ca="1">+Table3[[#This Row],[Sales]]-(Table3[[#This Row],[Sales]]*Table3[[#This Row],[Discount]]/100)</f>
        <v>647.26276137192076</v>
      </c>
    </row>
    <row r="657" spans="1:11" x14ac:dyDescent="0.25">
      <c r="A657" s="10" t="s">
        <v>836</v>
      </c>
      <c r="B657" s="10" t="s">
        <v>155</v>
      </c>
      <c r="C657" s="11">
        <v>44758</v>
      </c>
      <c r="D657" s="10" t="s">
        <v>164</v>
      </c>
      <c r="E657" s="10" t="s">
        <v>170</v>
      </c>
      <c r="F657" s="10">
        <v>65</v>
      </c>
      <c r="G657" s="10" t="s">
        <v>103</v>
      </c>
      <c r="H657" s="7">
        <v>6</v>
      </c>
      <c r="I657" s="12">
        <f t="shared" ca="1" si="7"/>
        <v>0.48419294787445866</v>
      </c>
      <c r="J657" s="10">
        <f>+Table3[[#This Row],[No of Products in one Sale]]*Table3[[#This Row],[Price of One Product]]</f>
        <v>390</v>
      </c>
      <c r="K657" s="10">
        <f ca="1">+Table3[[#This Row],[Sales]]-(Table3[[#This Row],[Sales]]*Table3[[#This Row],[Discount]]/100)</f>
        <v>388.11164750328959</v>
      </c>
    </row>
    <row r="658" spans="1:11" x14ac:dyDescent="0.25">
      <c r="A658" s="10" t="s">
        <v>346</v>
      </c>
      <c r="B658" s="10" t="s">
        <v>155</v>
      </c>
      <c r="C658" s="11">
        <v>44759</v>
      </c>
      <c r="D658" s="10" t="s">
        <v>164</v>
      </c>
      <c r="E658" s="10" t="s">
        <v>170</v>
      </c>
      <c r="F658" s="10">
        <v>65</v>
      </c>
      <c r="G658" s="10" t="s">
        <v>103</v>
      </c>
      <c r="H658" s="7">
        <v>4</v>
      </c>
      <c r="I658" s="12">
        <v>0.25666907491668522</v>
      </c>
      <c r="J658" s="10">
        <f>+Table3[[#This Row],[No of Products in one Sale]]*Table3[[#This Row],[Price of One Product]]</f>
        <v>260</v>
      </c>
      <c r="K658" s="10">
        <f>+Table3[[#This Row],[Sales]]-(Table3[[#This Row],[Sales]]*Table3[[#This Row],[Discount]]/100)</f>
        <v>259.33266040521664</v>
      </c>
    </row>
    <row r="659" spans="1:11" x14ac:dyDescent="0.25">
      <c r="A659" s="10" t="s">
        <v>616</v>
      </c>
      <c r="B659" s="10" t="s">
        <v>154</v>
      </c>
      <c r="C659" s="11">
        <v>44759</v>
      </c>
      <c r="D659" s="10" t="s">
        <v>164</v>
      </c>
      <c r="E659" s="10" t="s">
        <v>171</v>
      </c>
      <c r="F659" s="10">
        <v>65</v>
      </c>
      <c r="G659" s="10" t="s">
        <v>103</v>
      </c>
      <c r="H659" s="7">
        <v>12</v>
      </c>
      <c r="I659" s="12">
        <v>0.78361211804502018</v>
      </c>
      <c r="J659" s="10">
        <f>+Table3[[#This Row],[No of Products in one Sale]]*Table3[[#This Row],[Price of One Product]]</f>
        <v>780</v>
      </c>
      <c r="K659" s="10">
        <f>+Table3[[#This Row],[Sales]]-(Table3[[#This Row],[Sales]]*Table3[[#This Row],[Discount]]/100)</f>
        <v>773.88782547924882</v>
      </c>
    </row>
    <row r="660" spans="1:11" x14ac:dyDescent="0.25">
      <c r="A660" s="10" t="s">
        <v>638</v>
      </c>
      <c r="B660" s="10" t="s">
        <v>155</v>
      </c>
      <c r="C660" s="11">
        <v>44759</v>
      </c>
      <c r="D660" s="10" t="s">
        <v>164</v>
      </c>
      <c r="E660" s="10" t="s">
        <v>170</v>
      </c>
      <c r="F660" s="10">
        <v>65</v>
      </c>
      <c r="G660" s="10" t="s">
        <v>104</v>
      </c>
      <c r="H660" s="7">
        <v>9</v>
      </c>
      <c r="I660" s="12">
        <f ca="1">RAND()</f>
        <v>0.11401207228462662</v>
      </c>
      <c r="J660" s="10">
        <f>+Table3[[#This Row],[No of Products in one Sale]]*Table3[[#This Row],[Price of One Product]]</f>
        <v>585</v>
      </c>
      <c r="K660" s="10">
        <f ca="1">+Table3[[#This Row],[Sales]]-(Table3[[#This Row],[Sales]]*Table3[[#This Row],[Discount]]/100)</f>
        <v>584.33302937713495</v>
      </c>
    </row>
    <row r="661" spans="1:11" x14ac:dyDescent="0.25">
      <c r="A661" s="10" t="s">
        <v>525</v>
      </c>
      <c r="B661" s="10" t="s">
        <v>155</v>
      </c>
      <c r="C661" s="11">
        <v>44760</v>
      </c>
      <c r="D661" s="10" t="s">
        <v>164</v>
      </c>
      <c r="E661" s="10" t="s">
        <v>170</v>
      </c>
      <c r="F661" s="10">
        <v>65</v>
      </c>
      <c r="G661" s="10" t="s">
        <v>104</v>
      </c>
      <c r="H661" s="7">
        <v>4</v>
      </c>
      <c r="I661" s="12">
        <v>0.89433154555842931</v>
      </c>
      <c r="J661" s="10">
        <f>+Table3[[#This Row],[No of Products in one Sale]]*Table3[[#This Row],[Price of One Product]]</f>
        <v>260</v>
      </c>
      <c r="K661" s="10">
        <f>+Table3[[#This Row],[Sales]]-(Table3[[#This Row],[Sales]]*Table3[[#This Row],[Discount]]/100)</f>
        <v>257.67473798154811</v>
      </c>
    </row>
    <row r="662" spans="1:11" x14ac:dyDescent="0.25">
      <c r="A662" s="10" t="s">
        <v>546</v>
      </c>
      <c r="B662" s="10" t="s">
        <v>154</v>
      </c>
      <c r="C662" s="11">
        <v>44760</v>
      </c>
      <c r="D662" s="10" t="s">
        <v>164</v>
      </c>
      <c r="E662" s="10" t="s">
        <v>171</v>
      </c>
      <c r="F662" s="10">
        <v>65</v>
      </c>
      <c r="G662" s="10" t="s">
        <v>103</v>
      </c>
      <c r="H662" s="7">
        <v>7</v>
      </c>
      <c r="I662" s="12">
        <v>0.69911624131260175</v>
      </c>
      <c r="J662" s="10">
        <f>+Table3[[#This Row],[No of Products in one Sale]]*Table3[[#This Row],[Price of One Product]]</f>
        <v>455</v>
      </c>
      <c r="K662" s="10">
        <f>+Table3[[#This Row],[Sales]]-(Table3[[#This Row],[Sales]]*Table3[[#This Row],[Discount]]/100)</f>
        <v>451.81902110202765</v>
      </c>
    </row>
    <row r="663" spans="1:11" x14ac:dyDescent="0.25">
      <c r="A663" s="10" t="s">
        <v>863</v>
      </c>
      <c r="B663" s="10" t="s">
        <v>155</v>
      </c>
      <c r="C663" s="11">
        <v>44760</v>
      </c>
      <c r="D663" s="10" t="s">
        <v>164</v>
      </c>
      <c r="E663" s="10" t="s">
        <v>171</v>
      </c>
      <c r="F663" s="10">
        <v>65</v>
      </c>
      <c r="G663" s="10" t="s">
        <v>105</v>
      </c>
      <c r="H663" s="7">
        <v>10</v>
      </c>
      <c r="I663" s="12">
        <f ca="1">RAND()</f>
        <v>6.0520871139500665E-2</v>
      </c>
      <c r="J663" s="10">
        <f>+Table3[[#This Row],[No of Products in one Sale]]*Table3[[#This Row],[Price of One Product]]</f>
        <v>650</v>
      </c>
      <c r="K663" s="10">
        <f ca="1">+Table3[[#This Row],[Sales]]-(Table3[[#This Row],[Sales]]*Table3[[#This Row],[Discount]]/100)</f>
        <v>649.60661433759321</v>
      </c>
    </row>
    <row r="664" spans="1:11" x14ac:dyDescent="0.25">
      <c r="A664" s="10" t="s">
        <v>464</v>
      </c>
      <c r="B664" s="10" t="s">
        <v>154</v>
      </c>
      <c r="C664" s="11">
        <v>44761</v>
      </c>
      <c r="D664" s="10" t="s">
        <v>164</v>
      </c>
      <c r="E664" s="10" t="s">
        <v>171</v>
      </c>
      <c r="F664" s="10">
        <v>65</v>
      </c>
      <c r="G664" s="10" t="s">
        <v>104</v>
      </c>
      <c r="H664" s="7">
        <v>9</v>
      </c>
      <c r="I664" s="12">
        <v>0.69552711985994919</v>
      </c>
      <c r="J664" s="10">
        <f>+Table3[[#This Row],[No of Products in one Sale]]*Table3[[#This Row],[Price of One Product]]</f>
        <v>585</v>
      </c>
      <c r="K664" s="10">
        <f>+Table3[[#This Row],[Sales]]-(Table3[[#This Row],[Sales]]*Table3[[#This Row],[Discount]]/100)</f>
        <v>580.93116634881926</v>
      </c>
    </row>
    <row r="665" spans="1:11" x14ac:dyDescent="0.25">
      <c r="A665" s="10" t="s">
        <v>767</v>
      </c>
      <c r="B665" s="10" t="s">
        <v>155</v>
      </c>
      <c r="C665" s="11">
        <v>44761</v>
      </c>
      <c r="D665" s="10" t="s">
        <v>164</v>
      </c>
      <c r="E665" s="10" t="s">
        <v>171</v>
      </c>
      <c r="F665" s="10">
        <v>65</v>
      </c>
      <c r="G665" s="10" t="s">
        <v>104</v>
      </c>
      <c r="H665" s="7">
        <v>6</v>
      </c>
      <c r="I665" s="12">
        <f ca="1">RAND()</f>
        <v>0.82677201434176173</v>
      </c>
      <c r="J665" s="10">
        <f>+Table3[[#This Row],[No of Products in one Sale]]*Table3[[#This Row],[Price of One Product]]</f>
        <v>390</v>
      </c>
      <c r="K665" s="10">
        <f ca="1">+Table3[[#This Row],[Sales]]-(Table3[[#This Row],[Sales]]*Table3[[#This Row],[Discount]]/100)</f>
        <v>386.77558914406711</v>
      </c>
    </row>
    <row r="666" spans="1:11" x14ac:dyDescent="0.25">
      <c r="A666" s="10" t="s">
        <v>832</v>
      </c>
      <c r="B666" s="10" t="s">
        <v>155</v>
      </c>
      <c r="C666" s="11">
        <v>44761</v>
      </c>
      <c r="D666" s="10" t="s">
        <v>164</v>
      </c>
      <c r="E666" s="10" t="s">
        <v>171</v>
      </c>
      <c r="F666" s="10">
        <v>65</v>
      </c>
      <c r="G666" s="10" t="s">
        <v>105</v>
      </c>
      <c r="H666" s="7">
        <v>13</v>
      </c>
      <c r="I666" s="12">
        <f ca="1">RAND()</f>
        <v>0.92775763694074287</v>
      </c>
      <c r="J666" s="10">
        <f>+Table3[[#This Row],[No of Products in one Sale]]*Table3[[#This Row],[Price of One Product]]</f>
        <v>845</v>
      </c>
      <c r="K666" s="10">
        <f ca="1">+Table3[[#This Row],[Sales]]-(Table3[[#This Row],[Sales]]*Table3[[#This Row],[Discount]]/100)</f>
        <v>837.1604479678507</v>
      </c>
    </row>
    <row r="667" spans="1:11" x14ac:dyDescent="0.25">
      <c r="A667" s="10" t="s">
        <v>383</v>
      </c>
      <c r="B667" s="10" t="s">
        <v>155</v>
      </c>
      <c r="C667" s="11">
        <v>44762</v>
      </c>
      <c r="D667" s="10" t="s">
        <v>164</v>
      </c>
      <c r="E667" s="10" t="s">
        <v>171</v>
      </c>
      <c r="F667" s="10">
        <v>65</v>
      </c>
      <c r="G667" s="10" t="s">
        <v>103</v>
      </c>
      <c r="H667" s="7">
        <v>9</v>
      </c>
      <c r="I667" s="12">
        <v>0.15611277710708626</v>
      </c>
      <c r="J667" s="10">
        <f>+Table3[[#This Row],[No of Products in one Sale]]*Table3[[#This Row],[Price of One Product]]</f>
        <v>585</v>
      </c>
      <c r="K667" s="10">
        <f>+Table3[[#This Row],[Sales]]-(Table3[[#This Row],[Sales]]*Table3[[#This Row],[Discount]]/100)</f>
        <v>584.08674025392349</v>
      </c>
    </row>
    <row r="668" spans="1:11" x14ac:dyDescent="0.25">
      <c r="A668" s="10" t="s">
        <v>218</v>
      </c>
      <c r="B668" s="10" t="s">
        <v>155</v>
      </c>
      <c r="C668" s="11">
        <v>44763</v>
      </c>
      <c r="D668" s="10" t="s">
        <v>164</v>
      </c>
      <c r="E668" s="10" t="s">
        <v>171</v>
      </c>
      <c r="F668" s="10">
        <v>65</v>
      </c>
      <c r="G668" s="10" t="s">
        <v>104</v>
      </c>
      <c r="H668" s="7">
        <v>6</v>
      </c>
      <c r="I668" s="12">
        <v>0.17363786365000505</v>
      </c>
      <c r="J668" s="10">
        <f>+Table3[[#This Row],[No of Products in one Sale]]*Table3[[#This Row],[Price of One Product]]</f>
        <v>390</v>
      </c>
      <c r="K668" s="10">
        <f>+Table3[[#This Row],[Sales]]-(Table3[[#This Row],[Sales]]*Table3[[#This Row],[Discount]]/100)</f>
        <v>389.32281233176496</v>
      </c>
    </row>
    <row r="669" spans="1:11" x14ac:dyDescent="0.25">
      <c r="A669" s="10" t="s">
        <v>264</v>
      </c>
      <c r="B669" s="10" t="s">
        <v>155</v>
      </c>
      <c r="C669" s="11">
        <v>44763</v>
      </c>
      <c r="D669" s="10" t="s">
        <v>164</v>
      </c>
      <c r="E669" s="10" t="s">
        <v>171</v>
      </c>
      <c r="F669" s="10">
        <v>65</v>
      </c>
      <c r="G669" s="10" t="s">
        <v>104</v>
      </c>
      <c r="H669" s="7">
        <v>8</v>
      </c>
      <c r="I669" s="12">
        <v>0.10738058788365801</v>
      </c>
      <c r="J669" s="10">
        <f>+Table3[[#This Row],[No of Products in one Sale]]*Table3[[#This Row],[Price of One Product]]</f>
        <v>520</v>
      </c>
      <c r="K669" s="10">
        <f>+Table3[[#This Row],[Sales]]-(Table3[[#This Row],[Sales]]*Table3[[#This Row],[Discount]]/100)</f>
        <v>519.44162094300498</v>
      </c>
    </row>
    <row r="670" spans="1:11" x14ac:dyDescent="0.25">
      <c r="A670" s="10" t="s">
        <v>398</v>
      </c>
      <c r="B670" s="10" t="s">
        <v>155</v>
      </c>
      <c r="C670" s="11">
        <v>44763</v>
      </c>
      <c r="D670" s="10" t="s">
        <v>164</v>
      </c>
      <c r="E670" s="10" t="s">
        <v>171</v>
      </c>
      <c r="F670" s="10">
        <v>65</v>
      </c>
      <c r="G670" s="10" t="s">
        <v>103</v>
      </c>
      <c r="H670" s="7">
        <v>13</v>
      </c>
      <c r="I670" s="12">
        <v>0.21429857063805535</v>
      </c>
      <c r="J670" s="10">
        <f>+Table3[[#This Row],[No of Products in one Sale]]*Table3[[#This Row],[Price of One Product]]</f>
        <v>845</v>
      </c>
      <c r="K670" s="10">
        <f>+Table3[[#This Row],[Sales]]-(Table3[[#This Row],[Sales]]*Table3[[#This Row],[Discount]]/100)</f>
        <v>843.1891770781084</v>
      </c>
    </row>
    <row r="671" spans="1:11" x14ac:dyDescent="0.25">
      <c r="A671" s="10" t="s">
        <v>489</v>
      </c>
      <c r="B671" s="10" t="s">
        <v>154</v>
      </c>
      <c r="C671" s="11">
        <v>44763</v>
      </c>
      <c r="D671" s="10" t="s">
        <v>164</v>
      </c>
      <c r="E671" s="10" t="s">
        <v>170</v>
      </c>
      <c r="F671" s="10">
        <v>65</v>
      </c>
      <c r="G671" s="10" t="s">
        <v>105</v>
      </c>
      <c r="H671" s="7">
        <v>11</v>
      </c>
      <c r="I671" s="12">
        <v>0.71458846230959472</v>
      </c>
      <c r="J671" s="10">
        <f>+Table3[[#This Row],[No of Products in one Sale]]*Table3[[#This Row],[Price of One Product]]</f>
        <v>715</v>
      </c>
      <c r="K671" s="10">
        <f>+Table3[[#This Row],[Sales]]-(Table3[[#This Row],[Sales]]*Table3[[#This Row],[Discount]]/100)</f>
        <v>709.89069249448642</v>
      </c>
    </row>
    <row r="672" spans="1:11" x14ac:dyDescent="0.25">
      <c r="A672" s="10" t="s">
        <v>845</v>
      </c>
      <c r="B672" s="10" t="s">
        <v>155</v>
      </c>
      <c r="C672" s="11">
        <v>44763</v>
      </c>
      <c r="D672" s="10" t="s">
        <v>164</v>
      </c>
      <c r="E672" s="10" t="s">
        <v>170</v>
      </c>
      <c r="F672" s="10">
        <v>65</v>
      </c>
      <c r="G672" s="10" t="s">
        <v>103</v>
      </c>
      <c r="H672" s="7">
        <v>9</v>
      </c>
      <c r="I672" s="12">
        <f ca="1">RAND()</f>
        <v>0.36664472193411068</v>
      </c>
      <c r="J672" s="10">
        <f>+Table3[[#This Row],[No of Products in one Sale]]*Table3[[#This Row],[Price of One Product]]</f>
        <v>585</v>
      </c>
      <c r="K672" s="10">
        <f ca="1">+Table3[[#This Row],[Sales]]-(Table3[[#This Row],[Sales]]*Table3[[#This Row],[Discount]]/100)</f>
        <v>582.85512837668546</v>
      </c>
    </row>
    <row r="673" spans="1:11" x14ac:dyDescent="0.25">
      <c r="A673" s="10" t="s">
        <v>333</v>
      </c>
      <c r="B673" s="10" t="s">
        <v>155</v>
      </c>
      <c r="C673" s="11">
        <v>44764</v>
      </c>
      <c r="D673" s="10" t="s">
        <v>164</v>
      </c>
      <c r="E673" s="10" t="s">
        <v>171</v>
      </c>
      <c r="F673" s="10">
        <v>65</v>
      </c>
      <c r="G673" s="10" t="s">
        <v>105</v>
      </c>
      <c r="H673" s="7">
        <v>12</v>
      </c>
      <c r="I673" s="12">
        <v>0.61587381700020483</v>
      </c>
      <c r="J673" s="10">
        <f>+Table3[[#This Row],[No of Products in one Sale]]*Table3[[#This Row],[Price of One Product]]</f>
        <v>780</v>
      </c>
      <c r="K673" s="10">
        <f>+Table3[[#This Row],[Sales]]-(Table3[[#This Row],[Sales]]*Table3[[#This Row],[Discount]]/100)</f>
        <v>775.19618422739836</v>
      </c>
    </row>
    <row r="674" spans="1:11" x14ac:dyDescent="0.25">
      <c r="A674" s="10" t="s">
        <v>414</v>
      </c>
      <c r="B674" s="10" t="s">
        <v>154</v>
      </c>
      <c r="C674" s="11">
        <v>44764</v>
      </c>
      <c r="D674" s="10" t="s">
        <v>164</v>
      </c>
      <c r="E674" s="10" t="s">
        <v>171</v>
      </c>
      <c r="F674" s="10">
        <v>65</v>
      </c>
      <c r="G674" s="10" t="s">
        <v>103</v>
      </c>
      <c r="H674" s="7">
        <v>5</v>
      </c>
      <c r="I674" s="12">
        <v>0.34588473967990274</v>
      </c>
      <c r="J674" s="10">
        <f>+Table3[[#This Row],[No of Products in one Sale]]*Table3[[#This Row],[Price of One Product]]</f>
        <v>325</v>
      </c>
      <c r="K674" s="10">
        <f>+Table3[[#This Row],[Sales]]-(Table3[[#This Row],[Sales]]*Table3[[#This Row],[Discount]]/100)</f>
        <v>323.87587459604032</v>
      </c>
    </row>
    <row r="675" spans="1:11" x14ac:dyDescent="0.25">
      <c r="A675" s="10" t="s">
        <v>878</v>
      </c>
      <c r="B675" s="10" t="s">
        <v>155</v>
      </c>
      <c r="C675" s="11">
        <v>44764</v>
      </c>
      <c r="D675" s="10" t="s">
        <v>164</v>
      </c>
      <c r="E675" s="10" t="s">
        <v>171</v>
      </c>
      <c r="F675" s="10">
        <v>65</v>
      </c>
      <c r="G675" s="10" t="s">
        <v>105</v>
      </c>
      <c r="H675" s="7">
        <v>12</v>
      </c>
      <c r="I675" s="12">
        <f ca="1">RAND()</f>
        <v>0.18546209126393998</v>
      </c>
      <c r="J675" s="10">
        <f>+Table3[[#This Row],[No of Products in one Sale]]*Table3[[#This Row],[Price of One Product]]</f>
        <v>780</v>
      </c>
      <c r="K675" s="10">
        <f ca="1">+Table3[[#This Row],[Sales]]-(Table3[[#This Row],[Sales]]*Table3[[#This Row],[Discount]]/100)</f>
        <v>778.55339568814122</v>
      </c>
    </row>
    <row r="676" spans="1:11" x14ac:dyDescent="0.25">
      <c r="A676" s="10" t="s">
        <v>428</v>
      </c>
      <c r="B676" s="10" t="s">
        <v>154</v>
      </c>
      <c r="C676" s="11">
        <v>44765</v>
      </c>
      <c r="D676" s="10" t="s">
        <v>164</v>
      </c>
      <c r="E676" s="10" t="s">
        <v>171</v>
      </c>
      <c r="F676" s="10">
        <v>65</v>
      </c>
      <c r="G676" s="10" t="s">
        <v>105</v>
      </c>
      <c r="H676" s="7">
        <v>13</v>
      </c>
      <c r="I676" s="12">
        <v>0.57040391639924315</v>
      </c>
      <c r="J676" s="10">
        <f>+Table3[[#This Row],[No of Products in one Sale]]*Table3[[#This Row],[Price of One Product]]</f>
        <v>845</v>
      </c>
      <c r="K676" s="10">
        <f>+Table3[[#This Row],[Sales]]-(Table3[[#This Row],[Sales]]*Table3[[#This Row],[Discount]]/100)</f>
        <v>840.18008690642637</v>
      </c>
    </row>
    <row r="677" spans="1:11" x14ac:dyDescent="0.25">
      <c r="A677" s="10" t="s">
        <v>809</v>
      </c>
      <c r="B677" s="10" t="s">
        <v>155</v>
      </c>
      <c r="C677" s="11">
        <v>44766</v>
      </c>
      <c r="D677" s="10" t="s">
        <v>164</v>
      </c>
      <c r="E677" s="10" t="s">
        <v>171</v>
      </c>
      <c r="F677" s="10">
        <v>65</v>
      </c>
      <c r="G677" s="10" t="s">
        <v>104</v>
      </c>
      <c r="H677" s="7">
        <v>10</v>
      </c>
      <c r="I677" s="12">
        <f t="shared" ref="I677:I708" ca="1" si="8">RAND()</f>
        <v>0.8984329702822732</v>
      </c>
      <c r="J677" s="10">
        <f>+Table3[[#This Row],[No of Products in one Sale]]*Table3[[#This Row],[Price of One Product]]</f>
        <v>650</v>
      </c>
      <c r="K677" s="10">
        <f ca="1">+Table3[[#This Row],[Sales]]-(Table3[[#This Row],[Sales]]*Table3[[#This Row],[Discount]]/100)</f>
        <v>644.1601856931652</v>
      </c>
    </row>
    <row r="678" spans="1:11" x14ac:dyDescent="0.25">
      <c r="A678" s="10" t="s">
        <v>703</v>
      </c>
      <c r="B678" s="10" t="s">
        <v>155</v>
      </c>
      <c r="C678" s="11">
        <v>44768</v>
      </c>
      <c r="D678" s="10" t="s">
        <v>164</v>
      </c>
      <c r="E678" s="10" t="s">
        <v>170</v>
      </c>
      <c r="F678" s="10">
        <v>65</v>
      </c>
      <c r="G678" s="10" t="s">
        <v>105</v>
      </c>
      <c r="H678" s="7">
        <v>12</v>
      </c>
      <c r="I678" s="12">
        <f t="shared" ca="1" si="8"/>
        <v>0.555845584239682</v>
      </c>
      <c r="J678" s="10">
        <f>+Table3[[#This Row],[No of Products in one Sale]]*Table3[[#This Row],[Price of One Product]]</f>
        <v>780</v>
      </c>
      <c r="K678" s="10">
        <f ca="1">+Table3[[#This Row],[Sales]]-(Table3[[#This Row],[Sales]]*Table3[[#This Row],[Discount]]/100)</f>
        <v>775.6644044429305</v>
      </c>
    </row>
    <row r="679" spans="1:11" x14ac:dyDescent="0.25">
      <c r="A679" s="10" t="s">
        <v>851</v>
      </c>
      <c r="B679" s="10" t="s">
        <v>155</v>
      </c>
      <c r="C679" s="11">
        <v>44768</v>
      </c>
      <c r="D679" s="10" t="s">
        <v>164</v>
      </c>
      <c r="E679" s="10" t="s">
        <v>170</v>
      </c>
      <c r="F679" s="10">
        <v>65</v>
      </c>
      <c r="G679" s="10" t="s">
        <v>103</v>
      </c>
      <c r="H679" s="7">
        <v>4</v>
      </c>
      <c r="I679" s="12">
        <f t="shared" ca="1" si="8"/>
        <v>0.73238983449190176</v>
      </c>
      <c r="J679" s="10">
        <f>+Table3[[#This Row],[No of Products in one Sale]]*Table3[[#This Row],[Price of One Product]]</f>
        <v>260</v>
      </c>
      <c r="K679" s="10">
        <f ca="1">+Table3[[#This Row],[Sales]]-(Table3[[#This Row],[Sales]]*Table3[[#This Row],[Discount]]/100)</f>
        <v>258.09578643032103</v>
      </c>
    </row>
    <row r="680" spans="1:11" x14ac:dyDescent="0.25">
      <c r="A680" s="10" t="s">
        <v>763</v>
      </c>
      <c r="B680" s="10" t="s">
        <v>155</v>
      </c>
      <c r="C680" s="11">
        <v>44770</v>
      </c>
      <c r="D680" s="10" t="s">
        <v>164</v>
      </c>
      <c r="E680" s="10" t="s">
        <v>171</v>
      </c>
      <c r="F680" s="10">
        <v>65</v>
      </c>
      <c r="G680" s="10" t="s">
        <v>104</v>
      </c>
      <c r="H680" s="7">
        <v>9</v>
      </c>
      <c r="I680" s="12">
        <f t="shared" ca="1" si="8"/>
        <v>0.84409640626471738</v>
      </c>
      <c r="J680" s="10">
        <f>+Table3[[#This Row],[No of Products in one Sale]]*Table3[[#This Row],[Price of One Product]]</f>
        <v>585</v>
      </c>
      <c r="K680" s="10">
        <f ca="1">+Table3[[#This Row],[Sales]]-(Table3[[#This Row],[Sales]]*Table3[[#This Row],[Discount]]/100)</f>
        <v>580.06203602335142</v>
      </c>
    </row>
    <row r="681" spans="1:11" x14ac:dyDescent="0.25">
      <c r="A681" s="10" t="s">
        <v>771</v>
      </c>
      <c r="B681" s="10" t="s">
        <v>155</v>
      </c>
      <c r="C681" s="11">
        <v>44770</v>
      </c>
      <c r="D681" s="10" t="s">
        <v>164</v>
      </c>
      <c r="E681" s="10" t="s">
        <v>171</v>
      </c>
      <c r="F681" s="10">
        <v>65</v>
      </c>
      <c r="G681" s="10" t="s">
        <v>105</v>
      </c>
      <c r="H681" s="7">
        <v>13</v>
      </c>
      <c r="I681" s="12">
        <f t="shared" ca="1" si="8"/>
        <v>0.4917002240220294</v>
      </c>
      <c r="J681" s="10">
        <f>+Table3[[#This Row],[No of Products in one Sale]]*Table3[[#This Row],[Price of One Product]]</f>
        <v>845</v>
      </c>
      <c r="K681" s="10">
        <f ca="1">+Table3[[#This Row],[Sales]]-(Table3[[#This Row],[Sales]]*Table3[[#This Row],[Discount]]/100)</f>
        <v>840.84513310701391</v>
      </c>
    </row>
    <row r="682" spans="1:11" x14ac:dyDescent="0.25">
      <c r="A682" s="10" t="s">
        <v>795</v>
      </c>
      <c r="B682" s="10" t="s">
        <v>155</v>
      </c>
      <c r="C682" s="11">
        <v>44770</v>
      </c>
      <c r="D682" s="10" t="s">
        <v>164</v>
      </c>
      <c r="E682" s="10" t="s">
        <v>170</v>
      </c>
      <c r="F682" s="10">
        <v>65</v>
      </c>
      <c r="G682" s="10" t="s">
        <v>105</v>
      </c>
      <c r="H682" s="7">
        <v>6</v>
      </c>
      <c r="I682" s="12">
        <f t="shared" ca="1" si="8"/>
        <v>0.16759309408167777</v>
      </c>
      <c r="J682" s="10">
        <f>+Table3[[#This Row],[No of Products in one Sale]]*Table3[[#This Row],[Price of One Product]]</f>
        <v>390</v>
      </c>
      <c r="K682" s="10">
        <f ca="1">+Table3[[#This Row],[Sales]]-(Table3[[#This Row],[Sales]]*Table3[[#This Row],[Discount]]/100)</f>
        <v>389.34638693308148</v>
      </c>
    </row>
    <row r="683" spans="1:11" x14ac:dyDescent="0.25">
      <c r="A683" s="10" t="s">
        <v>887</v>
      </c>
      <c r="B683" s="10" t="s">
        <v>155</v>
      </c>
      <c r="C683" s="11">
        <v>44770</v>
      </c>
      <c r="D683" s="10" t="s">
        <v>164</v>
      </c>
      <c r="E683" s="10" t="s">
        <v>171</v>
      </c>
      <c r="F683" s="10">
        <v>65</v>
      </c>
      <c r="G683" s="10" t="s">
        <v>105</v>
      </c>
      <c r="H683" s="7">
        <v>5</v>
      </c>
      <c r="I683" s="12">
        <f t="shared" ca="1" si="8"/>
        <v>0.7674212847882409</v>
      </c>
      <c r="J683" s="10">
        <f>+Table3[[#This Row],[No of Products in one Sale]]*Table3[[#This Row],[Price of One Product]]</f>
        <v>325</v>
      </c>
      <c r="K683" s="10">
        <f ca="1">+Table3[[#This Row],[Sales]]-(Table3[[#This Row],[Sales]]*Table3[[#This Row],[Discount]]/100)</f>
        <v>322.50588082443824</v>
      </c>
    </row>
    <row r="684" spans="1:11" x14ac:dyDescent="0.25">
      <c r="A684" s="10" t="s">
        <v>759</v>
      </c>
      <c r="B684" s="10" t="s">
        <v>155</v>
      </c>
      <c r="C684" s="11">
        <v>44771</v>
      </c>
      <c r="D684" s="10" t="s">
        <v>164</v>
      </c>
      <c r="E684" s="10" t="s">
        <v>170</v>
      </c>
      <c r="F684" s="10">
        <v>65</v>
      </c>
      <c r="G684" s="10" t="s">
        <v>103</v>
      </c>
      <c r="H684" s="7">
        <v>12</v>
      </c>
      <c r="I684" s="12">
        <f t="shared" ca="1" si="8"/>
        <v>0.92921897991710478</v>
      </c>
      <c r="J684" s="10">
        <f>+Table3[[#This Row],[No of Products in one Sale]]*Table3[[#This Row],[Price of One Product]]</f>
        <v>780</v>
      </c>
      <c r="K684" s="10">
        <f ca="1">+Table3[[#This Row],[Sales]]-(Table3[[#This Row],[Sales]]*Table3[[#This Row],[Discount]]/100)</f>
        <v>772.75209195664661</v>
      </c>
    </row>
    <row r="685" spans="1:11" x14ac:dyDescent="0.25">
      <c r="A685" s="10" t="s">
        <v>882</v>
      </c>
      <c r="B685" s="10" t="s">
        <v>155</v>
      </c>
      <c r="C685" s="11">
        <v>44772</v>
      </c>
      <c r="D685" s="10" t="s">
        <v>164</v>
      </c>
      <c r="E685" s="10" t="s">
        <v>171</v>
      </c>
      <c r="F685" s="10">
        <v>65</v>
      </c>
      <c r="G685" s="10" t="s">
        <v>103</v>
      </c>
      <c r="H685" s="7">
        <v>9</v>
      </c>
      <c r="I685" s="12">
        <f t="shared" ca="1" si="8"/>
        <v>5.6889517306091264E-2</v>
      </c>
      <c r="J685" s="10">
        <f>+Table3[[#This Row],[No of Products in one Sale]]*Table3[[#This Row],[Price of One Product]]</f>
        <v>585</v>
      </c>
      <c r="K685" s="10">
        <f ca="1">+Table3[[#This Row],[Sales]]-(Table3[[#This Row],[Sales]]*Table3[[#This Row],[Discount]]/100)</f>
        <v>584.66719632375941</v>
      </c>
    </row>
    <row r="686" spans="1:11" x14ac:dyDescent="0.25">
      <c r="A686" s="10" t="s">
        <v>707</v>
      </c>
      <c r="B686" s="10" t="s">
        <v>155</v>
      </c>
      <c r="C686" s="11">
        <v>44775</v>
      </c>
      <c r="D686" s="10" t="s">
        <v>164</v>
      </c>
      <c r="E686" s="10" t="s">
        <v>170</v>
      </c>
      <c r="F686" s="10">
        <v>65</v>
      </c>
      <c r="G686" s="10" t="s">
        <v>103</v>
      </c>
      <c r="H686" s="7">
        <v>11</v>
      </c>
      <c r="I686" s="12">
        <f t="shared" ca="1" si="8"/>
        <v>0.53610274111732481</v>
      </c>
      <c r="J686" s="10">
        <f>+Table3[[#This Row],[No of Products in one Sale]]*Table3[[#This Row],[Price of One Product]]</f>
        <v>715</v>
      </c>
      <c r="K686" s="10">
        <f ca="1">+Table3[[#This Row],[Sales]]-(Table3[[#This Row],[Sales]]*Table3[[#This Row],[Discount]]/100)</f>
        <v>711.16686540101114</v>
      </c>
    </row>
    <row r="687" spans="1:11" x14ac:dyDescent="0.25">
      <c r="A687" s="10" t="s">
        <v>826</v>
      </c>
      <c r="B687" s="10" t="s">
        <v>155</v>
      </c>
      <c r="C687" s="11">
        <v>44775</v>
      </c>
      <c r="D687" s="10" t="s">
        <v>164</v>
      </c>
      <c r="E687" s="10" t="s">
        <v>170</v>
      </c>
      <c r="F687" s="10">
        <v>65</v>
      </c>
      <c r="G687" s="10" t="s">
        <v>105</v>
      </c>
      <c r="H687" s="7">
        <v>7</v>
      </c>
      <c r="I687" s="12">
        <f t="shared" ca="1" si="8"/>
        <v>9.8007033699599955E-2</v>
      </c>
      <c r="J687" s="10">
        <f>+Table3[[#This Row],[No of Products in one Sale]]*Table3[[#This Row],[Price of One Product]]</f>
        <v>455</v>
      </c>
      <c r="K687" s="10">
        <f ca="1">+Table3[[#This Row],[Sales]]-(Table3[[#This Row],[Sales]]*Table3[[#This Row],[Discount]]/100)</f>
        <v>454.55406799666684</v>
      </c>
    </row>
    <row r="688" spans="1:11" x14ac:dyDescent="0.25">
      <c r="A688" s="10" t="s">
        <v>891</v>
      </c>
      <c r="B688" s="10" t="s">
        <v>155</v>
      </c>
      <c r="C688" s="11">
        <v>44776</v>
      </c>
      <c r="D688" s="10" t="s">
        <v>164</v>
      </c>
      <c r="E688" s="10" t="s">
        <v>171</v>
      </c>
      <c r="F688" s="10">
        <v>65</v>
      </c>
      <c r="G688" s="10" t="s">
        <v>103</v>
      </c>
      <c r="H688" s="7">
        <v>4</v>
      </c>
      <c r="I688" s="12">
        <f t="shared" ca="1" si="8"/>
        <v>0.41382724106773805</v>
      </c>
      <c r="J688" s="10">
        <f>+Table3[[#This Row],[No of Products in one Sale]]*Table3[[#This Row],[Price of One Product]]</f>
        <v>260</v>
      </c>
      <c r="K688" s="10">
        <f ca="1">+Table3[[#This Row],[Sales]]-(Table3[[#This Row],[Sales]]*Table3[[#This Row],[Discount]]/100)</f>
        <v>258.92404917322386</v>
      </c>
    </row>
    <row r="689" spans="1:11" x14ac:dyDescent="0.25">
      <c r="A689" s="10" t="s">
        <v>817</v>
      </c>
      <c r="B689" s="10" t="s">
        <v>155</v>
      </c>
      <c r="C689" s="11">
        <v>44777</v>
      </c>
      <c r="D689" s="10" t="s">
        <v>164</v>
      </c>
      <c r="E689" s="10" t="s">
        <v>171</v>
      </c>
      <c r="F689" s="10">
        <v>65</v>
      </c>
      <c r="G689" s="10" t="s">
        <v>105</v>
      </c>
      <c r="H689" s="7">
        <v>4</v>
      </c>
      <c r="I689" s="12">
        <f t="shared" ca="1" si="8"/>
        <v>0.29024832305517145</v>
      </c>
      <c r="J689" s="10">
        <f>+Table3[[#This Row],[No of Products in one Sale]]*Table3[[#This Row],[Price of One Product]]</f>
        <v>260</v>
      </c>
      <c r="K689" s="10">
        <f ca="1">+Table3[[#This Row],[Sales]]-(Table3[[#This Row],[Sales]]*Table3[[#This Row],[Discount]]/100)</f>
        <v>259.24535436005658</v>
      </c>
    </row>
    <row r="690" spans="1:11" x14ac:dyDescent="0.25">
      <c r="A690" s="10" t="s">
        <v>661</v>
      </c>
      <c r="B690" s="10" t="s">
        <v>155</v>
      </c>
      <c r="C690" s="11">
        <v>44779</v>
      </c>
      <c r="D690" s="10" t="s">
        <v>164</v>
      </c>
      <c r="E690" s="10" t="s">
        <v>170</v>
      </c>
      <c r="F690" s="10">
        <v>65</v>
      </c>
      <c r="G690" s="10" t="s">
        <v>103</v>
      </c>
      <c r="H690" s="7">
        <v>3</v>
      </c>
      <c r="I690" s="12">
        <f t="shared" ca="1" si="8"/>
        <v>9.4938400978167303E-2</v>
      </c>
      <c r="J690" s="10">
        <f>+Table3[[#This Row],[No of Products in one Sale]]*Table3[[#This Row],[Price of One Product]]</f>
        <v>195</v>
      </c>
      <c r="K690" s="10">
        <f ca="1">+Table3[[#This Row],[Sales]]-(Table3[[#This Row],[Sales]]*Table3[[#This Row],[Discount]]/100)</f>
        <v>194.81487011809259</v>
      </c>
    </row>
    <row r="691" spans="1:11" x14ac:dyDescent="0.25">
      <c r="A691" s="10" t="s">
        <v>786</v>
      </c>
      <c r="B691" s="10" t="s">
        <v>155</v>
      </c>
      <c r="C691" s="11">
        <v>44779</v>
      </c>
      <c r="D691" s="10" t="s">
        <v>164</v>
      </c>
      <c r="E691" s="10" t="s">
        <v>171</v>
      </c>
      <c r="F691" s="10">
        <v>65</v>
      </c>
      <c r="G691" s="10" t="s">
        <v>105</v>
      </c>
      <c r="H691" s="7">
        <v>8</v>
      </c>
      <c r="I691" s="12">
        <f t="shared" ca="1" si="8"/>
        <v>0.80490772694170909</v>
      </c>
      <c r="J691" s="10">
        <f>+Table3[[#This Row],[No of Products in one Sale]]*Table3[[#This Row],[Price of One Product]]</f>
        <v>520</v>
      </c>
      <c r="K691" s="10">
        <f ca="1">+Table3[[#This Row],[Sales]]-(Table3[[#This Row],[Sales]]*Table3[[#This Row],[Discount]]/100)</f>
        <v>515.81447981990311</v>
      </c>
    </row>
    <row r="692" spans="1:11" x14ac:dyDescent="0.25">
      <c r="A692" s="10" t="s">
        <v>897</v>
      </c>
      <c r="B692" s="10" t="s">
        <v>155</v>
      </c>
      <c r="C692" s="11">
        <v>44782</v>
      </c>
      <c r="D692" s="10" t="s">
        <v>164</v>
      </c>
      <c r="E692" s="10" t="s">
        <v>171</v>
      </c>
      <c r="F692" s="10">
        <v>65</v>
      </c>
      <c r="G692" s="10" t="s">
        <v>103</v>
      </c>
      <c r="H692" s="7">
        <v>6</v>
      </c>
      <c r="I692" s="12">
        <f t="shared" ca="1" si="8"/>
        <v>0.55864520066633194</v>
      </c>
      <c r="J692" s="10">
        <f>+Table3[[#This Row],[No of Products in one Sale]]*Table3[[#This Row],[Price of One Product]]</f>
        <v>390</v>
      </c>
      <c r="K692" s="10">
        <f ca="1">+Table3[[#This Row],[Sales]]-(Table3[[#This Row],[Sales]]*Table3[[#This Row],[Discount]]/100)</f>
        <v>387.82128371740129</v>
      </c>
    </row>
    <row r="693" spans="1:11" x14ac:dyDescent="0.25">
      <c r="A693" s="10" t="s">
        <v>675</v>
      </c>
      <c r="B693" s="10" t="s">
        <v>155</v>
      </c>
      <c r="C693" s="11">
        <v>44784</v>
      </c>
      <c r="D693" s="10" t="s">
        <v>164</v>
      </c>
      <c r="E693" s="10" t="s">
        <v>171</v>
      </c>
      <c r="F693" s="10">
        <v>65</v>
      </c>
      <c r="G693" s="10" t="s">
        <v>104</v>
      </c>
      <c r="H693" s="7">
        <v>6</v>
      </c>
      <c r="I693" s="12">
        <f t="shared" ca="1" si="8"/>
        <v>0.2448548963064221</v>
      </c>
      <c r="J693" s="10">
        <f>+Table3[[#This Row],[No of Products in one Sale]]*Table3[[#This Row],[Price of One Product]]</f>
        <v>390</v>
      </c>
      <c r="K693" s="10">
        <f ca="1">+Table3[[#This Row],[Sales]]-(Table3[[#This Row],[Sales]]*Table3[[#This Row],[Discount]]/100)</f>
        <v>389.04506590440496</v>
      </c>
    </row>
    <row r="694" spans="1:11" x14ac:dyDescent="0.25">
      <c r="A694" s="10" t="s">
        <v>855</v>
      </c>
      <c r="B694" s="10" t="s">
        <v>155</v>
      </c>
      <c r="C694" s="11">
        <v>44785</v>
      </c>
      <c r="D694" s="10" t="s">
        <v>164</v>
      </c>
      <c r="E694" s="10" t="s">
        <v>171</v>
      </c>
      <c r="F694" s="10">
        <v>65</v>
      </c>
      <c r="G694" s="10" t="s">
        <v>104</v>
      </c>
      <c r="H694" s="7">
        <v>10</v>
      </c>
      <c r="I694" s="12">
        <f t="shared" ca="1" si="8"/>
        <v>0.99008482623655092</v>
      </c>
      <c r="J694" s="10">
        <f>+Table3[[#This Row],[No of Products in one Sale]]*Table3[[#This Row],[Price of One Product]]</f>
        <v>650</v>
      </c>
      <c r="K694" s="10">
        <f ca="1">+Table3[[#This Row],[Sales]]-(Table3[[#This Row],[Sales]]*Table3[[#This Row],[Discount]]/100)</f>
        <v>643.56444862946239</v>
      </c>
    </row>
    <row r="695" spans="1:11" x14ac:dyDescent="0.25">
      <c r="A695" s="10" t="s">
        <v>717</v>
      </c>
      <c r="B695" s="10" t="s">
        <v>155</v>
      </c>
      <c r="C695" s="11">
        <v>44787</v>
      </c>
      <c r="D695" s="10" t="s">
        <v>164</v>
      </c>
      <c r="E695" s="10" t="s">
        <v>171</v>
      </c>
      <c r="F695" s="10">
        <v>65</v>
      </c>
      <c r="G695" s="10" t="s">
        <v>104</v>
      </c>
      <c r="H695" s="7">
        <v>9</v>
      </c>
      <c r="I695" s="12">
        <f t="shared" ca="1" si="8"/>
        <v>0.45034629096694268</v>
      </c>
      <c r="J695" s="10">
        <f>+Table3[[#This Row],[No of Products in one Sale]]*Table3[[#This Row],[Price of One Product]]</f>
        <v>585</v>
      </c>
      <c r="K695" s="10">
        <f ca="1">+Table3[[#This Row],[Sales]]-(Table3[[#This Row],[Sales]]*Table3[[#This Row],[Discount]]/100)</f>
        <v>582.36547419784335</v>
      </c>
    </row>
    <row r="696" spans="1:11" x14ac:dyDescent="0.25">
      <c r="A696" s="10" t="s">
        <v>642</v>
      </c>
      <c r="B696" s="10" t="s">
        <v>155</v>
      </c>
      <c r="C696" s="11">
        <v>44788</v>
      </c>
      <c r="D696" s="10" t="s">
        <v>164</v>
      </c>
      <c r="E696" s="10" t="s">
        <v>170</v>
      </c>
      <c r="F696" s="10">
        <v>65</v>
      </c>
      <c r="G696" s="10" t="s">
        <v>105</v>
      </c>
      <c r="H696" s="7">
        <v>4</v>
      </c>
      <c r="I696" s="12">
        <f t="shared" ca="1" si="8"/>
        <v>0.21318617366274595</v>
      </c>
      <c r="J696" s="10">
        <f>+Table3[[#This Row],[No of Products in one Sale]]*Table3[[#This Row],[Price of One Product]]</f>
        <v>260</v>
      </c>
      <c r="K696" s="10">
        <f ca="1">+Table3[[#This Row],[Sales]]-(Table3[[#This Row],[Sales]]*Table3[[#This Row],[Discount]]/100)</f>
        <v>259.44571594847685</v>
      </c>
    </row>
    <row r="697" spans="1:11" x14ac:dyDescent="0.25">
      <c r="A697" s="10" t="s">
        <v>721</v>
      </c>
      <c r="B697" s="10" t="s">
        <v>155</v>
      </c>
      <c r="C697" s="11">
        <v>44788</v>
      </c>
      <c r="D697" s="10" t="s">
        <v>164</v>
      </c>
      <c r="E697" s="10" t="s">
        <v>171</v>
      </c>
      <c r="F697" s="10">
        <v>65</v>
      </c>
      <c r="G697" s="10" t="s">
        <v>104</v>
      </c>
      <c r="H697" s="7">
        <v>13</v>
      </c>
      <c r="I697" s="12">
        <f t="shared" ca="1" si="8"/>
        <v>0.63811661981809586</v>
      </c>
      <c r="J697" s="10">
        <f>+Table3[[#This Row],[No of Products in one Sale]]*Table3[[#This Row],[Price of One Product]]</f>
        <v>845</v>
      </c>
      <c r="K697" s="10">
        <f ca="1">+Table3[[#This Row],[Sales]]-(Table3[[#This Row],[Sales]]*Table3[[#This Row],[Discount]]/100)</f>
        <v>839.60791456253708</v>
      </c>
    </row>
    <row r="698" spans="1:11" x14ac:dyDescent="0.25">
      <c r="A698" s="10" t="s">
        <v>872</v>
      </c>
      <c r="B698" s="10" t="s">
        <v>155</v>
      </c>
      <c r="C698" s="11">
        <v>44789</v>
      </c>
      <c r="D698" s="10" t="s">
        <v>164</v>
      </c>
      <c r="E698" s="10" t="s">
        <v>171</v>
      </c>
      <c r="F698" s="10">
        <v>65</v>
      </c>
      <c r="G698" s="10" t="s">
        <v>105</v>
      </c>
      <c r="H698" s="7">
        <v>12</v>
      </c>
      <c r="I698" s="12">
        <f t="shared" ca="1" si="8"/>
        <v>0.6174834663432377</v>
      </c>
      <c r="J698" s="10">
        <f>+Table3[[#This Row],[No of Products in one Sale]]*Table3[[#This Row],[Price of One Product]]</f>
        <v>780</v>
      </c>
      <c r="K698" s="10">
        <f ca="1">+Table3[[#This Row],[Sales]]-(Table3[[#This Row],[Sales]]*Table3[[#This Row],[Discount]]/100)</f>
        <v>775.18362896252279</v>
      </c>
    </row>
    <row r="699" spans="1:11" x14ac:dyDescent="0.25">
      <c r="A699" s="10" t="s">
        <v>694</v>
      </c>
      <c r="B699" s="10" t="s">
        <v>155</v>
      </c>
      <c r="C699" s="11">
        <v>44790</v>
      </c>
      <c r="D699" s="10" t="s">
        <v>164</v>
      </c>
      <c r="E699" s="10" t="s">
        <v>171</v>
      </c>
      <c r="F699" s="10">
        <v>65</v>
      </c>
      <c r="G699" s="10" t="s">
        <v>105</v>
      </c>
      <c r="H699" s="7">
        <v>6</v>
      </c>
      <c r="I699" s="12">
        <f t="shared" ca="1" si="8"/>
        <v>0.90826712898001161</v>
      </c>
      <c r="J699" s="10">
        <f>+Table3[[#This Row],[No of Products in one Sale]]*Table3[[#This Row],[Price of One Product]]</f>
        <v>390</v>
      </c>
      <c r="K699" s="10">
        <f ca="1">+Table3[[#This Row],[Sales]]-(Table3[[#This Row],[Sales]]*Table3[[#This Row],[Discount]]/100)</f>
        <v>386.45775819697798</v>
      </c>
    </row>
    <row r="700" spans="1:11" x14ac:dyDescent="0.25">
      <c r="A700" s="10" t="s">
        <v>725</v>
      </c>
      <c r="B700" s="10" t="s">
        <v>155</v>
      </c>
      <c r="C700" s="11">
        <v>44791</v>
      </c>
      <c r="D700" s="10" t="s">
        <v>164</v>
      </c>
      <c r="E700" s="10" t="s">
        <v>171</v>
      </c>
      <c r="F700" s="10">
        <v>65</v>
      </c>
      <c r="G700" s="10" t="s">
        <v>105</v>
      </c>
      <c r="H700" s="7">
        <v>12</v>
      </c>
      <c r="I700" s="12">
        <f t="shared" ca="1" si="8"/>
        <v>0.66793484075450094</v>
      </c>
      <c r="J700" s="10">
        <f>+Table3[[#This Row],[No of Products in one Sale]]*Table3[[#This Row],[Price of One Product]]</f>
        <v>780</v>
      </c>
      <c r="K700" s="10">
        <f ca="1">+Table3[[#This Row],[Sales]]-(Table3[[#This Row],[Sales]]*Table3[[#This Row],[Discount]]/100)</f>
        <v>774.79010824211491</v>
      </c>
    </row>
    <row r="701" spans="1:11" x14ac:dyDescent="0.25">
      <c r="A701" s="10" t="s">
        <v>734</v>
      </c>
      <c r="B701" s="10" t="s">
        <v>155</v>
      </c>
      <c r="C701" s="11">
        <v>44791</v>
      </c>
      <c r="D701" s="10" t="s">
        <v>164</v>
      </c>
      <c r="E701" s="10" t="s">
        <v>170</v>
      </c>
      <c r="F701" s="10">
        <v>65</v>
      </c>
      <c r="G701" s="10" t="s">
        <v>105</v>
      </c>
      <c r="H701" s="7">
        <v>13</v>
      </c>
      <c r="I701" s="12">
        <f t="shared" ca="1" si="8"/>
        <v>0.53434565643432097</v>
      </c>
      <c r="J701" s="10">
        <f>+Table3[[#This Row],[No of Products in one Sale]]*Table3[[#This Row],[Price of One Product]]</f>
        <v>845</v>
      </c>
      <c r="K701" s="10">
        <f ca="1">+Table3[[#This Row],[Sales]]-(Table3[[#This Row],[Sales]]*Table3[[#This Row],[Discount]]/100)</f>
        <v>840.48477920312996</v>
      </c>
    </row>
    <row r="702" spans="1:11" x14ac:dyDescent="0.25">
      <c r="A702" s="10" t="s">
        <v>859</v>
      </c>
      <c r="B702" s="10" t="s">
        <v>155</v>
      </c>
      <c r="C702" s="11">
        <v>44791</v>
      </c>
      <c r="D702" s="10" t="s">
        <v>164</v>
      </c>
      <c r="E702" s="10" t="s">
        <v>170</v>
      </c>
      <c r="F702" s="10">
        <v>65</v>
      </c>
      <c r="G702" s="10" t="s">
        <v>104</v>
      </c>
      <c r="H702" s="7">
        <v>11</v>
      </c>
      <c r="I702" s="12">
        <f t="shared" ca="1" si="8"/>
        <v>0.9113310806528182</v>
      </c>
      <c r="J702" s="10">
        <f>+Table3[[#This Row],[No of Products in one Sale]]*Table3[[#This Row],[Price of One Product]]</f>
        <v>715</v>
      </c>
      <c r="K702" s="10">
        <f ca="1">+Table3[[#This Row],[Sales]]-(Table3[[#This Row],[Sales]]*Table3[[#This Row],[Discount]]/100)</f>
        <v>708.4839827733324</v>
      </c>
    </row>
    <row r="703" spans="1:11" x14ac:dyDescent="0.25">
      <c r="A703" s="10" t="s">
        <v>744</v>
      </c>
      <c r="B703" s="10" t="s">
        <v>155</v>
      </c>
      <c r="C703" s="11">
        <v>44792</v>
      </c>
      <c r="D703" s="10" t="s">
        <v>164</v>
      </c>
      <c r="E703" s="10" t="s">
        <v>170</v>
      </c>
      <c r="F703" s="10">
        <v>65</v>
      </c>
      <c r="G703" s="10" t="s">
        <v>103</v>
      </c>
      <c r="H703" s="7">
        <v>3</v>
      </c>
      <c r="I703" s="12">
        <f t="shared" ca="1" si="8"/>
        <v>0.44261478652150654</v>
      </c>
      <c r="J703" s="10">
        <f>+Table3[[#This Row],[No of Products in one Sale]]*Table3[[#This Row],[Price of One Product]]</f>
        <v>195</v>
      </c>
      <c r="K703" s="10">
        <f ca="1">+Table3[[#This Row],[Sales]]-(Table3[[#This Row],[Sales]]*Table3[[#This Row],[Discount]]/100)</f>
        <v>194.13690116628305</v>
      </c>
    </row>
    <row r="704" spans="1:11" x14ac:dyDescent="0.25">
      <c r="A704" s="10" t="s">
        <v>749</v>
      </c>
      <c r="B704" s="10" t="s">
        <v>155</v>
      </c>
      <c r="C704" s="11">
        <v>44793</v>
      </c>
      <c r="D704" s="10" t="s">
        <v>164</v>
      </c>
      <c r="E704" s="10" t="s">
        <v>170</v>
      </c>
      <c r="F704" s="10">
        <v>65</v>
      </c>
      <c r="G704" s="10" t="s">
        <v>105</v>
      </c>
      <c r="H704" s="7">
        <v>11</v>
      </c>
      <c r="I704" s="12">
        <f t="shared" ca="1" si="8"/>
        <v>0.37509729349057175</v>
      </c>
      <c r="J704" s="10">
        <f>+Table3[[#This Row],[No of Products in one Sale]]*Table3[[#This Row],[Price of One Product]]</f>
        <v>715</v>
      </c>
      <c r="K704" s="10">
        <f ca="1">+Table3[[#This Row],[Sales]]-(Table3[[#This Row],[Sales]]*Table3[[#This Row],[Discount]]/100)</f>
        <v>712.3180543515424</v>
      </c>
    </row>
    <row r="705" spans="1:11" x14ac:dyDescent="0.25">
      <c r="A705" s="10" t="s">
        <v>688</v>
      </c>
      <c r="B705" s="10" t="s">
        <v>155</v>
      </c>
      <c r="C705" s="11">
        <v>44794</v>
      </c>
      <c r="D705" s="10" t="s">
        <v>164</v>
      </c>
      <c r="E705" s="10" t="s">
        <v>170</v>
      </c>
      <c r="F705" s="10">
        <v>65</v>
      </c>
      <c r="G705" s="10" t="s">
        <v>105</v>
      </c>
      <c r="H705" s="7">
        <v>9</v>
      </c>
      <c r="I705" s="12">
        <f t="shared" ca="1" si="8"/>
        <v>0.16254514872794001</v>
      </c>
      <c r="J705" s="10">
        <f>+Table3[[#This Row],[No of Products in one Sale]]*Table3[[#This Row],[Price of One Product]]</f>
        <v>585</v>
      </c>
      <c r="K705" s="10">
        <f ca="1">+Table3[[#This Row],[Sales]]-(Table3[[#This Row],[Sales]]*Table3[[#This Row],[Discount]]/100)</f>
        <v>584.04911087994151</v>
      </c>
    </row>
    <row r="706" spans="1:11" x14ac:dyDescent="0.25">
      <c r="A706" s="10" t="s">
        <v>799</v>
      </c>
      <c r="B706" s="10" t="s">
        <v>155</v>
      </c>
      <c r="C706" s="11">
        <v>44794</v>
      </c>
      <c r="D706" s="10" t="s">
        <v>164</v>
      </c>
      <c r="E706" s="10" t="s">
        <v>170</v>
      </c>
      <c r="F706" s="10">
        <v>65</v>
      </c>
      <c r="G706" s="10" t="s">
        <v>103</v>
      </c>
      <c r="H706" s="7">
        <v>8</v>
      </c>
      <c r="I706" s="12">
        <f t="shared" ca="1" si="8"/>
        <v>0.27552634130303422</v>
      </c>
      <c r="J706" s="10">
        <f>+Table3[[#This Row],[No of Products in one Sale]]*Table3[[#This Row],[Price of One Product]]</f>
        <v>520</v>
      </c>
      <c r="K706" s="10">
        <f ca="1">+Table3[[#This Row],[Sales]]-(Table3[[#This Row],[Sales]]*Table3[[#This Row],[Discount]]/100)</f>
        <v>518.56726302522418</v>
      </c>
    </row>
    <row r="707" spans="1:11" x14ac:dyDescent="0.25">
      <c r="A707" s="10" t="s">
        <v>633</v>
      </c>
      <c r="B707" s="10" t="s">
        <v>155</v>
      </c>
      <c r="C707" s="11">
        <v>44797</v>
      </c>
      <c r="D707" s="10" t="s">
        <v>164</v>
      </c>
      <c r="E707" s="10" t="s">
        <v>171</v>
      </c>
      <c r="F707" s="10">
        <v>65</v>
      </c>
      <c r="G707" s="10" t="s">
        <v>105</v>
      </c>
      <c r="H707" s="7">
        <v>5</v>
      </c>
      <c r="I707" s="12">
        <f t="shared" ca="1" si="8"/>
        <v>0.22138280554939893</v>
      </c>
      <c r="J707" s="10">
        <f>+Table3[[#This Row],[No of Products in one Sale]]*Table3[[#This Row],[Price of One Product]]</f>
        <v>325</v>
      </c>
      <c r="K707" s="10">
        <f ca="1">+Table3[[#This Row],[Sales]]-(Table3[[#This Row],[Sales]]*Table3[[#This Row],[Discount]]/100)</f>
        <v>324.28050588196447</v>
      </c>
    </row>
    <row r="708" spans="1:11" x14ac:dyDescent="0.25">
      <c r="A708" s="10" t="s">
        <v>684</v>
      </c>
      <c r="B708" s="10" t="s">
        <v>155</v>
      </c>
      <c r="C708" s="11">
        <v>44798</v>
      </c>
      <c r="D708" s="10" t="s">
        <v>164</v>
      </c>
      <c r="E708" s="10" t="s">
        <v>170</v>
      </c>
      <c r="F708" s="10">
        <v>65</v>
      </c>
      <c r="G708" s="10" t="s">
        <v>104</v>
      </c>
      <c r="H708" s="7">
        <v>12</v>
      </c>
      <c r="I708" s="12">
        <f t="shared" ca="1" si="8"/>
        <v>0.28601181115578689</v>
      </c>
      <c r="J708" s="10">
        <f>+Table3[[#This Row],[No of Products in one Sale]]*Table3[[#This Row],[Price of One Product]]</f>
        <v>780</v>
      </c>
      <c r="K708" s="10">
        <f ca="1">+Table3[[#This Row],[Sales]]-(Table3[[#This Row],[Sales]]*Table3[[#This Row],[Discount]]/100)</f>
        <v>777.76910787298482</v>
      </c>
    </row>
    <row r="709" spans="1:11" x14ac:dyDescent="0.25">
      <c r="A709" s="10" t="s">
        <v>730</v>
      </c>
      <c r="B709" s="10" t="s">
        <v>155</v>
      </c>
      <c r="C709" s="11">
        <v>44798</v>
      </c>
      <c r="D709" s="10" t="s">
        <v>164</v>
      </c>
      <c r="E709" s="10" t="s">
        <v>170</v>
      </c>
      <c r="F709" s="10">
        <v>65</v>
      </c>
      <c r="G709" s="10" t="s">
        <v>104</v>
      </c>
      <c r="H709" s="7">
        <v>8</v>
      </c>
      <c r="I709" s="12">
        <f t="shared" ref="I709:I725" ca="1" si="9">RAND()</f>
        <v>0.52510294135247748</v>
      </c>
      <c r="J709" s="10">
        <f>+Table3[[#This Row],[No of Products in one Sale]]*Table3[[#This Row],[Price of One Product]]</f>
        <v>520</v>
      </c>
      <c r="K709" s="10">
        <f ca="1">+Table3[[#This Row],[Sales]]-(Table3[[#This Row],[Sales]]*Table3[[#This Row],[Discount]]/100)</f>
        <v>517.26946470496716</v>
      </c>
    </row>
    <row r="710" spans="1:11" x14ac:dyDescent="0.25">
      <c r="A710" s="10" t="s">
        <v>629</v>
      </c>
      <c r="B710" s="10" t="s">
        <v>155</v>
      </c>
      <c r="C710" s="11">
        <v>44799</v>
      </c>
      <c r="D710" s="10" t="s">
        <v>164</v>
      </c>
      <c r="E710" s="10" t="s">
        <v>171</v>
      </c>
      <c r="F710" s="10">
        <v>65</v>
      </c>
      <c r="G710" s="10" t="s">
        <v>104</v>
      </c>
      <c r="H710" s="7">
        <v>11</v>
      </c>
      <c r="I710" s="12">
        <f t="shared" ca="1" si="9"/>
        <v>0.6793734854898148</v>
      </c>
      <c r="J710" s="10">
        <f>+Table3[[#This Row],[No of Products in one Sale]]*Table3[[#This Row],[Price of One Product]]</f>
        <v>715</v>
      </c>
      <c r="K710" s="10">
        <f ca="1">+Table3[[#This Row],[Sales]]-(Table3[[#This Row],[Sales]]*Table3[[#This Row],[Discount]]/100)</f>
        <v>710.14247957874784</v>
      </c>
    </row>
    <row r="711" spans="1:11" x14ac:dyDescent="0.25">
      <c r="A711" s="10" t="s">
        <v>657</v>
      </c>
      <c r="B711" s="10" t="s">
        <v>155</v>
      </c>
      <c r="C711" s="11">
        <v>44799</v>
      </c>
      <c r="D711" s="10" t="s">
        <v>164</v>
      </c>
      <c r="E711" s="10" t="s">
        <v>170</v>
      </c>
      <c r="F711" s="10">
        <v>65</v>
      </c>
      <c r="G711" s="10" t="s">
        <v>105</v>
      </c>
      <c r="H711" s="7">
        <v>12</v>
      </c>
      <c r="I711" s="12">
        <f t="shared" ca="1" si="9"/>
        <v>0.8457922818613316</v>
      </c>
      <c r="J711" s="10">
        <f>+Table3[[#This Row],[No of Products in one Sale]]*Table3[[#This Row],[Price of One Product]]</f>
        <v>780</v>
      </c>
      <c r="K711" s="10">
        <f ca="1">+Table3[[#This Row],[Sales]]-(Table3[[#This Row],[Sales]]*Table3[[#This Row],[Discount]]/100)</f>
        <v>773.40282020148163</v>
      </c>
    </row>
    <row r="712" spans="1:11" x14ac:dyDescent="0.25">
      <c r="A712" s="10" t="s">
        <v>813</v>
      </c>
      <c r="B712" s="10" t="s">
        <v>155</v>
      </c>
      <c r="C712" s="11">
        <v>44799</v>
      </c>
      <c r="D712" s="10" t="s">
        <v>164</v>
      </c>
      <c r="E712" s="10" t="s">
        <v>171</v>
      </c>
      <c r="F712" s="10">
        <v>65</v>
      </c>
      <c r="G712" s="10" t="s">
        <v>104</v>
      </c>
      <c r="H712" s="7">
        <v>13</v>
      </c>
      <c r="I712" s="12">
        <f t="shared" ca="1" si="9"/>
        <v>0.88066589864501599</v>
      </c>
      <c r="J712" s="10">
        <f>+Table3[[#This Row],[No of Products in one Sale]]*Table3[[#This Row],[Price of One Product]]</f>
        <v>845</v>
      </c>
      <c r="K712" s="10">
        <f ca="1">+Table3[[#This Row],[Sales]]-(Table3[[#This Row],[Sales]]*Table3[[#This Row],[Discount]]/100)</f>
        <v>837.55837315644965</v>
      </c>
    </row>
    <row r="713" spans="1:11" x14ac:dyDescent="0.25">
      <c r="A713" s="10" t="s">
        <v>841</v>
      </c>
      <c r="B713" s="10" t="s">
        <v>155</v>
      </c>
      <c r="C713" s="11">
        <v>44799</v>
      </c>
      <c r="D713" s="10" t="s">
        <v>164</v>
      </c>
      <c r="E713" s="10" t="s">
        <v>170</v>
      </c>
      <c r="F713" s="10">
        <v>65</v>
      </c>
      <c r="G713" s="10" t="s">
        <v>105</v>
      </c>
      <c r="H713" s="7">
        <v>11</v>
      </c>
      <c r="I713" s="12">
        <f t="shared" ca="1" si="9"/>
        <v>0.27060627507261381</v>
      </c>
      <c r="J713" s="10">
        <f>+Table3[[#This Row],[No of Products in one Sale]]*Table3[[#This Row],[Price of One Product]]</f>
        <v>715</v>
      </c>
      <c r="K713" s="10">
        <f ca="1">+Table3[[#This Row],[Sales]]-(Table3[[#This Row],[Sales]]*Table3[[#This Row],[Discount]]/100)</f>
        <v>713.06516513323083</v>
      </c>
    </row>
    <row r="714" spans="1:11" x14ac:dyDescent="0.25">
      <c r="A714" s="10" t="s">
        <v>671</v>
      </c>
      <c r="B714" s="10" t="s">
        <v>155</v>
      </c>
      <c r="C714" s="11">
        <v>44800</v>
      </c>
      <c r="D714" s="10" t="s">
        <v>164</v>
      </c>
      <c r="E714" s="10" t="s">
        <v>171</v>
      </c>
      <c r="F714" s="10">
        <v>65</v>
      </c>
      <c r="G714" s="10" t="s">
        <v>104</v>
      </c>
      <c r="H714" s="7">
        <v>11</v>
      </c>
      <c r="I714" s="12">
        <f t="shared" ca="1" si="9"/>
        <v>0.34803170502960934</v>
      </c>
      <c r="J714" s="10">
        <f>+Table3[[#This Row],[No of Products in one Sale]]*Table3[[#This Row],[Price of One Product]]</f>
        <v>715</v>
      </c>
      <c r="K714" s="10">
        <f ca="1">+Table3[[#This Row],[Sales]]-(Table3[[#This Row],[Sales]]*Table3[[#This Row],[Discount]]/100)</f>
        <v>712.51157330903834</v>
      </c>
    </row>
    <row r="715" spans="1:11" x14ac:dyDescent="0.25">
      <c r="A715" s="10" t="s">
        <v>780</v>
      </c>
      <c r="B715" s="10" t="s">
        <v>155</v>
      </c>
      <c r="C715" s="11">
        <v>44800</v>
      </c>
      <c r="D715" s="10" t="s">
        <v>164</v>
      </c>
      <c r="E715" s="10" t="s">
        <v>170</v>
      </c>
      <c r="F715" s="10">
        <v>65</v>
      </c>
      <c r="G715" s="10" t="s">
        <v>105</v>
      </c>
      <c r="H715" s="7">
        <v>10</v>
      </c>
      <c r="I715" s="12">
        <f t="shared" ca="1" si="9"/>
        <v>0.83923591711818013</v>
      </c>
      <c r="J715" s="10">
        <f>+Table3[[#This Row],[No of Products in one Sale]]*Table3[[#This Row],[Price of One Product]]</f>
        <v>650</v>
      </c>
      <c r="K715" s="10">
        <f ca="1">+Table3[[#This Row],[Sales]]-(Table3[[#This Row],[Sales]]*Table3[[#This Row],[Discount]]/100)</f>
        <v>644.54496653873184</v>
      </c>
    </row>
    <row r="716" spans="1:11" x14ac:dyDescent="0.25">
      <c r="A716" s="10" t="s">
        <v>904</v>
      </c>
      <c r="B716" s="10" t="s">
        <v>154</v>
      </c>
      <c r="C716" s="11">
        <v>44800</v>
      </c>
      <c r="D716" s="10" t="s">
        <v>164</v>
      </c>
      <c r="E716" s="10" t="s">
        <v>170</v>
      </c>
      <c r="F716" s="10">
        <v>65</v>
      </c>
      <c r="G716" s="10" t="s">
        <v>103</v>
      </c>
      <c r="H716" s="7">
        <v>11</v>
      </c>
      <c r="I716" s="12">
        <f t="shared" ca="1" si="9"/>
        <v>0.74158629595320491</v>
      </c>
      <c r="J716" s="10">
        <f>+Table3[[#This Row],[No of Products in one Sale]]*Table3[[#This Row],[Price of One Product]]</f>
        <v>715</v>
      </c>
      <c r="K716" s="10">
        <f ca="1">+Table3[[#This Row],[Sales]]-(Table3[[#This Row],[Sales]]*Table3[[#This Row],[Discount]]/100)</f>
        <v>709.69765798393462</v>
      </c>
    </row>
    <row r="717" spans="1:11" x14ac:dyDescent="0.25">
      <c r="A717" s="10" t="s">
        <v>868</v>
      </c>
      <c r="B717" s="10" t="s">
        <v>155</v>
      </c>
      <c r="C717" s="11">
        <v>44801</v>
      </c>
      <c r="D717" s="10" t="s">
        <v>164</v>
      </c>
      <c r="E717" s="10" t="s">
        <v>171</v>
      </c>
      <c r="F717" s="10">
        <v>65</v>
      </c>
      <c r="G717" s="10" t="s">
        <v>104</v>
      </c>
      <c r="H717" s="7">
        <v>5</v>
      </c>
      <c r="I717" s="12">
        <f t="shared" ca="1" si="9"/>
        <v>0.17244916371269292</v>
      </c>
      <c r="J717" s="10">
        <f>+Table3[[#This Row],[No of Products in one Sale]]*Table3[[#This Row],[Price of One Product]]</f>
        <v>325</v>
      </c>
      <c r="K717" s="10">
        <f ca="1">+Table3[[#This Row],[Sales]]-(Table3[[#This Row],[Sales]]*Table3[[#This Row],[Discount]]/100)</f>
        <v>324.43954021793377</v>
      </c>
    </row>
    <row r="718" spans="1:11" x14ac:dyDescent="0.25">
      <c r="A718" s="10" t="s">
        <v>648</v>
      </c>
      <c r="B718" s="10" t="s">
        <v>155</v>
      </c>
      <c r="C718" s="11">
        <v>44802</v>
      </c>
      <c r="D718" s="10" t="s">
        <v>164</v>
      </c>
      <c r="E718" s="10" t="s">
        <v>171</v>
      </c>
      <c r="F718" s="10">
        <v>65</v>
      </c>
      <c r="G718" s="10" t="s">
        <v>105</v>
      </c>
      <c r="H718" s="7">
        <v>3</v>
      </c>
      <c r="I718" s="12">
        <f t="shared" ca="1" si="9"/>
        <v>0.5216691973276234</v>
      </c>
      <c r="J718" s="10">
        <f>+Table3[[#This Row],[No of Products in one Sale]]*Table3[[#This Row],[Price of One Product]]</f>
        <v>195</v>
      </c>
      <c r="K718" s="10">
        <f ca="1">+Table3[[#This Row],[Sales]]-(Table3[[#This Row],[Sales]]*Table3[[#This Row],[Discount]]/100)</f>
        <v>193.98274506521113</v>
      </c>
    </row>
    <row r="719" spans="1:11" x14ac:dyDescent="0.25">
      <c r="A719" s="10" t="s">
        <v>805</v>
      </c>
      <c r="B719" s="10" t="s">
        <v>155</v>
      </c>
      <c r="C719" s="11">
        <v>44802</v>
      </c>
      <c r="D719" s="10" t="s">
        <v>164</v>
      </c>
      <c r="E719" s="10" t="s">
        <v>170</v>
      </c>
      <c r="F719" s="10">
        <v>65</v>
      </c>
      <c r="G719" s="10" t="s">
        <v>103</v>
      </c>
      <c r="H719" s="7">
        <v>12</v>
      </c>
      <c r="I719" s="12">
        <f t="shared" ca="1" si="9"/>
        <v>5.1251383077466128E-2</v>
      </c>
      <c r="J719" s="10">
        <f>+Table3[[#This Row],[No of Products in one Sale]]*Table3[[#This Row],[Price of One Product]]</f>
        <v>780</v>
      </c>
      <c r="K719" s="10">
        <f ca="1">+Table3[[#This Row],[Sales]]-(Table3[[#This Row],[Sales]]*Table3[[#This Row],[Discount]]/100)</f>
        <v>779.60023921199581</v>
      </c>
    </row>
    <row r="720" spans="1:11" x14ac:dyDescent="0.25">
      <c r="A720" s="10" t="s">
        <v>667</v>
      </c>
      <c r="B720" s="10" t="s">
        <v>155</v>
      </c>
      <c r="C720" s="11">
        <v>44805</v>
      </c>
      <c r="D720" s="10" t="s">
        <v>164</v>
      </c>
      <c r="E720" s="10" t="s">
        <v>170</v>
      </c>
      <c r="F720" s="10">
        <v>65</v>
      </c>
      <c r="G720" s="10" t="s">
        <v>103</v>
      </c>
      <c r="H720" s="7">
        <v>5</v>
      </c>
      <c r="I720" s="12">
        <f t="shared" ca="1" si="9"/>
        <v>0.40165060492789562</v>
      </c>
      <c r="J720" s="10">
        <f>+Table3[[#This Row],[No of Products in one Sale]]*Table3[[#This Row],[Price of One Product]]</f>
        <v>325</v>
      </c>
      <c r="K720" s="10">
        <f ca="1">+Table3[[#This Row],[Sales]]-(Table3[[#This Row],[Sales]]*Table3[[#This Row],[Discount]]/100)</f>
        <v>323.69463553398435</v>
      </c>
    </row>
    <row r="721" spans="1:11" x14ac:dyDescent="0.25">
      <c r="A721" s="10" t="s">
        <v>753</v>
      </c>
      <c r="B721" s="10" t="s">
        <v>155</v>
      </c>
      <c r="C721" s="11">
        <v>44808</v>
      </c>
      <c r="D721" s="10" t="s">
        <v>164</v>
      </c>
      <c r="E721" s="10" t="s">
        <v>170</v>
      </c>
      <c r="F721" s="10">
        <v>65</v>
      </c>
      <c r="G721" s="10" t="s">
        <v>103</v>
      </c>
      <c r="H721" s="7">
        <v>7</v>
      </c>
      <c r="I721" s="12">
        <f t="shared" ca="1" si="9"/>
        <v>0.9648227257979759</v>
      </c>
      <c r="J721" s="10">
        <f>+Table3[[#This Row],[No of Products in one Sale]]*Table3[[#This Row],[Price of One Product]]</f>
        <v>455</v>
      </c>
      <c r="K721" s="10">
        <f ca="1">+Table3[[#This Row],[Sales]]-(Table3[[#This Row],[Sales]]*Table3[[#This Row],[Discount]]/100)</f>
        <v>450.61005659761923</v>
      </c>
    </row>
    <row r="722" spans="1:11" x14ac:dyDescent="0.25">
      <c r="A722" s="10" t="s">
        <v>776</v>
      </c>
      <c r="B722" s="10" t="s">
        <v>155</v>
      </c>
      <c r="C722" s="11">
        <v>44808</v>
      </c>
      <c r="D722" s="10" t="s">
        <v>164</v>
      </c>
      <c r="E722" s="10" t="s">
        <v>170</v>
      </c>
      <c r="F722" s="10">
        <v>65</v>
      </c>
      <c r="G722" s="10" t="s">
        <v>104</v>
      </c>
      <c r="H722" s="7">
        <v>5</v>
      </c>
      <c r="I722" s="12">
        <f t="shared" ca="1" si="9"/>
        <v>0.76106473531442831</v>
      </c>
      <c r="J722" s="10">
        <f>+Table3[[#This Row],[No of Products in one Sale]]*Table3[[#This Row],[Price of One Product]]</f>
        <v>325</v>
      </c>
      <c r="K722" s="10">
        <f ca="1">+Table3[[#This Row],[Sales]]-(Table3[[#This Row],[Sales]]*Table3[[#This Row],[Discount]]/100)</f>
        <v>322.5265396102281</v>
      </c>
    </row>
    <row r="723" spans="1:11" x14ac:dyDescent="0.25">
      <c r="A723" s="10" t="s">
        <v>917</v>
      </c>
      <c r="B723" s="10" t="s">
        <v>154</v>
      </c>
      <c r="C723" s="11">
        <v>44808</v>
      </c>
      <c r="D723" s="10" t="s">
        <v>164</v>
      </c>
      <c r="E723" s="10" t="s">
        <v>171</v>
      </c>
      <c r="F723" s="10">
        <v>65</v>
      </c>
      <c r="G723" s="10" t="s">
        <v>104</v>
      </c>
      <c r="H723" s="7">
        <v>7</v>
      </c>
      <c r="I723" s="12">
        <f t="shared" ca="1" si="9"/>
        <v>9.7414902763206634E-2</v>
      </c>
      <c r="J723" s="10">
        <f>+Table3[[#This Row],[No of Products in one Sale]]*Table3[[#This Row],[Price of One Product]]</f>
        <v>455</v>
      </c>
      <c r="K723" s="10">
        <f ca="1">+Table3[[#This Row],[Sales]]-(Table3[[#This Row],[Sales]]*Table3[[#This Row],[Discount]]/100)</f>
        <v>454.55676219242741</v>
      </c>
    </row>
    <row r="724" spans="1:11" x14ac:dyDescent="0.25">
      <c r="A724" s="10" t="s">
        <v>908</v>
      </c>
      <c r="B724" s="10" t="s">
        <v>154</v>
      </c>
      <c r="C724" s="11">
        <v>44810</v>
      </c>
      <c r="D724" s="10" t="s">
        <v>164</v>
      </c>
      <c r="E724" s="10" t="s">
        <v>171</v>
      </c>
      <c r="F724" s="10">
        <v>65</v>
      </c>
      <c r="G724" s="10" t="s">
        <v>104</v>
      </c>
      <c r="H724" s="7">
        <v>4</v>
      </c>
      <c r="I724" s="12">
        <f t="shared" ca="1" si="9"/>
        <v>0.78760076013101199</v>
      </c>
      <c r="J724" s="10">
        <f>+Table3[[#This Row],[No of Products in one Sale]]*Table3[[#This Row],[Price of One Product]]</f>
        <v>260</v>
      </c>
      <c r="K724" s="10">
        <f ca="1">+Table3[[#This Row],[Sales]]-(Table3[[#This Row],[Sales]]*Table3[[#This Row],[Discount]]/100)</f>
        <v>257.95223802365939</v>
      </c>
    </row>
    <row r="725" spans="1:11" x14ac:dyDescent="0.25">
      <c r="A725" s="10" t="s">
        <v>913</v>
      </c>
      <c r="B725" s="10" t="s">
        <v>154</v>
      </c>
      <c r="C725" s="11">
        <v>44810</v>
      </c>
      <c r="D725" s="10" t="s">
        <v>164</v>
      </c>
      <c r="E725" s="10" t="s">
        <v>171</v>
      </c>
      <c r="F725" s="10">
        <v>65</v>
      </c>
      <c r="G725" s="10" t="s">
        <v>103</v>
      </c>
      <c r="H725" s="7">
        <v>5</v>
      </c>
      <c r="I725" s="12">
        <f t="shared" ca="1" si="9"/>
        <v>0.60871044965745313</v>
      </c>
      <c r="J725" s="10">
        <f>+Table3[[#This Row],[No of Products in one Sale]]*Table3[[#This Row],[Price of One Product]]</f>
        <v>325</v>
      </c>
      <c r="K725" s="10">
        <f ca="1">+Table3[[#This Row],[Sales]]-(Table3[[#This Row],[Sales]]*Table3[[#This Row],[Discount]]/100)</f>
        <v>323.02169103861326</v>
      </c>
    </row>
    <row r="726" spans="1:11" x14ac:dyDescent="0.25">
      <c r="A726" s="10" t="s">
        <v>192</v>
      </c>
      <c r="B726" s="10" t="s">
        <v>158</v>
      </c>
      <c r="C726" s="11">
        <v>44725</v>
      </c>
      <c r="D726" s="10" t="s">
        <v>167</v>
      </c>
      <c r="E726" s="10" t="s">
        <v>170</v>
      </c>
      <c r="F726" s="10">
        <v>60</v>
      </c>
      <c r="G726" s="10" t="s">
        <v>105</v>
      </c>
      <c r="H726" s="7">
        <v>15</v>
      </c>
      <c r="I726" s="12">
        <v>2.4938289886663061E-2</v>
      </c>
      <c r="J726" s="10">
        <f>+Table3[[#This Row],[No of Products in one Sale]]*Table3[[#This Row],[Price of One Product]]</f>
        <v>900</v>
      </c>
      <c r="K726" s="10">
        <f>+Table3[[#This Row],[Sales]]-(Table3[[#This Row],[Sales]]*Table3[[#This Row],[Discount]]/100)</f>
        <v>899.77555539102002</v>
      </c>
    </row>
    <row r="727" spans="1:11" x14ac:dyDescent="0.25">
      <c r="A727" s="10" t="s">
        <v>431</v>
      </c>
      <c r="B727" s="10" t="s">
        <v>157</v>
      </c>
      <c r="C727" s="11">
        <v>44727</v>
      </c>
      <c r="D727" s="10" t="s">
        <v>167</v>
      </c>
      <c r="E727" s="10" t="s">
        <v>171</v>
      </c>
      <c r="F727" s="10">
        <v>60</v>
      </c>
      <c r="G727" s="10" t="s">
        <v>105</v>
      </c>
      <c r="H727" s="7">
        <v>10</v>
      </c>
      <c r="I727" s="12">
        <v>0.57839134647100132</v>
      </c>
      <c r="J727" s="10">
        <f>+Table3[[#This Row],[No of Products in one Sale]]*Table3[[#This Row],[Price of One Product]]</f>
        <v>600</v>
      </c>
      <c r="K727" s="10">
        <f>+Table3[[#This Row],[Sales]]-(Table3[[#This Row],[Sales]]*Table3[[#This Row],[Discount]]/100)</f>
        <v>596.52965192117404</v>
      </c>
    </row>
    <row r="728" spans="1:11" x14ac:dyDescent="0.25">
      <c r="A728" s="10" t="s">
        <v>238</v>
      </c>
      <c r="B728" s="10" t="s">
        <v>158</v>
      </c>
      <c r="C728" s="11">
        <v>44729</v>
      </c>
      <c r="D728" s="10" t="s">
        <v>167</v>
      </c>
      <c r="E728" s="10" t="s">
        <v>170</v>
      </c>
      <c r="F728" s="10">
        <v>60</v>
      </c>
      <c r="G728" s="10" t="s">
        <v>105</v>
      </c>
      <c r="H728" s="7">
        <v>13</v>
      </c>
      <c r="I728" s="12">
        <v>0.62889621592411693</v>
      </c>
      <c r="J728" s="10">
        <f>+Table3[[#This Row],[No of Products in one Sale]]*Table3[[#This Row],[Price of One Product]]</f>
        <v>780</v>
      </c>
      <c r="K728" s="10">
        <f>+Table3[[#This Row],[Sales]]-(Table3[[#This Row],[Sales]]*Table3[[#This Row],[Discount]]/100)</f>
        <v>775.09460951579194</v>
      </c>
    </row>
    <row r="729" spans="1:11" x14ac:dyDescent="0.25">
      <c r="A729" s="10" t="s">
        <v>124</v>
      </c>
      <c r="B729" s="10" t="s">
        <v>158</v>
      </c>
      <c r="C729" s="11">
        <v>44730</v>
      </c>
      <c r="D729" s="10" t="s">
        <v>167</v>
      </c>
      <c r="E729" s="10" t="s">
        <v>170</v>
      </c>
      <c r="F729" s="10">
        <v>60</v>
      </c>
      <c r="G729" s="10" t="s">
        <v>105</v>
      </c>
      <c r="H729" s="7">
        <v>13</v>
      </c>
      <c r="I729" s="12">
        <v>2.4938289886663061E-2</v>
      </c>
      <c r="J729" s="10">
        <f>+Table3[[#This Row],[No of Products in one Sale]]*Table3[[#This Row],[Price of One Product]]</f>
        <v>780</v>
      </c>
      <c r="K729" s="10">
        <f>+Table3[[#This Row],[Sales]]-(Table3[[#This Row],[Sales]]*Table3[[#This Row],[Discount]]/100)</f>
        <v>779.80548133888408</v>
      </c>
    </row>
    <row r="730" spans="1:11" x14ac:dyDescent="0.25">
      <c r="A730" s="10" t="s">
        <v>623</v>
      </c>
      <c r="B730" s="10" t="s">
        <v>157</v>
      </c>
      <c r="C730" s="11">
        <v>44731</v>
      </c>
      <c r="D730" s="10" t="s">
        <v>167</v>
      </c>
      <c r="E730" s="10" t="s">
        <v>170</v>
      </c>
      <c r="F730" s="10">
        <v>60</v>
      </c>
      <c r="G730" s="10" t="s">
        <v>104</v>
      </c>
      <c r="H730" s="7">
        <v>13</v>
      </c>
      <c r="I730" s="12">
        <v>0.66248409996473057</v>
      </c>
      <c r="J730" s="10">
        <f>+Table3[[#This Row],[No of Products in one Sale]]*Table3[[#This Row],[Price of One Product]]</f>
        <v>780</v>
      </c>
      <c r="K730" s="10">
        <f>+Table3[[#This Row],[Sales]]-(Table3[[#This Row],[Sales]]*Table3[[#This Row],[Discount]]/100)</f>
        <v>774.83262402027515</v>
      </c>
    </row>
    <row r="731" spans="1:11" x14ac:dyDescent="0.25">
      <c r="A731" s="10" t="s">
        <v>143</v>
      </c>
      <c r="B731" s="10" t="s">
        <v>158</v>
      </c>
      <c r="C731" s="11">
        <v>44732</v>
      </c>
      <c r="D731" s="10" t="s">
        <v>167</v>
      </c>
      <c r="E731" s="10" t="s">
        <v>171</v>
      </c>
      <c r="F731" s="10">
        <v>60</v>
      </c>
      <c r="G731" s="10" t="s">
        <v>103</v>
      </c>
      <c r="H731" s="7">
        <v>11</v>
      </c>
      <c r="I731" s="12">
        <v>0.19727585407121537</v>
      </c>
      <c r="J731" s="10">
        <f>+Table3[[#This Row],[No of Products in one Sale]]*Table3[[#This Row],[Price of One Product]]</f>
        <v>660</v>
      </c>
      <c r="K731" s="10">
        <f>+Table3[[#This Row],[Sales]]-(Table3[[#This Row],[Sales]]*Table3[[#This Row],[Discount]]/100)</f>
        <v>658.69797936313</v>
      </c>
    </row>
    <row r="732" spans="1:11" x14ac:dyDescent="0.25">
      <c r="A732" s="10" t="s">
        <v>467</v>
      </c>
      <c r="B732" s="10" t="s">
        <v>157</v>
      </c>
      <c r="C732" s="11">
        <v>44732</v>
      </c>
      <c r="D732" s="10" t="s">
        <v>167</v>
      </c>
      <c r="E732" s="10" t="s">
        <v>170</v>
      </c>
      <c r="F732" s="10">
        <v>60</v>
      </c>
      <c r="G732" s="10" t="s">
        <v>104</v>
      </c>
      <c r="H732" s="7">
        <v>6</v>
      </c>
      <c r="I732" s="12">
        <v>6.0292533629099143E-2</v>
      </c>
      <c r="J732" s="10">
        <f>+Table3[[#This Row],[No of Products in one Sale]]*Table3[[#This Row],[Price of One Product]]</f>
        <v>360</v>
      </c>
      <c r="K732" s="10">
        <f>+Table3[[#This Row],[Sales]]-(Table3[[#This Row],[Sales]]*Table3[[#This Row],[Discount]]/100)</f>
        <v>359.78294687893526</v>
      </c>
    </row>
    <row r="733" spans="1:11" x14ac:dyDescent="0.25">
      <c r="A733" s="10" t="s">
        <v>211</v>
      </c>
      <c r="B733" s="10" t="s">
        <v>158</v>
      </c>
      <c r="C733" s="11">
        <v>44734</v>
      </c>
      <c r="D733" s="10" t="s">
        <v>167</v>
      </c>
      <c r="E733" s="10" t="s">
        <v>171</v>
      </c>
      <c r="F733" s="10">
        <v>60</v>
      </c>
      <c r="G733" s="10" t="s">
        <v>103</v>
      </c>
      <c r="H733" s="7">
        <v>14</v>
      </c>
      <c r="I733" s="12">
        <v>0.19727585407121537</v>
      </c>
      <c r="J733" s="10">
        <f>+Table3[[#This Row],[No of Products in one Sale]]*Table3[[#This Row],[Price of One Product]]</f>
        <v>840</v>
      </c>
      <c r="K733" s="10">
        <f>+Table3[[#This Row],[Sales]]-(Table3[[#This Row],[Sales]]*Table3[[#This Row],[Discount]]/100)</f>
        <v>838.34288282580178</v>
      </c>
    </row>
    <row r="734" spans="1:11" x14ac:dyDescent="0.25">
      <c r="A734" s="10" t="s">
        <v>229</v>
      </c>
      <c r="B734" s="10" t="s">
        <v>158</v>
      </c>
      <c r="C734" s="11">
        <v>44734</v>
      </c>
      <c r="D734" s="10" t="s">
        <v>167</v>
      </c>
      <c r="E734" s="10" t="s">
        <v>170</v>
      </c>
      <c r="F734" s="10">
        <v>60</v>
      </c>
      <c r="G734" s="10" t="s">
        <v>105</v>
      </c>
      <c r="H734" s="7">
        <v>10</v>
      </c>
      <c r="I734" s="12">
        <v>4.9069353138029403E-2</v>
      </c>
      <c r="J734" s="10">
        <f>+Table3[[#This Row],[No of Products in one Sale]]*Table3[[#This Row],[Price of One Product]]</f>
        <v>600</v>
      </c>
      <c r="K734" s="10">
        <f>+Table3[[#This Row],[Sales]]-(Table3[[#This Row],[Sales]]*Table3[[#This Row],[Discount]]/100)</f>
        <v>599.70558388117183</v>
      </c>
    </row>
    <row r="735" spans="1:11" x14ac:dyDescent="0.25">
      <c r="A735" s="10" t="s">
        <v>340</v>
      </c>
      <c r="B735" s="10" t="s">
        <v>158</v>
      </c>
      <c r="C735" s="11">
        <v>44734</v>
      </c>
      <c r="D735" s="10" t="s">
        <v>167</v>
      </c>
      <c r="E735" s="10" t="s">
        <v>170</v>
      </c>
      <c r="F735" s="10">
        <v>60</v>
      </c>
      <c r="G735" s="10" t="s">
        <v>103</v>
      </c>
      <c r="H735" s="7">
        <v>7</v>
      </c>
      <c r="I735" s="12">
        <v>0.66067744665264683</v>
      </c>
      <c r="J735" s="10">
        <f>+Table3[[#This Row],[No of Products in one Sale]]*Table3[[#This Row],[Price of One Product]]</f>
        <v>420</v>
      </c>
      <c r="K735" s="10">
        <f>+Table3[[#This Row],[Sales]]-(Table3[[#This Row],[Sales]]*Table3[[#This Row],[Discount]]/100)</f>
        <v>417.22515472405888</v>
      </c>
    </row>
    <row r="736" spans="1:11" x14ac:dyDescent="0.25">
      <c r="A736" s="10" t="s">
        <v>257</v>
      </c>
      <c r="B736" s="10" t="s">
        <v>158</v>
      </c>
      <c r="C736" s="11">
        <v>44735</v>
      </c>
      <c r="D736" s="10" t="s">
        <v>167</v>
      </c>
      <c r="E736" s="10" t="s">
        <v>171</v>
      </c>
      <c r="F736" s="10">
        <v>60</v>
      </c>
      <c r="G736" s="10" t="s">
        <v>103</v>
      </c>
      <c r="H736" s="7">
        <v>7</v>
      </c>
      <c r="I736" s="12">
        <v>0.92983220282837542</v>
      </c>
      <c r="J736" s="10">
        <f>+Table3[[#This Row],[No of Products in one Sale]]*Table3[[#This Row],[Price of One Product]]</f>
        <v>420</v>
      </c>
      <c r="K736" s="10">
        <f>+Table3[[#This Row],[Sales]]-(Table3[[#This Row],[Sales]]*Table3[[#This Row],[Discount]]/100)</f>
        <v>416.09470474812082</v>
      </c>
    </row>
    <row r="737" spans="1:11" x14ac:dyDescent="0.25">
      <c r="A737" s="10" t="s">
        <v>595</v>
      </c>
      <c r="B737" s="10" t="s">
        <v>157</v>
      </c>
      <c r="C737" s="11">
        <v>44735</v>
      </c>
      <c r="D737" s="10" t="s">
        <v>167</v>
      </c>
      <c r="E737" s="10" t="s">
        <v>170</v>
      </c>
      <c r="F737" s="10">
        <v>60</v>
      </c>
      <c r="G737" s="10" t="s">
        <v>103</v>
      </c>
      <c r="H737" s="7">
        <v>9</v>
      </c>
      <c r="I737" s="12">
        <v>0.59705890981846566</v>
      </c>
      <c r="J737" s="10">
        <f>+Table3[[#This Row],[No of Products in one Sale]]*Table3[[#This Row],[Price of One Product]]</f>
        <v>540</v>
      </c>
      <c r="K737" s="10">
        <f>+Table3[[#This Row],[Sales]]-(Table3[[#This Row],[Sales]]*Table3[[#This Row],[Discount]]/100)</f>
        <v>536.7758818869803</v>
      </c>
    </row>
    <row r="738" spans="1:11" x14ac:dyDescent="0.25">
      <c r="A738" s="10" t="s">
        <v>604</v>
      </c>
      <c r="B738" s="10" t="s">
        <v>157</v>
      </c>
      <c r="C738" s="11">
        <v>44735</v>
      </c>
      <c r="D738" s="10" t="s">
        <v>167</v>
      </c>
      <c r="E738" s="10" t="s">
        <v>171</v>
      </c>
      <c r="F738" s="10">
        <v>60</v>
      </c>
      <c r="G738" s="10" t="s">
        <v>103</v>
      </c>
      <c r="H738" s="7">
        <v>7</v>
      </c>
      <c r="I738" s="12">
        <v>0.62414285851347806</v>
      </c>
      <c r="J738" s="10">
        <f>+Table3[[#This Row],[No of Products in one Sale]]*Table3[[#This Row],[Price of One Product]]</f>
        <v>420</v>
      </c>
      <c r="K738" s="10">
        <f>+Table3[[#This Row],[Sales]]-(Table3[[#This Row],[Sales]]*Table3[[#This Row],[Discount]]/100)</f>
        <v>417.37859999424342</v>
      </c>
    </row>
    <row r="739" spans="1:11" x14ac:dyDescent="0.25">
      <c r="A739" s="10" t="s">
        <v>115</v>
      </c>
      <c r="B739" s="10" t="s">
        <v>158</v>
      </c>
      <c r="C739" s="11">
        <v>44736</v>
      </c>
      <c r="D739" s="10" t="s">
        <v>167</v>
      </c>
      <c r="E739" s="10" t="s">
        <v>170</v>
      </c>
      <c r="F739" s="10">
        <v>60</v>
      </c>
      <c r="G739" s="10" t="s">
        <v>105</v>
      </c>
      <c r="H739" s="7">
        <v>7</v>
      </c>
      <c r="I739" s="12">
        <v>0.23798278495106248</v>
      </c>
      <c r="J739" s="10">
        <f>+Table3[[#This Row],[No of Products in one Sale]]*Table3[[#This Row],[Price of One Product]]</f>
        <v>420</v>
      </c>
      <c r="K739" s="10">
        <f>+Table3[[#This Row],[Sales]]-(Table3[[#This Row],[Sales]]*Table3[[#This Row],[Discount]]/100)</f>
        <v>419.00047230320553</v>
      </c>
    </row>
    <row r="740" spans="1:11" x14ac:dyDescent="0.25">
      <c r="A740" s="10" t="s">
        <v>395</v>
      </c>
      <c r="B740" s="10" t="s">
        <v>158</v>
      </c>
      <c r="C740" s="11">
        <v>44736</v>
      </c>
      <c r="D740" s="10" t="s">
        <v>167</v>
      </c>
      <c r="E740" s="10" t="s">
        <v>170</v>
      </c>
      <c r="F740" s="10">
        <v>60</v>
      </c>
      <c r="G740" s="10" t="s">
        <v>103</v>
      </c>
      <c r="H740" s="7">
        <v>6</v>
      </c>
      <c r="I740" s="12">
        <v>0.73704670632037661</v>
      </c>
      <c r="J740" s="10">
        <f>+Table3[[#This Row],[No of Products in one Sale]]*Table3[[#This Row],[Price of One Product]]</f>
        <v>360</v>
      </c>
      <c r="K740" s="10">
        <f>+Table3[[#This Row],[Sales]]-(Table3[[#This Row],[Sales]]*Table3[[#This Row],[Discount]]/100)</f>
        <v>357.34663185724662</v>
      </c>
    </row>
    <row r="741" spans="1:11" x14ac:dyDescent="0.25">
      <c r="A741" s="10" t="s">
        <v>183</v>
      </c>
      <c r="B741" s="10" t="s">
        <v>158</v>
      </c>
      <c r="C741" s="11">
        <v>44737</v>
      </c>
      <c r="D741" s="10" t="s">
        <v>167</v>
      </c>
      <c r="E741" s="10" t="s">
        <v>170</v>
      </c>
      <c r="F741" s="10">
        <v>60</v>
      </c>
      <c r="G741" s="10" t="s">
        <v>105</v>
      </c>
      <c r="H741" s="7">
        <v>13</v>
      </c>
      <c r="I741" s="12">
        <v>0.23798278495106248</v>
      </c>
      <c r="J741" s="10">
        <f>+Table3[[#This Row],[No of Products in one Sale]]*Table3[[#This Row],[Price of One Product]]</f>
        <v>780</v>
      </c>
      <c r="K741" s="10">
        <f>+Table3[[#This Row],[Sales]]-(Table3[[#This Row],[Sales]]*Table3[[#This Row],[Discount]]/100)</f>
        <v>778.14373427738167</v>
      </c>
    </row>
    <row r="742" spans="1:11" x14ac:dyDescent="0.25">
      <c r="A742" s="10" t="s">
        <v>303</v>
      </c>
      <c r="B742" s="10" t="s">
        <v>158</v>
      </c>
      <c r="C742" s="11">
        <v>44737</v>
      </c>
      <c r="D742" s="10" t="s">
        <v>167</v>
      </c>
      <c r="E742" s="10" t="s">
        <v>171</v>
      </c>
      <c r="F742" s="10">
        <v>60</v>
      </c>
      <c r="G742" s="10" t="s">
        <v>103</v>
      </c>
      <c r="H742" s="7">
        <v>12</v>
      </c>
      <c r="I742" s="12">
        <v>0.54853763527560739</v>
      </c>
      <c r="J742" s="10">
        <f>+Table3[[#This Row],[No of Products in one Sale]]*Table3[[#This Row],[Price of One Product]]</f>
        <v>720</v>
      </c>
      <c r="K742" s="10">
        <f>+Table3[[#This Row],[Sales]]-(Table3[[#This Row],[Sales]]*Table3[[#This Row],[Discount]]/100)</f>
        <v>716.05052902601562</v>
      </c>
    </row>
    <row r="743" spans="1:11" x14ac:dyDescent="0.25">
      <c r="A743" s="10" t="s">
        <v>133</v>
      </c>
      <c r="B743" s="10" t="s">
        <v>158</v>
      </c>
      <c r="C743" s="11">
        <v>44738</v>
      </c>
      <c r="D743" s="10" t="s">
        <v>167</v>
      </c>
      <c r="E743" s="10" t="s">
        <v>170</v>
      </c>
      <c r="F743" s="10">
        <v>60</v>
      </c>
      <c r="G743" s="10" t="s">
        <v>103</v>
      </c>
      <c r="H743" s="7">
        <v>14</v>
      </c>
      <c r="I743" s="12">
        <v>7.6045534046593019E-2</v>
      </c>
      <c r="J743" s="10">
        <f>+Table3[[#This Row],[No of Products in one Sale]]*Table3[[#This Row],[Price of One Product]]</f>
        <v>840</v>
      </c>
      <c r="K743" s="10">
        <f>+Table3[[#This Row],[Sales]]-(Table3[[#This Row],[Sales]]*Table3[[#This Row],[Discount]]/100)</f>
        <v>839.36121751400867</v>
      </c>
    </row>
    <row r="744" spans="1:11" x14ac:dyDescent="0.25">
      <c r="A744" s="10" t="s">
        <v>202</v>
      </c>
      <c r="B744" s="10" t="s">
        <v>158</v>
      </c>
      <c r="C744" s="11">
        <v>44738</v>
      </c>
      <c r="D744" s="10" t="s">
        <v>167</v>
      </c>
      <c r="E744" s="10" t="s">
        <v>170</v>
      </c>
      <c r="F744" s="10">
        <v>60</v>
      </c>
      <c r="G744" s="10" t="s">
        <v>103</v>
      </c>
      <c r="H744" s="7">
        <v>9</v>
      </c>
      <c r="I744" s="12">
        <v>7.6045534046593019E-2</v>
      </c>
      <c r="J744" s="10">
        <f>+Table3[[#This Row],[No of Products in one Sale]]*Table3[[#This Row],[Price of One Product]]</f>
        <v>540</v>
      </c>
      <c r="K744" s="10">
        <f>+Table3[[#This Row],[Sales]]-(Table3[[#This Row],[Sales]]*Table3[[#This Row],[Discount]]/100)</f>
        <v>539.58935411614834</v>
      </c>
    </row>
    <row r="745" spans="1:11" x14ac:dyDescent="0.25">
      <c r="A745" s="10" t="s">
        <v>440</v>
      </c>
      <c r="B745" s="10" t="s">
        <v>157</v>
      </c>
      <c r="C745" s="11">
        <v>44739</v>
      </c>
      <c r="D745" s="10" t="s">
        <v>167</v>
      </c>
      <c r="E745" s="10" t="s">
        <v>171</v>
      </c>
      <c r="F745" s="10">
        <v>60</v>
      </c>
      <c r="G745" s="10" t="s">
        <v>105</v>
      </c>
      <c r="H745" s="7">
        <v>6</v>
      </c>
      <c r="I745" s="12">
        <v>3.357106137416721E-2</v>
      </c>
      <c r="J745" s="10">
        <f>+Table3[[#This Row],[No of Products in one Sale]]*Table3[[#This Row],[Price of One Product]]</f>
        <v>360</v>
      </c>
      <c r="K745" s="10">
        <f>+Table3[[#This Row],[Sales]]-(Table3[[#This Row],[Sales]]*Table3[[#This Row],[Discount]]/100)</f>
        <v>359.87914417905301</v>
      </c>
    </row>
    <row r="746" spans="1:11" x14ac:dyDescent="0.25">
      <c r="A746" s="10" t="s">
        <v>330</v>
      </c>
      <c r="B746" s="10" t="s">
        <v>158</v>
      </c>
      <c r="C746" s="11">
        <v>44740</v>
      </c>
      <c r="D746" s="10" t="s">
        <v>167</v>
      </c>
      <c r="E746" s="10" t="s">
        <v>170</v>
      </c>
      <c r="F746" s="10">
        <v>60</v>
      </c>
      <c r="G746" s="10" t="s">
        <v>105</v>
      </c>
      <c r="H746" s="7">
        <v>7</v>
      </c>
      <c r="I746" s="12">
        <v>0.41853663840169475</v>
      </c>
      <c r="J746" s="10">
        <f>+Table3[[#This Row],[No of Products in one Sale]]*Table3[[#This Row],[Price of One Product]]</f>
        <v>420</v>
      </c>
      <c r="K746" s="10">
        <f>+Table3[[#This Row],[Sales]]-(Table3[[#This Row],[Sales]]*Table3[[#This Row],[Discount]]/100)</f>
        <v>418.24214611871287</v>
      </c>
    </row>
    <row r="747" spans="1:11" x14ac:dyDescent="0.25">
      <c r="A747" s="10" t="s">
        <v>568</v>
      </c>
      <c r="B747" s="10" t="s">
        <v>157</v>
      </c>
      <c r="C747" s="11">
        <v>44740</v>
      </c>
      <c r="D747" s="10" t="s">
        <v>167</v>
      </c>
      <c r="E747" s="10" t="s">
        <v>171</v>
      </c>
      <c r="F747" s="10">
        <v>60</v>
      </c>
      <c r="G747" s="10" t="s">
        <v>104</v>
      </c>
      <c r="H747" s="7">
        <v>4</v>
      </c>
      <c r="I747" s="12">
        <v>0.22886312078587356</v>
      </c>
      <c r="J747" s="10">
        <f>+Table3[[#This Row],[No of Products in one Sale]]*Table3[[#This Row],[Price of One Product]]</f>
        <v>240</v>
      </c>
      <c r="K747" s="10">
        <f>+Table3[[#This Row],[Sales]]-(Table3[[#This Row],[Sales]]*Table3[[#This Row],[Discount]]/100)</f>
        <v>239.45072851011389</v>
      </c>
    </row>
    <row r="748" spans="1:11" x14ac:dyDescent="0.25">
      <c r="A748" s="10" t="s">
        <v>412</v>
      </c>
      <c r="B748" s="10" t="s">
        <v>157</v>
      </c>
      <c r="C748" s="11">
        <v>44742</v>
      </c>
      <c r="D748" s="10" t="s">
        <v>167</v>
      </c>
      <c r="E748" s="10" t="s">
        <v>171</v>
      </c>
      <c r="F748" s="10">
        <v>60</v>
      </c>
      <c r="G748" s="10" t="s">
        <v>104</v>
      </c>
      <c r="H748" s="7">
        <v>13</v>
      </c>
      <c r="I748" s="12">
        <v>0.58443763111426095</v>
      </c>
      <c r="J748" s="10">
        <f>+Table3[[#This Row],[No of Products in one Sale]]*Table3[[#This Row],[Price of One Product]]</f>
        <v>780</v>
      </c>
      <c r="K748" s="10">
        <f>+Table3[[#This Row],[Sales]]-(Table3[[#This Row],[Sales]]*Table3[[#This Row],[Discount]]/100)</f>
        <v>775.44138647730881</v>
      </c>
    </row>
    <row r="749" spans="1:11" x14ac:dyDescent="0.25">
      <c r="A749" s="10" t="s">
        <v>458</v>
      </c>
      <c r="B749" s="10" t="s">
        <v>157</v>
      </c>
      <c r="C749" s="11">
        <v>44742</v>
      </c>
      <c r="D749" s="10" t="s">
        <v>167</v>
      </c>
      <c r="E749" s="10" t="s">
        <v>171</v>
      </c>
      <c r="F749" s="10">
        <v>60</v>
      </c>
      <c r="G749" s="10" t="s">
        <v>104</v>
      </c>
      <c r="H749" s="7">
        <v>10</v>
      </c>
      <c r="I749" s="12">
        <v>0.96395128247903139</v>
      </c>
      <c r="J749" s="10">
        <f>+Table3[[#This Row],[No of Products in one Sale]]*Table3[[#This Row],[Price of One Product]]</f>
        <v>600</v>
      </c>
      <c r="K749" s="10">
        <f>+Table3[[#This Row],[Sales]]-(Table3[[#This Row],[Sales]]*Table3[[#This Row],[Discount]]/100)</f>
        <v>594.21629230512576</v>
      </c>
    </row>
    <row r="750" spans="1:11" x14ac:dyDescent="0.25">
      <c r="A750" s="10" t="s">
        <v>321</v>
      </c>
      <c r="B750" s="10" t="s">
        <v>158</v>
      </c>
      <c r="C750" s="11">
        <v>44743</v>
      </c>
      <c r="D750" s="10" t="s">
        <v>167</v>
      </c>
      <c r="E750" s="10" t="s">
        <v>170</v>
      </c>
      <c r="F750" s="10">
        <v>60</v>
      </c>
      <c r="G750" s="10" t="s">
        <v>105</v>
      </c>
      <c r="H750" s="7">
        <v>12</v>
      </c>
      <c r="I750" s="12">
        <v>0.72481379032239401</v>
      </c>
      <c r="J750" s="10">
        <f>+Table3[[#This Row],[No of Products in one Sale]]*Table3[[#This Row],[Price of One Product]]</f>
        <v>720</v>
      </c>
      <c r="K750" s="10">
        <f>+Table3[[#This Row],[Sales]]-(Table3[[#This Row],[Sales]]*Table3[[#This Row],[Discount]]/100)</f>
        <v>714.78134070967872</v>
      </c>
    </row>
    <row r="751" spans="1:11" x14ac:dyDescent="0.25">
      <c r="A751" s="10" t="s">
        <v>275</v>
      </c>
      <c r="B751" s="10" t="s">
        <v>158</v>
      </c>
      <c r="C751" s="11">
        <v>44745</v>
      </c>
      <c r="D751" s="10" t="s">
        <v>167</v>
      </c>
      <c r="E751" s="10" t="s">
        <v>170</v>
      </c>
      <c r="F751" s="10">
        <v>60</v>
      </c>
      <c r="G751" s="10" t="s">
        <v>105</v>
      </c>
      <c r="H751" s="7">
        <v>10</v>
      </c>
      <c r="I751" s="12">
        <v>0.35224195755599907</v>
      </c>
      <c r="J751" s="10">
        <f>+Table3[[#This Row],[No of Products in one Sale]]*Table3[[#This Row],[Price of One Product]]</f>
        <v>600</v>
      </c>
      <c r="K751" s="10">
        <f>+Table3[[#This Row],[Sales]]-(Table3[[#This Row],[Sales]]*Table3[[#This Row],[Discount]]/100)</f>
        <v>597.88654825466404</v>
      </c>
    </row>
    <row r="752" spans="1:11" x14ac:dyDescent="0.25">
      <c r="A752" s="10" t="s">
        <v>523</v>
      </c>
      <c r="B752" s="10" t="s">
        <v>158</v>
      </c>
      <c r="C752" s="11">
        <v>44747</v>
      </c>
      <c r="D752" s="10" t="s">
        <v>167</v>
      </c>
      <c r="E752" s="10" t="s">
        <v>170</v>
      </c>
      <c r="F752" s="10">
        <v>60</v>
      </c>
      <c r="G752" s="10" t="s">
        <v>105</v>
      </c>
      <c r="H752" s="7">
        <v>4</v>
      </c>
      <c r="I752" s="12">
        <v>0.36876304797324455</v>
      </c>
      <c r="J752" s="10">
        <f>+Table3[[#This Row],[No of Products in one Sale]]*Table3[[#This Row],[Price of One Product]]</f>
        <v>240</v>
      </c>
      <c r="K752" s="10">
        <f>+Table3[[#This Row],[Sales]]-(Table3[[#This Row],[Sales]]*Table3[[#This Row],[Discount]]/100)</f>
        <v>239.11496868486421</v>
      </c>
    </row>
    <row r="753" spans="1:11" x14ac:dyDescent="0.25">
      <c r="A753" s="10" t="s">
        <v>532</v>
      </c>
      <c r="B753" s="10" t="s">
        <v>158</v>
      </c>
      <c r="C753" s="11">
        <v>44748</v>
      </c>
      <c r="D753" s="10" t="s">
        <v>167</v>
      </c>
      <c r="E753" s="10" t="s">
        <v>171</v>
      </c>
      <c r="F753" s="10">
        <v>60</v>
      </c>
      <c r="G753" s="10" t="s">
        <v>105</v>
      </c>
      <c r="H753" s="7">
        <v>12</v>
      </c>
      <c r="I753" s="12">
        <v>0.76031378549826045</v>
      </c>
      <c r="J753" s="10">
        <f>+Table3[[#This Row],[No of Products in one Sale]]*Table3[[#This Row],[Price of One Product]]</f>
        <v>720</v>
      </c>
      <c r="K753" s="10">
        <f>+Table3[[#This Row],[Sales]]-(Table3[[#This Row],[Sales]]*Table3[[#This Row],[Discount]]/100)</f>
        <v>714.52574074441247</v>
      </c>
    </row>
    <row r="754" spans="1:11" x14ac:dyDescent="0.25">
      <c r="A754" s="10" t="s">
        <v>558</v>
      </c>
      <c r="B754" s="10" t="s">
        <v>157</v>
      </c>
      <c r="C754" s="11">
        <v>44748</v>
      </c>
      <c r="D754" s="10" t="s">
        <v>167</v>
      </c>
      <c r="E754" s="10" t="s">
        <v>171</v>
      </c>
      <c r="F754" s="10">
        <v>60</v>
      </c>
      <c r="G754" s="10" t="s">
        <v>103</v>
      </c>
      <c r="H754" s="7">
        <v>14</v>
      </c>
      <c r="I754" s="12">
        <v>0.50977491571581557</v>
      </c>
      <c r="J754" s="10">
        <f>+Table3[[#This Row],[No of Products in one Sale]]*Table3[[#This Row],[Price of One Product]]</f>
        <v>840</v>
      </c>
      <c r="K754" s="10">
        <f>+Table3[[#This Row],[Sales]]-(Table3[[#This Row],[Sales]]*Table3[[#This Row],[Discount]]/100)</f>
        <v>835.71789070798718</v>
      </c>
    </row>
    <row r="755" spans="1:11" x14ac:dyDescent="0.25">
      <c r="A755" s="10" t="s">
        <v>367</v>
      </c>
      <c r="B755" s="10" t="s">
        <v>158</v>
      </c>
      <c r="C755" s="11">
        <v>44750</v>
      </c>
      <c r="D755" s="10" t="s">
        <v>167</v>
      </c>
      <c r="E755" s="10" t="s">
        <v>171</v>
      </c>
      <c r="F755" s="10">
        <v>60</v>
      </c>
      <c r="G755" s="10" t="s">
        <v>105</v>
      </c>
      <c r="H755" s="7">
        <v>11</v>
      </c>
      <c r="I755" s="12">
        <v>0.92737976442865855</v>
      </c>
      <c r="J755" s="10">
        <f>+Table3[[#This Row],[No of Products in one Sale]]*Table3[[#This Row],[Price of One Product]]</f>
        <v>660</v>
      </c>
      <c r="K755" s="10">
        <f>+Table3[[#This Row],[Sales]]-(Table3[[#This Row],[Sales]]*Table3[[#This Row],[Discount]]/100)</f>
        <v>653.87929355477081</v>
      </c>
    </row>
    <row r="756" spans="1:11" x14ac:dyDescent="0.25">
      <c r="A756" s="10" t="s">
        <v>486</v>
      </c>
      <c r="B756" s="10" t="s">
        <v>157</v>
      </c>
      <c r="C756" s="11">
        <v>44752</v>
      </c>
      <c r="D756" s="10" t="s">
        <v>167</v>
      </c>
      <c r="E756" s="10" t="s">
        <v>171</v>
      </c>
      <c r="F756" s="10">
        <v>60</v>
      </c>
      <c r="G756" s="10" t="s">
        <v>105</v>
      </c>
      <c r="H756" s="7">
        <v>14</v>
      </c>
      <c r="I756" s="12">
        <v>0.16077213359827813</v>
      </c>
      <c r="J756" s="10">
        <f>+Table3[[#This Row],[No of Products in one Sale]]*Table3[[#This Row],[Price of One Product]]</f>
        <v>840</v>
      </c>
      <c r="K756" s="10">
        <f>+Table3[[#This Row],[Sales]]-(Table3[[#This Row],[Sales]]*Table3[[#This Row],[Discount]]/100)</f>
        <v>838.64951407777448</v>
      </c>
    </row>
    <row r="757" spans="1:11" x14ac:dyDescent="0.25">
      <c r="A757" s="10" t="s">
        <v>349</v>
      </c>
      <c r="B757" s="10" t="s">
        <v>158</v>
      </c>
      <c r="C757" s="11">
        <v>44753</v>
      </c>
      <c r="D757" s="10" t="s">
        <v>167</v>
      </c>
      <c r="E757" s="10" t="s">
        <v>171</v>
      </c>
      <c r="F757" s="10">
        <v>60</v>
      </c>
      <c r="G757" s="10" t="s">
        <v>103</v>
      </c>
      <c r="H757" s="7">
        <v>9</v>
      </c>
      <c r="I757" s="12">
        <v>0.13498450487731639</v>
      </c>
      <c r="J757" s="10">
        <f>+Table3[[#This Row],[No of Products in one Sale]]*Table3[[#This Row],[Price of One Product]]</f>
        <v>540</v>
      </c>
      <c r="K757" s="10">
        <f>+Table3[[#This Row],[Sales]]-(Table3[[#This Row],[Sales]]*Table3[[#This Row],[Discount]]/100)</f>
        <v>539.27108367366247</v>
      </c>
    </row>
    <row r="758" spans="1:11" x14ac:dyDescent="0.25">
      <c r="A758" s="10" t="s">
        <v>376</v>
      </c>
      <c r="B758" s="10" t="s">
        <v>158</v>
      </c>
      <c r="C758" s="11">
        <v>44753</v>
      </c>
      <c r="D758" s="10" t="s">
        <v>167</v>
      </c>
      <c r="E758" s="10" t="s">
        <v>171</v>
      </c>
      <c r="F758" s="10">
        <v>60</v>
      </c>
      <c r="G758" s="10" t="s">
        <v>105</v>
      </c>
      <c r="H758" s="7">
        <v>10</v>
      </c>
      <c r="I758" s="12">
        <v>0.15413196820236597</v>
      </c>
      <c r="J758" s="10">
        <f>+Table3[[#This Row],[No of Products in one Sale]]*Table3[[#This Row],[Price of One Product]]</f>
        <v>600</v>
      </c>
      <c r="K758" s="10">
        <f>+Table3[[#This Row],[Sales]]-(Table3[[#This Row],[Sales]]*Table3[[#This Row],[Discount]]/100)</f>
        <v>599.07520819078582</v>
      </c>
    </row>
    <row r="759" spans="1:11" x14ac:dyDescent="0.25">
      <c r="A759" s="10" t="s">
        <v>386</v>
      </c>
      <c r="B759" s="10" t="s">
        <v>158</v>
      </c>
      <c r="C759" s="11">
        <v>44753</v>
      </c>
      <c r="D759" s="10" t="s">
        <v>167</v>
      </c>
      <c r="E759" s="10" t="s">
        <v>171</v>
      </c>
      <c r="F759" s="10">
        <v>60</v>
      </c>
      <c r="G759" s="10" t="s">
        <v>103</v>
      </c>
      <c r="H759" s="7">
        <v>5</v>
      </c>
      <c r="I759" s="12">
        <v>0.82224390590219021</v>
      </c>
      <c r="J759" s="10">
        <f>+Table3[[#This Row],[No of Products in one Sale]]*Table3[[#This Row],[Price of One Product]]</f>
        <v>300</v>
      </c>
      <c r="K759" s="10">
        <f>+Table3[[#This Row],[Sales]]-(Table3[[#This Row],[Sales]]*Table3[[#This Row],[Discount]]/100)</f>
        <v>297.53326828229342</v>
      </c>
    </row>
    <row r="760" spans="1:11" x14ac:dyDescent="0.25">
      <c r="A760" s="10" t="s">
        <v>549</v>
      </c>
      <c r="B760" s="10" t="s">
        <v>157</v>
      </c>
      <c r="C760" s="11">
        <v>44754</v>
      </c>
      <c r="D760" s="10" t="s">
        <v>167</v>
      </c>
      <c r="E760" s="10" t="s">
        <v>170</v>
      </c>
      <c r="F760" s="10">
        <v>60</v>
      </c>
      <c r="G760" s="10" t="s">
        <v>103</v>
      </c>
      <c r="H760" s="7">
        <v>5</v>
      </c>
      <c r="I760" s="12">
        <v>0.72297451744539321</v>
      </c>
      <c r="J760" s="10">
        <f>+Table3[[#This Row],[No of Products in one Sale]]*Table3[[#This Row],[Price of One Product]]</f>
        <v>300</v>
      </c>
      <c r="K760" s="10">
        <f>+Table3[[#This Row],[Sales]]-(Table3[[#This Row],[Sales]]*Table3[[#This Row],[Discount]]/100)</f>
        <v>297.8310764476638</v>
      </c>
    </row>
    <row r="761" spans="1:11" x14ac:dyDescent="0.25">
      <c r="A761" s="10" t="s">
        <v>614</v>
      </c>
      <c r="B761" s="10" t="s">
        <v>157</v>
      </c>
      <c r="C761" s="11">
        <v>44754</v>
      </c>
      <c r="D761" s="10" t="s">
        <v>167</v>
      </c>
      <c r="E761" s="10" t="s">
        <v>171</v>
      </c>
      <c r="F761" s="10">
        <v>60</v>
      </c>
      <c r="G761" s="10" t="s">
        <v>104</v>
      </c>
      <c r="H761" s="7">
        <v>4</v>
      </c>
      <c r="I761" s="12">
        <v>0.89045722746488731</v>
      </c>
      <c r="J761" s="10">
        <f>+Table3[[#This Row],[No of Products in one Sale]]*Table3[[#This Row],[Price of One Product]]</f>
        <v>240</v>
      </c>
      <c r="K761" s="10">
        <f>+Table3[[#This Row],[Sales]]-(Table3[[#This Row],[Sales]]*Table3[[#This Row],[Discount]]/100)</f>
        <v>237.86290265408428</v>
      </c>
    </row>
    <row r="762" spans="1:11" x14ac:dyDescent="0.25">
      <c r="A762" s="10" t="s">
        <v>421</v>
      </c>
      <c r="B762" s="10" t="s">
        <v>157</v>
      </c>
      <c r="C762" s="11">
        <v>44755</v>
      </c>
      <c r="D762" s="10" t="s">
        <v>167</v>
      </c>
      <c r="E762" s="10" t="s">
        <v>170</v>
      </c>
      <c r="F762" s="10">
        <v>60</v>
      </c>
      <c r="G762" s="10" t="s">
        <v>104</v>
      </c>
      <c r="H762" s="7">
        <v>9</v>
      </c>
      <c r="I762" s="12">
        <v>0.80703544305681518</v>
      </c>
      <c r="J762" s="10">
        <f>+Table3[[#This Row],[No of Products in one Sale]]*Table3[[#This Row],[Price of One Product]]</f>
        <v>540</v>
      </c>
      <c r="K762" s="10">
        <f>+Table3[[#This Row],[Sales]]-(Table3[[#This Row],[Sales]]*Table3[[#This Row],[Discount]]/100)</f>
        <v>535.64200860749315</v>
      </c>
    </row>
    <row r="763" spans="1:11" x14ac:dyDescent="0.25">
      <c r="A763" s="10" t="s">
        <v>294</v>
      </c>
      <c r="B763" s="10" t="s">
        <v>158</v>
      </c>
      <c r="C763" s="11">
        <v>44756</v>
      </c>
      <c r="D763" s="10" t="s">
        <v>167</v>
      </c>
      <c r="E763" s="10" t="s">
        <v>170</v>
      </c>
      <c r="F763" s="10">
        <v>60</v>
      </c>
      <c r="G763" s="10" t="s">
        <v>103</v>
      </c>
      <c r="H763" s="7">
        <v>12</v>
      </c>
      <c r="I763" s="12">
        <v>0.44112931781121201</v>
      </c>
      <c r="J763" s="10">
        <f>+Table3[[#This Row],[No of Products in one Sale]]*Table3[[#This Row],[Price of One Product]]</f>
        <v>720</v>
      </c>
      <c r="K763" s="10">
        <f>+Table3[[#This Row],[Sales]]-(Table3[[#This Row],[Sales]]*Table3[[#This Row],[Discount]]/100)</f>
        <v>716.82386891175929</v>
      </c>
    </row>
    <row r="764" spans="1:11" x14ac:dyDescent="0.25">
      <c r="A764" s="10" t="s">
        <v>577</v>
      </c>
      <c r="B764" s="10" t="s">
        <v>157</v>
      </c>
      <c r="C764" s="11">
        <v>44759</v>
      </c>
      <c r="D764" s="10" t="s">
        <v>167</v>
      </c>
      <c r="E764" s="10" t="s">
        <v>170</v>
      </c>
      <c r="F764" s="10">
        <v>60</v>
      </c>
      <c r="G764" s="10" t="s">
        <v>104</v>
      </c>
      <c r="H764" s="7">
        <v>11</v>
      </c>
      <c r="I764" s="12">
        <v>3.9067003401354383E-2</v>
      </c>
      <c r="J764" s="10">
        <f>+Table3[[#This Row],[No of Products in one Sale]]*Table3[[#This Row],[Price of One Product]]</f>
        <v>660</v>
      </c>
      <c r="K764" s="10">
        <f>+Table3[[#This Row],[Sales]]-(Table3[[#This Row],[Sales]]*Table3[[#This Row],[Discount]]/100)</f>
        <v>659.74215777755103</v>
      </c>
    </row>
    <row r="765" spans="1:11" x14ac:dyDescent="0.25">
      <c r="A765" s="10" t="s">
        <v>701</v>
      </c>
      <c r="B765" s="10" t="s">
        <v>158</v>
      </c>
      <c r="C765" s="11">
        <v>44760</v>
      </c>
      <c r="D765" s="10" t="s">
        <v>167</v>
      </c>
      <c r="E765" s="10" t="s">
        <v>170</v>
      </c>
      <c r="F765" s="10">
        <v>60</v>
      </c>
      <c r="G765" s="10" t="s">
        <v>103</v>
      </c>
      <c r="H765" s="7">
        <v>13</v>
      </c>
      <c r="I765" s="12">
        <f ca="1">RAND()</f>
        <v>0.79605136904753282</v>
      </c>
      <c r="J765" s="10">
        <f>+Table3[[#This Row],[No of Products in one Sale]]*Table3[[#This Row],[Price of One Product]]</f>
        <v>780</v>
      </c>
      <c r="K765" s="10">
        <f ca="1">+Table3[[#This Row],[Sales]]-(Table3[[#This Row],[Sales]]*Table3[[#This Row],[Discount]]/100)</f>
        <v>773.79079932142929</v>
      </c>
    </row>
    <row r="766" spans="1:11" x14ac:dyDescent="0.25">
      <c r="A766" s="10" t="s">
        <v>284</v>
      </c>
      <c r="B766" s="10" t="s">
        <v>158</v>
      </c>
      <c r="C766" s="11">
        <v>44761</v>
      </c>
      <c r="D766" s="10" t="s">
        <v>167</v>
      </c>
      <c r="E766" s="10" t="s">
        <v>170</v>
      </c>
      <c r="F766" s="10">
        <v>60</v>
      </c>
      <c r="G766" s="10" t="s">
        <v>105</v>
      </c>
      <c r="H766" s="7">
        <v>8</v>
      </c>
      <c r="I766" s="12">
        <v>9.8331104648150314E-2</v>
      </c>
      <c r="J766" s="10">
        <f>+Table3[[#This Row],[No of Products in one Sale]]*Table3[[#This Row],[Price of One Product]]</f>
        <v>480</v>
      </c>
      <c r="K766" s="10">
        <f>+Table3[[#This Row],[Sales]]-(Table3[[#This Row],[Sales]]*Table3[[#This Row],[Discount]]/100)</f>
        <v>479.5280106976889</v>
      </c>
    </row>
    <row r="767" spans="1:11" x14ac:dyDescent="0.25">
      <c r="A767" s="10" t="s">
        <v>645</v>
      </c>
      <c r="B767" s="10" t="s">
        <v>158</v>
      </c>
      <c r="C767" s="11">
        <v>44761</v>
      </c>
      <c r="D767" s="10" t="s">
        <v>167</v>
      </c>
      <c r="E767" s="10" t="s">
        <v>170</v>
      </c>
      <c r="F767" s="10">
        <v>60</v>
      </c>
      <c r="G767" s="10" t="s">
        <v>105</v>
      </c>
      <c r="H767" s="7">
        <v>15</v>
      </c>
      <c r="I767" s="12">
        <f ca="1">RAND()</f>
        <v>0.61385983892464024</v>
      </c>
      <c r="J767" s="10">
        <f>+Table3[[#This Row],[No of Products in one Sale]]*Table3[[#This Row],[Price of One Product]]</f>
        <v>900</v>
      </c>
      <c r="K767" s="10">
        <f ca="1">+Table3[[#This Row],[Sales]]-(Table3[[#This Row],[Sales]]*Table3[[#This Row],[Discount]]/100)</f>
        <v>894.47526144967821</v>
      </c>
    </row>
    <row r="768" spans="1:11" x14ac:dyDescent="0.25">
      <c r="A768" s="10" t="s">
        <v>477</v>
      </c>
      <c r="B768" s="10" t="s">
        <v>157</v>
      </c>
      <c r="C768" s="11">
        <v>44762</v>
      </c>
      <c r="D768" s="10" t="s">
        <v>167</v>
      </c>
      <c r="E768" s="10" t="s">
        <v>170</v>
      </c>
      <c r="F768" s="10">
        <v>60</v>
      </c>
      <c r="G768" s="10" t="s">
        <v>105</v>
      </c>
      <c r="H768" s="7">
        <v>11</v>
      </c>
      <c r="I768" s="12">
        <v>0.44731050880102885</v>
      </c>
      <c r="J768" s="10">
        <f>+Table3[[#This Row],[No of Products in one Sale]]*Table3[[#This Row],[Price of One Product]]</f>
        <v>660</v>
      </c>
      <c r="K768" s="10">
        <f>+Table3[[#This Row],[Sales]]-(Table3[[#This Row],[Sales]]*Table3[[#This Row],[Discount]]/100)</f>
        <v>657.04775064191324</v>
      </c>
    </row>
    <row r="769" spans="1:11" x14ac:dyDescent="0.25">
      <c r="A769" s="10" t="s">
        <v>504</v>
      </c>
      <c r="B769" s="10" t="s">
        <v>158</v>
      </c>
      <c r="C769" s="11">
        <v>44764</v>
      </c>
      <c r="D769" s="10" t="s">
        <v>167</v>
      </c>
      <c r="E769" s="10" t="s">
        <v>171</v>
      </c>
      <c r="F769" s="10">
        <v>60</v>
      </c>
      <c r="G769" s="10" t="s">
        <v>104</v>
      </c>
      <c r="H769" s="7">
        <v>14</v>
      </c>
      <c r="I769" s="12">
        <v>0.57240542144015649</v>
      </c>
      <c r="J769" s="10">
        <f>+Table3[[#This Row],[No of Products in one Sale]]*Table3[[#This Row],[Price of One Product]]</f>
        <v>840</v>
      </c>
      <c r="K769" s="10">
        <f>+Table3[[#This Row],[Sales]]-(Table3[[#This Row],[Sales]]*Table3[[#This Row],[Discount]]/100)</f>
        <v>835.19179445990267</v>
      </c>
    </row>
    <row r="770" spans="1:11" x14ac:dyDescent="0.25">
      <c r="A770" s="10" t="s">
        <v>513</v>
      </c>
      <c r="B770" s="10" t="s">
        <v>158</v>
      </c>
      <c r="C770" s="11">
        <v>44764</v>
      </c>
      <c r="D770" s="10" t="s">
        <v>167</v>
      </c>
      <c r="E770" s="10" t="s">
        <v>170</v>
      </c>
      <c r="F770" s="10">
        <v>60</v>
      </c>
      <c r="G770" s="10" t="s">
        <v>104</v>
      </c>
      <c r="H770" s="7">
        <v>15</v>
      </c>
      <c r="I770" s="12">
        <v>0.62865911330533553</v>
      </c>
      <c r="J770" s="10">
        <f>+Table3[[#This Row],[No of Products in one Sale]]*Table3[[#This Row],[Price of One Product]]</f>
        <v>900</v>
      </c>
      <c r="K770" s="10">
        <f>+Table3[[#This Row],[Sales]]-(Table3[[#This Row],[Sales]]*Table3[[#This Row],[Discount]]/100)</f>
        <v>894.34206798025195</v>
      </c>
    </row>
    <row r="771" spans="1:11" x14ac:dyDescent="0.25">
      <c r="A771" s="10" t="s">
        <v>829</v>
      </c>
      <c r="B771" s="10" t="s">
        <v>158</v>
      </c>
      <c r="C771" s="11">
        <v>44764</v>
      </c>
      <c r="D771" s="10" t="s">
        <v>167</v>
      </c>
      <c r="E771" s="10" t="s">
        <v>170</v>
      </c>
      <c r="F771" s="10">
        <v>60</v>
      </c>
      <c r="G771" s="10" t="s">
        <v>105</v>
      </c>
      <c r="H771" s="7">
        <v>8</v>
      </c>
      <c r="I771" s="12">
        <f ca="1">RAND()</f>
        <v>0.72634865381982328</v>
      </c>
      <c r="J771" s="10">
        <f>+Table3[[#This Row],[No of Products in one Sale]]*Table3[[#This Row],[Price of One Product]]</f>
        <v>480</v>
      </c>
      <c r="K771" s="10">
        <f ca="1">+Table3[[#This Row],[Sales]]-(Table3[[#This Row],[Sales]]*Table3[[#This Row],[Discount]]/100)</f>
        <v>476.51352646166487</v>
      </c>
    </row>
    <row r="772" spans="1:11" x14ac:dyDescent="0.25">
      <c r="A772" s="10" t="s">
        <v>248</v>
      </c>
      <c r="B772" s="10" t="s">
        <v>158</v>
      </c>
      <c r="C772" s="11">
        <v>44765</v>
      </c>
      <c r="D772" s="10" t="s">
        <v>167</v>
      </c>
      <c r="E772" s="10" t="s">
        <v>170</v>
      </c>
      <c r="F772" s="10">
        <v>60</v>
      </c>
      <c r="G772" s="10" t="s">
        <v>103</v>
      </c>
      <c r="H772" s="7">
        <v>6</v>
      </c>
      <c r="I772" s="12">
        <v>0.27342799854809485</v>
      </c>
      <c r="J772" s="10">
        <f>+Table3[[#This Row],[No of Products in one Sale]]*Table3[[#This Row],[Price of One Product]]</f>
        <v>360</v>
      </c>
      <c r="K772" s="10">
        <f>+Table3[[#This Row],[Sales]]-(Table3[[#This Row],[Sales]]*Table3[[#This Row],[Discount]]/100)</f>
        <v>359.01565920522688</v>
      </c>
    </row>
    <row r="773" spans="1:11" x14ac:dyDescent="0.25">
      <c r="A773" s="10" t="s">
        <v>920</v>
      </c>
      <c r="B773" s="10" t="s">
        <v>157</v>
      </c>
      <c r="C773" s="11">
        <v>44772</v>
      </c>
      <c r="D773" s="10" t="s">
        <v>167</v>
      </c>
      <c r="E773" s="10" t="s">
        <v>170</v>
      </c>
      <c r="F773" s="10">
        <v>60</v>
      </c>
      <c r="G773" s="10" t="s">
        <v>104</v>
      </c>
      <c r="H773" s="7">
        <v>13</v>
      </c>
      <c r="I773" s="12">
        <f t="shared" ref="I773:I795" ca="1" si="10">RAND()</f>
        <v>5.2081086204023963E-2</v>
      </c>
      <c r="J773" s="10">
        <f>+Table3[[#This Row],[No of Products in one Sale]]*Table3[[#This Row],[Price of One Product]]</f>
        <v>780</v>
      </c>
      <c r="K773" s="10">
        <f ca="1">+Table3[[#This Row],[Sales]]-(Table3[[#This Row],[Sales]]*Table3[[#This Row],[Discount]]/100)</f>
        <v>779.59376752760863</v>
      </c>
    </row>
    <row r="774" spans="1:11" x14ac:dyDescent="0.25">
      <c r="A774" s="10" t="s">
        <v>747</v>
      </c>
      <c r="B774" s="10" t="s">
        <v>158</v>
      </c>
      <c r="C774" s="11">
        <v>44773</v>
      </c>
      <c r="D774" s="10" t="s">
        <v>167</v>
      </c>
      <c r="E774" s="10" t="s">
        <v>170</v>
      </c>
      <c r="F774" s="10">
        <v>60</v>
      </c>
      <c r="G774" s="10" t="s">
        <v>103</v>
      </c>
      <c r="H774" s="7">
        <v>7</v>
      </c>
      <c r="I774" s="12">
        <f t="shared" ca="1" si="10"/>
        <v>0.75080773538249013</v>
      </c>
      <c r="J774" s="10">
        <f>+Table3[[#This Row],[No of Products in one Sale]]*Table3[[#This Row],[Price of One Product]]</f>
        <v>420</v>
      </c>
      <c r="K774" s="10">
        <f ca="1">+Table3[[#This Row],[Sales]]-(Table3[[#This Row],[Sales]]*Table3[[#This Row],[Discount]]/100)</f>
        <v>416.84660751139353</v>
      </c>
    </row>
    <row r="775" spans="1:11" x14ac:dyDescent="0.25">
      <c r="A775" s="10" t="s">
        <v>820</v>
      </c>
      <c r="B775" s="10" t="s">
        <v>158</v>
      </c>
      <c r="C775" s="11">
        <v>44774</v>
      </c>
      <c r="D775" s="10" t="s">
        <v>167</v>
      </c>
      <c r="E775" s="10" t="s">
        <v>170</v>
      </c>
      <c r="F775" s="10">
        <v>60</v>
      </c>
      <c r="G775" s="10" t="s">
        <v>105</v>
      </c>
      <c r="H775" s="7">
        <v>13</v>
      </c>
      <c r="I775" s="12">
        <f t="shared" ca="1" si="10"/>
        <v>0.90801431523660125</v>
      </c>
      <c r="J775" s="10">
        <f>+Table3[[#This Row],[No of Products in one Sale]]*Table3[[#This Row],[Price of One Product]]</f>
        <v>780</v>
      </c>
      <c r="K775" s="10">
        <f ca="1">+Table3[[#This Row],[Sales]]-(Table3[[#This Row],[Sales]]*Table3[[#This Row],[Discount]]/100)</f>
        <v>772.91748834115447</v>
      </c>
    </row>
    <row r="776" spans="1:11" x14ac:dyDescent="0.25">
      <c r="A776" s="10" t="s">
        <v>848</v>
      </c>
      <c r="B776" s="10" t="s">
        <v>158</v>
      </c>
      <c r="C776" s="11">
        <v>44774</v>
      </c>
      <c r="D776" s="10" t="s">
        <v>167</v>
      </c>
      <c r="E776" s="10" t="s">
        <v>171</v>
      </c>
      <c r="F776" s="10">
        <v>60</v>
      </c>
      <c r="G776" s="10" t="s">
        <v>103</v>
      </c>
      <c r="H776" s="7">
        <v>12</v>
      </c>
      <c r="I776" s="12">
        <f t="shared" ca="1" si="10"/>
        <v>8.0975696688379117E-2</v>
      </c>
      <c r="J776" s="10">
        <f>+Table3[[#This Row],[No of Products in one Sale]]*Table3[[#This Row],[Price of One Product]]</f>
        <v>720</v>
      </c>
      <c r="K776" s="10">
        <f ca="1">+Table3[[#This Row],[Sales]]-(Table3[[#This Row],[Sales]]*Table3[[#This Row],[Discount]]/100)</f>
        <v>719.41697498384372</v>
      </c>
    </row>
    <row r="777" spans="1:11" x14ac:dyDescent="0.25">
      <c r="A777" s="10" t="s">
        <v>911</v>
      </c>
      <c r="B777" s="10" t="s">
        <v>157</v>
      </c>
      <c r="C777" s="11">
        <v>44774</v>
      </c>
      <c r="D777" s="10" t="s">
        <v>167</v>
      </c>
      <c r="E777" s="10" t="s">
        <v>171</v>
      </c>
      <c r="F777" s="10">
        <v>60</v>
      </c>
      <c r="G777" s="10" t="s">
        <v>104</v>
      </c>
      <c r="H777" s="7">
        <v>8</v>
      </c>
      <c r="I777" s="12">
        <f t="shared" ca="1" si="10"/>
        <v>0.9822106719196777</v>
      </c>
      <c r="J777" s="10">
        <f>+Table3[[#This Row],[No of Products in one Sale]]*Table3[[#This Row],[Price of One Product]]</f>
        <v>480</v>
      </c>
      <c r="K777" s="10">
        <f ca="1">+Table3[[#This Row],[Sales]]-(Table3[[#This Row],[Sales]]*Table3[[#This Row],[Discount]]/100)</f>
        <v>475.28538877478553</v>
      </c>
    </row>
    <row r="778" spans="1:11" x14ac:dyDescent="0.25">
      <c r="A778" s="10" t="s">
        <v>894</v>
      </c>
      <c r="B778" s="10" t="s">
        <v>158</v>
      </c>
      <c r="C778" s="11">
        <v>44778</v>
      </c>
      <c r="D778" s="10" t="s">
        <v>167</v>
      </c>
      <c r="E778" s="10" t="s">
        <v>170</v>
      </c>
      <c r="F778" s="10">
        <v>60</v>
      </c>
      <c r="G778" s="10" t="s">
        <v>103</v>
      </c>
      <c r="H778" s="7">
        <v>7</v>
      </c>
      <c r="I778" s="12">
        <f t="shared" ca="1" si="10"/>
        <v>0.34730845903121743</v>
      </c>
      <c r="J778" s="10">
        <f>+Table3[[#This Row],[No of Products in one Sale]]*Table3[[#This Row],[Price of One Product]]</f>
        <v>420</v>
      </c>
      <c r="K778" s="10">
        <f ca="1">+Table3[[#This Row],[Sales]]-(Table3[[#This Row],[Sales]]*Table3[[#This Row],[Discount]]/100)</f>
        <v>418.54130447206887</v>
      </c>
    </row>
    <row r="779" spans="1:11" x14ac:dyDescent="0.25">
      <c r="A779" s="10" t="s">
        <v>682</v>
      </c>
      <c r="B779" s="10" t="s">
        <v>158</v>
      </c>
      <c r="C779" s="11">
        <v>44780</v>
      </c>
      <c r="D779" s="10" t="s">
        <v>167</v>
      </c>
      <c r="E779" s="10" t="s">
        <v>170</v>
      </c>
      <c r="F779" s="10">
        <v>60</v>
      </c>
      <c r="G779" s="10" t="s">
        <v>105</v>
      </c>
      <c r="H779" s="7">
        <v>7</v>
      </c>
      <c r="I779" s="12">
        <f t="shared" ca="1" si="10"/>
        <v>0.98170577864817155</v>
      </c>
      <c r="J779" s="10">
        <f>+Table3[[#This Row],[No of Products in one Sale]]*Table3[[#This Row],[Price of One Product]]</f>
        <v>420</v>
      </c>
      <c r="K779" s="10">
        <f ca="1">+Table3[[#This Row],[Sales]]-(Table3[[#This Row],[Sales]]*Table3[[#This Row],[Discount]]/100)</f>
        <v>415.87683572967768</v>
      </c>
    </row>
    <row r="780" spans="1:11" x14ac:dyDescent="0.25">
      <c r="A780" s="10" t="s">
        <v>885</v>
      </c>
      <c r="B780" s="10" t="s">
        <v>158</v>
      </c>
      <c r="C780" s="11">
        <v>44785</v>
      </c>
      <c r="D780" s="10" t="s">
        <v>167</v>
      </c>
      <c r="E780" s="10" t="s">
        <v>171</v>
      </c>
      <c r="F780" s="10">
        <v>60</v>
      </c>
      <c r="G780" s="10" t="s">
        <v>103</v>
      </c>
      <c r="H780" s="7">
        <v>13</v>
      </c>
      <c r="I780" s="12">
        <f t="shared" ca="1" si="10"/>
        <v>0.72379378483083112</v>
      </c>
      <c r="J780" s="10">
        <f>+Table3[[#This Row],[No of Products in one Sale]]*Table3[[#This Row],[Price of One Product]]</f>
        <v>780</v>
      </c>
      <c r="K780" s="10">
        <f ca="1">+Table3[[#This Row],[Sales]]-(Table3[[#This Row],[Sales]]*Table3[[#This Row],[Discount]]/100)</f>
        <v>774.35440847831956</v>
      </c>
    </row>
    <row r="781" spans="1:11" x14ac:dyDescent="0.25">
      <c r="A781" s="10" t="s">
        <v>655</v>
      </c>
      <c r="B781" s="10" t="s">
        <v>158</v>
      </c>
      <c r="C781" s="11">
        <v>44787</v>
      </c>
      <c r="D781" s="10" t="s">
        <v>167</v>
      </c>
      <c r="E781" s="10" t="s">
        <v>170</v>
      </c>
      <c r="F781" s="10">
        <v>60</v>
      </c>
      <c r="G781" s="10" t="s">
        <v>103</v>
      </c>
      <c r="H781" s="7">
        <v>7</v>
      </c>
      <c r="I781" s="12">
        <f t="shared" ca="1" si="10"/>
        <v>0.15131439567221039</v>
      </c>
      <c r="J781" s="10">
        <f>+Table3[[#This Row],[No of Products in one Sale]]*Table3[[#This Row],[Price of One Product]]</f>
        <v>420</v>
      </c>
      <c r="K781" s="10">
        <f ca="1">+Table3[[#This Row],[Sales]]-(Table3[[#This Row],[Sales]]*Table3[[#This Row],[Discount]]/100)</f>
        <v>419.36447953817674</v>
      </c>
    </row>
    <row r="782" spans="1:11" x14ac:dyDescent="0.25">
      <c r="A782" s="10" t="s">
        <v>728</v>
      </c>
      <c r="B782" s="10" t="s">
        <v>158</v>
      </c>
      <c r="C782" s="11">
        <v>44789</v>
      </c>
      <c r="D782" s="10" t="s">
        <v>167</v>
      </c>
      <c r="E782" s="10" t="s">
        <v>170</v>
      </c>
      <c r="F782" s="10">
        <v>60</v>
      </c>
      <c r="G782" s="10" t="s">
        <v>105</v>
      </c>
      <c r="H782" s="7">
        <v>11</v>
      </c>
      <c r="I782" s="12">
        <f t="shared" ca="1" si="10"/>
        <v>0.16977719906861677</v>
      </c>
      <c r="J782" s="10">
        <f>+Table3[[#This Row],[No of Products in one Sale]]*Table3[[#This Row],[Price of One Product]]</f>
        <v>660</v>
      </c>
      <c r="K782" s="10">
        <f ca="1">+Table3[[#This Row],[Sales]]-(Table3[[#This Row],[Sales]]*Table3[[#This Row],[Discount]]/100)</f>
        <v>658.87947048614717</v>
      </c>
    </row>
    <row r="783" spans="1:11" x14ac:dyDescent="0.25">
      <c r="A783" s="10" t="s">
        <v>636</v>
      </c>
      <c r="B783" s="10" t="s">
        <v>158</v>
      </c>
      <c r="C783" s="11">
        <v>44790</v>
      </c>
      <c r="D783" s="10" t="s">
        <v>167</v>
      </c>
      <c r="E783" s="10" t="s">
        <v>170</v>
      </c>
      <c r="F783" s="10">
        <v>60</v>
      </c>
      <c r="G783" s="10" t="s">
        <v>105</v>
      </c>
      <c r="H783" s="7">
        <v>12</v>
      </c>
      <c r="I783" s="12">
        <f t="shared" ca="1" si="10"/>
        <v>0.67773518290485757</v>
      </c>
      <c r="J783" s="10">
        <f>+Table3[[#This Row],[No of Products in one Sale]]*Table3[[#This Row],[Price of One Product]]</f>
        <v>720</v>
      </c>
      <c r="K783" s="10">
        <f ca="1">+Table3[[#This Row],[Sales]]-(Table3[[#This Row],[Sales]]*Table3[[#This Row],[Discount]]/100)</f>
        <v>715.120306683085</v>
      </c>
    </row>
    <row r="784" spans="1:11" x14ac:dyDescent="0.25">
      <c r="A784" s="10" t="s">
        <v>802</v>
      </c>
      <c r="B784" s="10" t="s">
        <v>158</v>
      </c>
      <c r="C784" s="11">
        <v>44790</v>
      </c>
      <c r="D784" s="10" t="s">
        <v>167</v>
      </c>
      <c r="E784" s="10" t="s">
        <v>171</v>
      </c>
      <c r="F784" s="10">
        <v>60</v>
      </c>
      <c r="G784" s="10" t="s">
        <v>103</v>
      </c>
      <c r="H784" s="7">
        <v>14</v>
      </c>
      <c r="I784" s="12">
        <f t="shared" ca="1" si="10"/>
        <v>0.36393159221110427</v>
      </c>
      <c r="J784" s="10">
        <f>+Table3[[#This Row],[No of Products in one Sale]]*Table3[[#This Row],[Price of One Product]]</f>
        <v>840</v>
      </c>
      <c r="K784" s="10">
        <f ca="1">+Table3[[#This Row],[Sales]]-(Table3[[#This Row],[Sales]]*Table3[[#This Row],[Discount]]/100)</f>
        <v>836.9429746254267</v>
      </c>
    </row>
    <row r="785" spans="1:11" x14ac:dyDescent="0.25">
      <c r="A785" s="10" t="s">
        <v>875</v>
      </c>
      <c r="B785" s="10" t="s">
        <v>158</v>
      </c>
      <c r="C785" s="11">
        <v>44793</v>
      </c>
      <c r="D785" s="10" t="s">
        <v>167</v>
      </c>
      <c r="E785" s="10" t="s">
        <v>171</v>
      </c>
      <c r="F785" s="10">
        <v>60</v>
      </c>
      <c r="G785" s="10" t="s">
        <v>105</v>
      </c>
      <c r="H785" s="7">
        <v>8</v>
      </c>
      <c r="I785" s="12">
        <f t="shared" ca="1" si="10"/>
        <v>1.3284350458580119E-2</v>
      </c>
      <c r="J785" s="10">
        <f>+Table3[[#This Row],[No of Products in one Sale]]*Table3[[#This Row],[Price of One Product]]</f>
        <v>480</v>
      </c>
      <c r="K785" s="10">
        <f ca="1">+Table3[[#This Row],[Sales]]-(Table3[[#This Row],[Sales]]*Table3[[#This Row],[Discount]]/100)</f>
        <v>479.93623511779879</v>
      </c>
    </row>
    <row r="786" spans="1:11" x14ac:dyDescent="0.25">
      <c r="A786" s="10" t="s">
        <v>756</v>
      </c>
      <c r="B786" s="10" t="s">
        <v>158</v>
      </c>
      <c r="C786" s="11">
        <v>44795</v>
      </c>
      <c r="D786" s="10" t="s">
        <v>167</v>
      </c>
      <c r="E786" s="10" t="s">
        <v>171</v>
      </c>
      <c r="F786" s="10">
        <v>60</v>
      </c>
      <c r="G786" s="10" t="s">
        <v>103</v>
      </c>
      <c r="H786" s="7">
        <v>4</v>
      </c>
      <c r="I786" s="12">
        <f t="shared" ca="1" si="10"/>
        <v>0.75738899923840219</v>
      </c>
      <c r="J786" s="10">
        <f>+Table3[[#This Row],[No of Products in one Sale]]*Table3[[#This Row],[Price of One Product]]</f>
        <v>240</v>
      </c>
      <c r="K786" s="10">
        <f ca="1">+Table3[[#This Row],[Sales]]-(Table3[[#This Row],[Sales]]*Table3[[#This Row],[Discount]]/100)</f>
        <v>238.18226640182783</v>
      </c>
    </row>
    <row r="787" spans="1:11" x14ac:dyDescent="0.25">
      <c r="A787" s="10" t="s">
        <v>793</v>
      </c>
      <c r="B787" s="10" t="s">
        <v>158</v>
      </c>
      <c r="C787" s="11">
        <v>44795</v>
      </c>
      <c r="D787" s="10" t="s">
        <v>167</v>
      </c>
      <c r="E787" s="10" t="s">
        <v>170</v>
      </c>
      <c r="F787" s="10">
        <v>60</v>
      </c>
      <c r="G787" s="10" t="s">
        <v>103</v>
      </c>
      <c r="H787" s="7">
        <v>12</v>
      </c>
      <c r="I787" s="12">
        <f t="shared" ca="1" si="10"/>
        <v>0.60288109935534517</v>
      </c>
      <c r="J787" s="10">
        <f>+Table3[[#This Row],[No of Products in one Sale]]*Table3[[#This Row],[Price of One Product]]</f>
        <v>720</v>
      </c>
      <c r="K787" s="10">
        <f ca="1">+Table3[[#This Row],[Sales]]-(Table3[[#This Row],[Sales]]*Table3[[#This Row],[Discount]]/100)</f>
        <v>715.65925608464147</v>
      </c>
    </row>
    <row r="788" spans="1:11" x14ac:dyDescent="0.25">
      <c r="A788" s="10" t="s">
        <v>664</v>
      </c>
      <c r="B788" s="10" t="s">
        <v>158</v>
      </c>
      <c r="C788" s="11">
        <v>44799</v>
      </c>
      <c r="D788" s="10" t="s">
        <v>167</v>
      </c>
      <c r="E788" s="10" t="s">
        <v>171</v>
      </c>
      <c r="F788" s="10">
        <v>60</v>
      </c>
      <c r="G788" s="10" t="s">
        <v>103</v>
      </c>
      <c r="H788" s="7">
        <v>12</v>
      </c>
      <c r="I788" s="12">
        <f t="shared" ca="1" si="10"/>
        <v>0.26637346796215533</v>
      </c>
      <c r="J788" s="10">
        <f>+Table3[[#This Row],[No of Products in one Sale]]*Table3[[#This Row],[Price of One Product]]</f>
        <v>720</v>
      </c>
      <c r="K788" s="10">
        <f ca="1">+Table3[[#This Row],[Sales]]-(Table3[[#This Row],[Sales]]*Table3[[#This Row],[Discount]]/100)</f>
        <v>718.08211103067254</v>
      </c>
    </row>
    <row r="789" spans="1:11" x14ac:dyDescent="0.25">
      <c r="A789" s="10" t="s">
        <v>783</v>
      </c>
      <c r="B789" s="10" t="s">
        <v>158</v>
      </c>
      <c r="C789" s="11">
        <v>44800</v>
      </c>
      <c r="D789" s="10" t="s">
        <v>167</v>
      </c>
      <c r="E789" s="10" t="s">
        <v>170</v>
      </c>
      <c r="F789" s="10">
        <v>60</v>
      </c>
      <c r="G789" s="10" t="s">
        <v>105</v>
      </c>
      <c r="H789" s="7">
        <v>10</v>
      </c>
      <c r="I789" s="12">
        <f t="shared" ca="1" si="10"/>
        <v>0.15674443005518257</v>
      </c>
      <c r="J789" s="10">
        <f>+Table3[[#This Row],[No of Products in one Sale]]*Table3[[#This Row],[Price of One Product]]</f>
        <v>600</v>
      </c>
      <c r="K789" s="10">
        <f ca="1">+Table3[[#This Row],[Sales]]-(Table3[[#This Row],[Sales]]*Table3[[#This Row],[Discount]]/100)</f>
        <v>599.05953341966892</v>
      </c>
    </row>
    <row r="790" spans="1:11" x14ac:dyDescent="0.25">
      <c r="A790" s="10" t="s">
        <v>839</v>
      </c>
      <c r="B790" s="10" t="s">
        <v>158</v>
      </c>
      <c r="C790" s="11">
        <v>44800</v>
      </c>
      <c r="D790" s="10" t="s">
        <v>167</v>
      </c>
      <c r="E790" s="10" t="s">
        <v>170</v>
      </c>
      <c r="F790" s="10">
        <v>60</v>
      </c>
      <c r="G790" s="10" t="s">
        <v>103</v>
      </c>
      <c r="H790" s="7">
        <v>7</v>
      </c>
      <c r="I790" s="12">
        <f t="shared" ca="1" si="10"/>
        <v>0.63838152696094119</v>
      </c>
      <c r="J790" s="10">
        <f>+Table3[[#This Row],[No of Products in one Sale]]*Table3[[#This Row],[Price of One Product]]</f>
        <v>420</v>
      </c>
      <c r="K790" s="10">
        <f ca="1">+Table3[[#This Row],[Sales]]-(Table3[[#This Row],[Sales]]*Table3[[#This Row],[Discount]]/100)</f>
        <v>417.31879758676405</v>
      </c>
    </row>
    <row r="791" spans="1:11" x14ac:dyDescent="0.25">
      <c r="A791" s="10" t="s">
        <v>710</v>
      </c>
      <c r="B791" s="10" t="s">
        <v>158</v>
      </c>
      <c r="C791" s="11">
        <v>44801</v>
      </c>
      <c r="D791" s="10" t="s">
        <v>167</v>
      </c>
      <c r="E791" s="10" t="s">
        <v>171</v>
      </c>
      <c r="F791" s="10">
        <v>60</v>
      </c>
      <c r="G791" s="10" t="s">
        <v>103</v>
      </c>
      <c r="H791" s="7">
        <v>10</v>
      </c>
      <c r="I791" s="12">
        <f t="shared" ca="1" si="10"/>
        <v>0.18223704615519365</v>
      </c>
      <c r="J791" s="10">
        <f>+Table3[[#This Row],[No of Products in one Sale]]*Table3[[#This Row],[Price of One Product]]</f>
        <v>600</v>
      </c>
      <c r="K791" s="10">
        <f ca="1">+Table3[[#This Row],[Sales]]-(Table3[[#This Row],[Sales]]*Table3[[#This Row],[Discount]]/100)</f>
        <v>598.90657772306884</v>
      </c>
    </row>
    <row r="792" spans="1:11" x14ac:dyDescent="0.25">
      <c r="A792" s="10" t="s">
        <v>774</v>
      </c>
      <c r="B792" s="10" t="s">
        <v>158</v>
      </c>
      <c r="C792" s="11">
        <v>44801</v>
      </c>
      <c r="D792" s="10" t="s">
        <v>167</v>
      </c>
      <c r="E792" s="10" t="s">
        <v>170</v>
      </c>
      <c r="F792" s="10">
        <v>60</v>
      </c>
      <c r="G792" s="10" t="s">
        <v>105</v>
      </c>
      <c r="H792" s="7">
        <v>6</v>
      </c>
      <c r="I792" s="12">
        <f t="shared" ca="1" si="10"/>
        <v>0.32785358153707966</v>
      </c>
      <c r="J792" s="10">
        <f>+Table3[[#This Row],[No of Products in one Sale]]*Table3[[#This Row],[Price of One Product]]</f>
        <v>360</v>
      </c>
      <c r="K792" s="10">
        <f ca="1">+Table3[[#This Row],[Sales]]-(Table3[[#This Row],[Sales]]*Table3[[#This Row],[Discount]]/100)</f>
        <v>358.81972710646653</v>
      </c>
    </row>
    <row r="793" spans="1:11" x14ac:dyDescent="0.25">
      <c r="A793" s="10" t="s">
        <v>737</v>
      </c>
      <c r="B793" s="10" t="s">
        <v>158</v>
      </c>
      <c r="C793" s="11">
        <v>44802</v>
      </c>
      <c r="D793" s="10" t="s">
        <v>167</v>
      </c>
      <c r="E793" s="10" t="s">
        <v>170</v>
      </c>
      <c r="F793" s="10">
        <v>60</v>
      </c>
      <c r="G793" s="10" t="s">
        <v>105</v>
      </c>
      <c r="H793" s="7">
        <v>4</v>
      </c>
      <c r="I793" s="12">
        <f t="shared" ca="1" si="10"/>
        <v>0.70066197178889089</v>
      </c>
      <c r="J793" s="10">
        <f>+Table3[[#This Row],[No of Products in one Sale]]*Table3[[#This Row],[Price of One Product]]</f>
        <v>240</v>
      </c>
      <c r="K793" s="10">
        <f ca="1">+Table3[[#This Row],[Sales]]-(Table3[[#This Row],[Sales]]*Table3[[#This Row],[Discount]]/100)</f>
        <v>238.31841126770667</v>
      </c>
    </row>
    <row r="794" spans="1:11" x14ac:dyDescent="0.25">
      <c r="A794" s="10" t="s">
        <v>866</v>
      </c>
      <c r="B794" s="10" t="s">
        <v>158</v>
      </c>
      <c r="C794" s="11">
        <v>44808</v>
      </c>
      <c r="D794" s="10" t="s">
        <v>167</v>
      </c>
      <c r="E794" s="10" t="s">
        <v>171</v>
      </c>
      <c r="F794" s="10">
        <v>60</v>
      </c>
      <c r="G794" s="10" t="s">
        <v>105</v>
      </c>
      <c r="H794" s="7">
        <v>4</v>
      </c>
      <c r="I794" s="12">
        <f t="shared" ca="1" si="10"/>
        <v>0.55217240222873121</v>
      </c>
      <c r="J794" s="10">
        <f>+Table3[[#This Row],[No of Products in one Sale]]*Table3[[#This Row],[Price of One Product]]</f>
        <v>240</v>
      </c>
      <c r="K794" s="10">
        <f ca="1">+Table3[[#This Row],[Sales]]-(Table3[[#This Row],[Sales]]*Table3[[#This Row],[Discount]]/100)</f>
        <v>238.67478623465104</v>
      </c>
    </row>
    <row r="795" spans="1:11" x14ac:dyDescent="0.25">
      <c r="A795" s="10" t="s">
        <v>691</v>
      </c>
      <c r="B795" s="10" t="s">
        <v>158</v>
      </c>
      <c r="C795" s="11">
        <v>44809</v>
      </c>
      <c r="D795" s="10" t="s">
        <v>167</v>
      </c>
      <c r="E795" s="10" t="s">
        <v>170</v>
      </c>
      <c r="F795" s="10">
        <v>60</v>
      </c>
      <c r="G795" s="10" t="s">
        <v>105</v>
      </c>
      <c r="H795" s="7">
        <v>4</v>
      </c>
      <c r="I795" s="12">
        <f t="shared" ca="1" si="10"/>
        <v>0.35984643410698358</v>
      </c>
      <c r="J795" s="10">
        <f>+Table3[[#This Row],[No of Products in one Sale]]*Table3[[#This Row],[Price of One Product]]</f>
        <v>240</v>
      </c>
      <c r="K795" s="10">
        <f ca="1">+Table3[[#This Row],[Sales]]-(Table3[[#This Row],[Sales]]*Table3[[#This Row],[Discount]]/100)</f>
        <v>239.13636855814323</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5062F-9A34-4A73-BCE5-8E8D3F98592E}">
  <dimension ref="A6:K143"/>
  <sheetViews>
    <sheetView workbookViewId="0">
      <selection activeCell="D26" sqref="D26"/>
    </sheetView>
  </sheetViews>
  <sheetFormatPr defaultRowHeight="15" x14ac:dyDescent="0.25"/>
  <cols>
    <col min="2" max="2" width="11.5703125" bestFit="1" customWidth="1"/>
    <col min="3" max="3" width="11.42578125" bestFit="1" customWidth="1"/>
    <col min="4" max="4" width="13.85546875" bestFit="1" customWidth="1"/>
    <col min="5" max="5" width="16.7109375" bestFit="1" customWidth="1"/>
    <col min="6" max="6" width="19" bestFit="1" customWidth="1"/>
    <col min="9" max="9" width="11.140625" customWidth="1"/>
    <col min="10" max="11" width="18.5703125" customWidth="1"/>
  </cols>
  <sheetData>
    <row r="6" spans="2:11" x14ac:dyDescent="0.25">
      <c r="B6" s="14" t="s">
        <v>1700</v>
      </c>
      <c r="C6" s="14"/>
      <c r="D6" s="14"/>
      <c r="E6" s="14"/>
      <c r="F6" s="14"/>
    </row>
    <row r="8" spans="2:11" x14ac:dyDescent="0.25">
      <c r="B8" s="23" t="s">
        <v>153</v>
      </c>
      <c r="C8" s="24" t="s">
        <v>1697</v>
      </c>
      <c r="D8" s="24" t="s">
        <v>1698</v>
      </c>
      <c r="E8" s="26" t="s">
        <v>1699</v>
      </c>
      <c r="F8" s="27" t="s">
        <v>1696</v>
      </c>
      <c r="G8" s="14"/>
    </row>
    <row r="9" spans="2:11" x14ac:dyDescent="0.25">
      <c r="B9" s="25" t="s">
        <v>154</v>
      </c>
      <c r="C9" s="28">
        <v>83</v>
      </c>
      <c r="D9" s="29">
        <v>46684</v>
      </c>
      <c r="E9" s="26">
        <v>562.45783132530119</v>
      </c>
      <c r="F9" s="27">
        <v>0.48902189849241107</v>
      </c>
    </row>
    <row r="10" spans="2:11" x14ac:dyDescent="0.25">
      <c r="B10" s="25" t="s">
        <v>155</v>
      </c>
      <c r="C10" s="28">
        <v>90</v>
      </c>
      <c r="D10" s="29">
        <v>50255</v>
      </c>
      <c r="E10" s="26">
        <v>558.38888888888891</v>
      </c>
      <c r="F10" s="27">
        <v>0.44002986319463244</v>
      </c>
    </row>
    <row r="11" spans="2:11" x14ac:dyDescent="0.25">
      <c r="B11" s="25" t="s">
        <v>156</v>
      </c>
      <c r="C11" s="28">
        <v>88</v>
      </c>
      <c r="D11" s="29">
        <v>49160</v>
      </c>
      <c r="E11" s="26">
        <v>558.63636363636363</v>
      </c>
      <c r="F11" s="27">
        <v>0.47482442034752331</v>
      </c>
      <c r="K11" s="14"/>
    </row>
    <row r="12" spans="2:11" x14ac:dyDescent="0.25">
      <c r="B12" s="25" t="s">
        <v>157</v>
      </c>
      <c r="C12" s="28">
        <v>83</v>
      </c>
      <c r="D12" s="29">
        <v>44416</v>
      </c>
      <c r="E12" s="26">
        <v>535.13253012048187</v>
      </c>
      <c r="F12" s="27">
        <v>0.50069350014786829</v>
      </c>
    </row>
    <row r="13" spans="2:11" x14ac:dyDescent="0.25">
      <c r="B13" s="25" t="s">
        <v>158</v>
      </c>
      <c r="C13" s="28">
        <v>28</v>
      </c>
      <c r="D13" s="29">
        <v>15953</v>
      </c>
      <c r="E13" s="26">
        <v>569.75</v>
      </c>
      <c r="F13" s="27">
        <v>0.51300636239374253</v>
      </c>
    </row>
    <row r="14" spans="2:11" x14ac:dyDescent="0.25">
      <c r="B14" s="25" t="s">
        <v>159</v>
      </c>
      <c r="C14" s="28">
        <v>19</v>
      </c>
      <c r="D14" s="29">
        <v>10304</v>
      </c>
      <c r="E14" s="26">
        <v>542.31578947368416</v>
      </c>
      <c r="F14" s="27">
        <v>0.43319900822348573</v>
      </c>
    </row>
    <row r="15" spans="2:11" x14ac:dyDescent="0.25">
      <c r="B15" s="25" t="s">
        <v>1695</v>
      </c>
      <c r="C15" s="28">
        <v>391</v>
      </c>
      <c r="D15" s="29">
        <v>216772</v>
      </c>
      <c r="E15" s="26">
        <v>554.40409207161122</v>
      </c>
      <c r="F15" s="27">
        <v>0.47603215874300026</v>
      </c>
    </row>
    <row r="18" spans="1:6" x14ac:dyDescent="0.25">
      <c r="C18" s="14">
        <f>GETPIVOTDATA("Total orders",$B$8)</f>
        <v>391</v>
      </c>
      <c r="D18" s="18">
        <f>GETPIVOTDATA("Total Revenue",$B$8)</f>
        <v>216772</v>
      </c>
      <c r="E18" s="15">
        <f>GETPIVOTDATA("Average Revenue",$B$8)</f>
        <v>554.40409207161122</v>
      </c>
      <c r="F18" s="19">
        <f>GETPIVOTDATA("Average of Discount",$B$8)</f>
        <v>0.47603215874300026</v>
      </c>
    </row>
    <row r="19" spans="1:6" x14ac:dyDescent="0.25">
      <c r="F19" s="6"/>
    </row>
    <row r="20" spans="1:6" x14ac:dyDescent="0.25">
      <c r="A20" s="14" t="s">
        <v>1705</v>
      </c>
      <c r="B20" s="14"/>
    </row>
    <row r="23" spans="1:6" x14ac:dyDescent="0.25">
      <c r="B23" s="23" t="s">
        <v>162</v>
      </c>
      <c r="C23" s="24" t="s">
        <v>1701</v>
      </c>
      <c r="D23" s="14"/>
      <c r="E23" s="14"/>
    </row>
    <row r="24" spans="1:6" x14ac:dyDescent="0.25">
      <c r="B24" s="25" t="s">
        <v>168</v>
      </c>
      <c r="C24" s="28">
        <v>21</v>
      </c>
      <c r="D24" s="14"/>
      <c r="E24" s="14"/>
    </row>
    <row r="25" spans="1:6" x14ac:dyDescent="0.25">
      <c r="B25" s="25" t="s">
        <v>164</v>
      </c>
      <c r="C25" s="28">
        <v>90</v>
      </c>
      <c r="D25" s="14"/>
      <c r="E25" s="14"/>
    </row>
    <row r="26" spans="1:6" x14ac:dyDescent="0.25">
      <c r="B26" s="25" t="s">
        <v>165</v>
      </c>
      <c r="C26" s="28">
        <v>89</v>
      </c>
      <c r="D26" s="14"/>
      <c r="E26" s="14"/>
    </row>
    <row r="27" spans="1:6" x14ac:dyDescent="0.25">
      <c r="B27" s="25" t="s">
        <v>166</v>
      </c>
      <c r="C27" s="28">
        <v>81</v>
      </c>
      <c r="D27" s="14"/>
      <c r="E27" s="14"/>
    </row>
    <row r="28" spans="1:6" x14ac:dyDescent="0.25">
      <c r="B28" s="25" t="s">
        <v>167</v>
      </c>
      <c r="C28" s="28">
        <v>28</v>
      </c>
      <c r="D28" s="14"/>
      <c r="E28" s="14"/>
    </row>
    <row r="29" spans="1:6" x14ac:dyDescent="0.25">
      <c r="B29" s="25" t="s">
        <v>163</v>
      </c>
      <c r="C29" s="28">
        <v>82</v>
      </c>
      <c r="D29" s="14" t="s">
        <v>1702</v>
      </c>
      <c r="E29" s="14"/>
    </row>
    <row r="30" spans="1:6" x14ac:dyDescent="0.25">
      <c r="B30" s="25" t="s">
        <v>1695</v>
      </c>
      <c r="C30" s="28">
        <v>391</v>
      </c>
      <c r="D30" s="14"/>
      <c r="E30" s="14"/>
    </row>
    <row r="36" spans="1:11" x14ac:dyDescent="0.25">
      <c r="A36" s="14" t="s">
        <v>1706</v>
      </c>
      <c r="B36" s="14"/>
      <c r="C36" s="14"/>
      <c r="I36" s="14" t="s">
        <v>1683</v>
      </c>
      <c r="J36" s="14"/>
      <c r="K36" s="14"/>
    </row>
    <row r="38" spans="1:11" x14ac:dyDescent="0.25">
      <c r="B38" s="23" t="s">
        <v>160</v>
      </c>
      <c r="C38" s="24" t="s">
        <v>1703</v>
      </c>
      <c r="I38" s="13" t="s">
        <v>160</v>
      </c>
      <c r="J38" s="14" t="s">
        <v>1694</v>
      </c>
    </row>
    <row r="39" spans="1:11" x14ac:dyDescent="0.25">
      <c r="B39" s="30">
        <v>44725</v>
      </c>
      <c r="C39" s="28">
        <v>7</v>
      </c>
      <c r="I39" s="16">
        <v>44725</v>
      </c>
      <c r="J39" s="15">
        <v>8017.9517213481522</v>
      </c>
    </row>
    <row r="40" spans="1:11" x14ac:dyDescent="0.25">
      <c r="B40" s="30">
        <v>44726</v>
      </c>
      <c r="C40" s="28">
        <v>7</v>
      </c>
      <c r="I40" s="16">
        <v>44726</v>
      </c>
      <c r="J40" s="15">
        <v>5700.3386521628154</v>
      </c>
    </row>
    <row r="41" spans="1:11" x14ac:dyDescent="0.25">
      <c r="B41" s="30">
        <v>44727</v>
      </c>
      <c r="C41" s="28">
        <v>9</v>
      </c>
      <c r="I41" s="16">
        <v>44727</v>
      </c>
      <c r="J41" s="15">
        <v>9767.009389240764</v>
      </c>
    </row>
    <row r="42" spans="1:11" x14ac:dyDescent="0.25">
      <c r="B42" s="30">
        <v>44728</v>
      </c>
      <c r="C42" s="28">
        <v>3</v>
      </c>
      <c r="I42" s="16">
        <v>44728</v>
      </c>
      <c r="J42" s="15">
        <v>3598.5064895563214</v>
      </c>
    </row>
    <row r="43" spans="1:11" x14ac:dyDescent="0.25">
      <c r="B43" s="30">
        <v>44729</v>
      </c>
      <c r="C43" s="28">
        <v>5</v>
      </c>
      <c r="I43" s="16">
        <v>44729</v>
      </c>
      <c r="J43" s="15">
        <v>8080.2217919606746</v>
      </c>
    </row>
    <row r="44" spans="1:11" x14ac:dyDescent="0.25">
      <c r="B44" s="30">
        <v>44730</v>
      </c>
      <c r="C44" s="28">
        <v>2</v>
      </c>
      <c r="I44" s="16">
        <v>44730</v>
      </c>
      <c r="J44" s="15">
        <v>3388.1964836284378</v>
      </c>
    </row>
    <row r="45" spans="1:11" x14ac:dyDescent="0.25">
      <c r="B45" s="30">
        <v>44731</v>
      </c>
      <c r="C45" s="28">
        <v>5</v>
      </c>
      <c r="I45" s="16">
        <v>44731</v>
      </c>
      <c r="J45" s="15">
        <v>7711.9654233514766</v>
      </c>
    </row>
    <row r="46" spans="1:11" x14ac:dyDescent="0.25">
      <c r="B46" s="30">
        <v>44732</v>
      </c>
      <c r="C46" s="28">
        <v>4</v>
      </c>
      <c r="I46" s="16">
        <v>44732</v>
      </c>
      <c r="J46" s="15">
        <v>4229.3680396288501</v>
      </c>
    </row>
    <row r="47" spans="1:11" x14ac:dyDescent="0.25">
      <c r="B47" s="30">
        <v>44733</v>
      </c>
      <c r="C47" s="28">
        <v>2</v>
      </c>
      <c r="I47" s="16">
        <v>44733</v>
      </c>
      <c r="J47" s="15">
        <v>2993.466293449319</v>
      </c>
    </row>
    <row r="48" spans="1:11" x14ac:dyDescent="0.25">
      <c r="B48" s="30">
        <v>44734</v>
      </c>
      <c r="C48" s="28">
        <v>11</v>
      </c>
      <c r="I48" s="16">
        <v>44734</v>
      </c>
      <c r="J48" s="15">
        <v>20173.55560938879</v>
      </c>
    </row>
    <row r="49" spans="2:10" x14ac:dyDescent="0.25">
      <c r="B49" s="30">
        <v>44735</v>
      </c>
      <c r="C49" s="28">
        <v>10</v>
      </c>
      <c r="I49" s="16">
        <v>44735</v>
      </c>
      <c r="J49" s="15">
        <v>15263.914444931865</v>
      </c>
    </row>
    <row r="50" spans="2:10" x14ac:dyDescent="0.25">
      <c r="B50" s="30">
        <v>44736</v>
      </c>
      <c r="C50" s="28">
        <v>7</v>
      </c>
      <c r="I50" s="16">
        <v>44736</v>
      </c>
      <c r="J50" s="15">
        <v>6582.8140297385335</v>
      </c>
    </row>
    <row r="51" spans="2:10" x14ac:dyDescent="0.25">
      <c r="B51" s="30">
        <v>44737</v>
      </c>
      <c r="C51" s="28">
        <v>13</v>
      </c>
      <c r="I51" s="16">
        <v>44737</v>
      </c>
      <c r="J51" s="15">
        <v>13267.328928588775</v>
      </c>
    </row>
    <row r="52" spans="2:10" x14ac:dyDescent="0.25">
      <c r="B52" s="30">
        <v>44738</v>
      </c>
      <c r="C52" s="28">
        <v>7</v>
      </c>
      <c r="I52" s="16">
        <v>44738</v>
      </c>
      <c r="J52" s="15">
        <v>10492.979280922971</v>
      </c>
    </row>
    <row r="53" spans="2:10" x14ac:dyDescent="0.25">
      <c r="B53" s="30">
        <v>44739</v>
      </c>
      <c r="C53" s="28">
        <v>5</v>
      </c>
      <c r="I53" s="16">
        <v>44739</v>
      </c>
      <c r="J53" s="15">
        <v>5583.2310964826265</v>
      </c>
    </row>
    <row r="54" spans="2:10" x14ac:dyDescent="0.25">
      <c r="B54" s="30">
        <v>44740</v>
      </c>
      <c r="C54" s="28">
        <v>13</v>
      </c>
      <c r="I54" s="16">
        <v>44740</v>
      </c>
      <c r="J54" s="15">
        <v>14480.569259049998</v>
      </c>
    </row>
    <row r="55" spans="2:10" x14ac:dyDescent="0.25">
      <c r="B55" s="30">
        <v>44742</v>
      </c>
      <c r="C55" s="28">
        <v>10</v>
      </c>
      <c r="I55" s="16">
        <v>44742</v>
      </c>
      <c r="J55" s="15">
        <v>5866.5955622000101</v>
      </c>
    </row>
    <row r="56" spans="2:10" x14ac:dyDescent="0.25">
      <c r="B56" s="30">
        <v>44743</v>
      </c>
      <c r="C56" s="28">
        <v>4</v>
      </c>
      <c r="I56" s="16">
        <v>44743</v>
      </c>
      <c r="J56" s="15">
        <v>5240.37961290155</v>
      </c>
    </row>
    <row r="57" spans="2:10" x14ac:dyDescent="0.25">
      <c r="B57" s="30">
        <v>44744</v>
      </c>
      <c r="C57" s="28">
        <v>11</v>
      </c>
      <c r="I57" s="16">
        <v>44744</v>
      </c>
      <c r="J57" s="15">
        <v>7775.1525609796354</v>
      </c>
    </row>
    <row r="58" spans="2:10" x14ac:dyDescent="0.25">
      <c r="B58" s="30">
        <v>44745</v>
      </c>
      <c r="C58" s="28">
        <v>1</v>
      </c>
      <c r="I58" s="16">
        <v>44745</v>
      </c>
      <c r="J58" s="15">
        <v>2538.4533700025686</v>
      </c>
    </row>
    <row r="59" spans="2:10" x14ac:dyDescent="0.25">
      <c r="B59" s="30">
        <v>44746</v>
      </c>
      <c r="C59" s="28">
        <v>14</v>
      </c>
      <c r="I59" s="16">
        <v>44746</v>
      </c>
      <c r="J59" s="15">
        <v>7880.386256302957</v>
      </c>
    </row>
    <row r="60" spans="2:10" x14ac:dyDescent="0.25">
      <c r="B60" s="30">
        <v>44747</v>
      </c>
      <c r="C60" s="28">
        <v>1</v>
      </c>
      <c r="I60" s="16">
        <v>44747</v>
      </c>
      <c r="J60" s="15">
        <v>5476.1136919555902</v>
      </c>
    </row>
    <row r="61" spans="2:10" x14ac:dyDescent="0.25">
      <c r="B61" s="30">
        <v>44748</v>
      </c>
      <c r="C61" s="28">
        <v>7</v>
      </c>
      <c r="I61" s="16">
        <v>44748</v>
      </c>
      <c r="J61" s="15">
        <v>5569.9066070022745</v>
      </c>
    </row>
    <row r="62" spans="2:10" x14ac:dyDescent="0.25">
      <c r="B62" s="30">
        <v>44749</v>
      </c>
      <c r="C62" s="28">
        <v>5</v>
      </c>
      <c r="I62" s="16">
        <v>44749</v>
      </c>
      <c r="J62" s="15">
        <v>7023.5847368894501</v>
      </c>
    </row>
    <row r="63" spans="2:10" x14ac:dyDescent="0.25">
      <c r="B63" s="30">
        <v>44750</v>
      </c>
      <c r="C63" s="28">
        <v>6</v>
      </c>
      <c r="I63" s="16">
        <v>44750</v>
      </c>
      <c r="J63" s="15">
        <v>5727.7488455081648</v>
      </c>
    </row>
    <row r="64" spans="2:10" x14ac:dyDescent="0.25">
      <c r="B64" s="30">
        <v>44751</v>
      </c>
      <c r="C64" s="28">
        <v>6</v>
      </c>
      <c r="I64" s="16">
        <v>44751</v>
      </c>
      <c r="J64" s="15">
        <v>5457.3352971829263</v>
      </c>
    </row>
    <row r="65" spans="2:10" x14ac:dyDescent="0.25">
      <c r="B65" s="30">
        <v>44752</v>
      </c>
      <c r="C65" s="28">
        <v>7</v>
      </c>
      <c r="I65" s="16">
        <v>44752</v>
      </c>
      <c r="J65" s="15">
        <v>8149.3376533077408</v>
      </c>
    </row>
    <row r="66" spans="2:10" x14ac:dyDescent="0.25">
      <c r="B66" s="30">
        <v>44753</v>
      </c>
      <c r="C66" s="28">
        <v>9</v>
      </c>
      <c r="I66" s="16">
        <v>44753</v>
      </c>
      <c r="J66" s="15">
        <v>11445.564237002844</v>
      </c>
    </row>
    <row r="67" spans="2:10" x14ac:dyDescent="0.25">
      <c r="B67" s="30">
        <v>44754</v>
      </c>
      <c r="C67" s="28">
        <v>4</v>
      </c>
      <c r="I67" s="16">
        <v>44754</v>
      </c>
      <c r="J67" s="15">
        <v>5473.3175010302193</v>
      </c>
    </row>
    <row r="68" spans="2:10" x14ac:dyDescent="0.25">
      <c r="B68" s="30">
        <v>44755</v>
      </c>
      <c r="C68" s="28">
        <v>18</v>
      </c>
      <c r="I68" s="16">
        <v>44755</v>
      </c>
      <c r="J68" s="15">
        <v>14447.529238205887</v>
      </c>
    </row>
    <row r="69" spans="2:10" x14ac:dyDescent="0.25">
      <c r="B69" s="30">
        <v>44756</v>
      </c>
      <c r="C69" s="28">
        <v>8</v>
      </c>
      <c r="I69" s="16">
        <v>44756</v>
      </c>
      <c r="J69" s="15">
        <v>7891.9065931986152</v>
      </c>
    </row>
    <row r="70" spans="2:10" x14ac:dyDescent="0.25">
      <c r="B70" s="30">
        <v>44757</v>
      </c>
      <c r="C70" s="28">
        <v>9</v>
      </c>
      <c r="I70" s="16">
        <v>44757</v>
      </c>
      <c r="J70" s="15">
        <v>7195.765299062361</v>
      </c>
    </row>
    <row r="71" spans="2:10" x14ac:dyDescent="0.25">
      <c r="B71" s="30">
        <v>44758</v>
      </c>
      <c r="C71" s="28">
        <v>2</v>
      </c>
      <c r="I71" s="16">
        <v>44758</v>
      </c>
      <c r="J71" s="15">
        <v>3180.4487905868837</v>
      </c>
    </row>
    <row r="72" spans="2:10" x14ac:dyDescent="0.25">
      <c r="B72" s="30">
        <v>44759</v>
      </c>
      <c r="C72" s="28">
        <v>8</v>
      </c>
      <c r="I72" s="16">
        <v>44759</v>
      </c>
      <c r="J72" s="15">
        <v>7914.5389294095594</v>
      </c>
    </row>
    <row r="73" spans="2:10" x14ac:dyDescent="0.25">
      <c r="B73" s="30">
        <v>44760</v>
      </c>
      <c r="C73" s="28">
        <v>8</v>
      </c>
      <c r="I73" s="16">
        <v>44760</v>
      </c>
      <c r="J73" s="15">
        <v>8672.4856846723542</v>
      </c>
    </row>
    <row r="74" spans="2:10" x14ac:dyDescent="0.25">
      <c r="B74" s="30">
        <v>44761</v>
      </c>
      <c r="C74" s="28">
        <v>8</v>
      </c>
      <c r="I74" s="16">
        <v>44761</v>
      </c>
      <c r="J74" s="15">
        <v>7564.3256294801004</v>
      </c>
    </row>
    <row r="75" spans="2:10" x14ac:dyDescent="0.25">
      <c r="B75" s="30">
        <v>44762</v>
      </c>
      <c r="C75" s="28">
        <v>8</v>
      </c>
      <c r="I75" s="16">
        <v>44762</v>
      </c>
      <c r="J75" s="15">
        <v>7607.1360305705675</v>
      </c>
    </row>
    <row r="76" spans="2:10" x14ac:dyDescent="0.25">
      <c r="B76" s="30">
        <v>44763</v>
      </c>
      <c r="C76" s="28">
        <v>12</v>
      </c>
      <c r="I76" s="16">
        <v>44763</v>
      </c>
      <c r="J76" s="15">
        <v>10393.260675115564</v>
      </c>
    </row>
    <row r="77" spans="2:10" x14ac:dyDescent="0.25">
      <c r="B77" s="30">
        <v>44764</v>
      </c>
      <c r="C77" s="28">
        <v>9</v>
      </c>
      <c r="I77" s="16">
        <v>44764</v>
      </c>
      <c r="J77" s="15">
        <v>9257.5041691902134</v>
      </c>
    </row>
    <row r="78" spans="2:10" x14ac:dyDescent="0.25">
      <c r="B78" s="30">
        <v>44765</v>
      </c>
      <c r="C78" s="28">
        <v>5</v>
      </c>
      <c r="I78" s="16">
        <v>44765</v>
      </c>
      <c r="J78" s="15">
        <v>4389.6294215912112</v>
      </c>
    </row>
    <row r="79" spans="2:10" x14ac:dyDescent="0.25">
      <c r="B79" s="30">
        <v>44766</v>
      </c>
      <c r="C79" s="28">
        <v>2</v>
      </c>
      <c r="I79" s="16">
        <v>44766</v>
      </c>
      <c r="J79" s="15">
        <v>2711.5778423041324</v>
      </c>
    </row>
    <row r="80" spans="2:10" x14ac:dyDescent="0.25">
      <c r="B80" s="30">
        <v>44768</v>
      </c>
      <c r="C80" s="28">
        <v>1</v>
      </c>
      <c r="I80" s="16">
        <v>44768</v>
      </c>
      <c r="J80" s="15">
        <v>1751.8265110506031</v>
      </c>
    </row>
    <row r="81" spans="2:10" x14ac:dyDescent="0.25">
      <c r="B81" s="30">
        <v>44769</v>
      </c>
      <c r="C81" s="28">
        <v>1</v>
      </c>
      <c r="I81" s="16">
        <v>44769</v>
      </c>
      <c r="J81" s="15">
        <v>5079.4706794249169</v>
      </c>
    </row>
    <row r="82" spans="2:10" x14ac:dyDescent="0.25">
      <c r="B82" s="30">
        <v>44770</v>
      </c>
      <c r="C82" s="28">
        <v>6</v>
      </c>
      <c r="I82" s="16">
        <v>44770</v>
      </c>
      <c r="J82" s="15">
        <v>5793.3828762589974</v>
      </c>
    </row>
    <row r="83" spans="2:10" x14ac:dyDescent="0.25">
      <c r="B83" s="30">
        <v>44771</v>
      </c>
      <c r="C83" s="28">
        <v>1</v>
      </c>
      <c r="I83" s="16">
        <v>44771</v>
      </c>
      <c r="J83" s="15">
        <v>2633.0880763674509</v>
      </c>
    </row>
    <row r="84" spans="2:10" x14ac:dyDescent="0.25">
      <c r="B84" s="30">
        <v>44772</v>
      </c>
      <c r="C84" s="28">
        <v>2</v>
      </c>
      <c r="I84" s="16">
        <v>44772</v>
      </c>
      <c r="J84" s="15">
        <v>3052.143065749558</v>
      </c>
    </row>
    <row r="85" spans="2:10" x14ac:dyDescent="0.25">
      <c r="B85" s="30">
        <v>44774</v>
      </c>
      <c r="C85" s="28">
        <v>5</v>
      </c>
      <c r="I85" s="16">
        <v>44773</v>
      </c>
      <c r="J85" s="15">
        <v>916.15734740805544</v>
      </c>
    </row>
    <row r="86" spans="2:10" x14ac:dyDescent="0.25">
      <c r="B86" s="30">
        <v>44775</v>
      </c>
      <c r="C86" s="28">
        <v>1</v>
      </c>
      <c r="I86" s="16">
        <v>44774</v>
      </c>
      <c r="J86" s="15">
        <v>4955.1465037200724</v>
      </c>
    </row>
    <row r="87" spans="2:10" x14ac:dyDescent="0.25">
      <c r="B87" s="30">
        <v>44776</v>
      </c>
      <c r="C87" s="28">
        <v>2</v>
      </c>
      <c r="I87" s="16">
        <v>44775</v>
      </c>
      <c r="J87" s="15">
        <v>1664.0397465628794</v>
      </c>
    </row>
    <row r="88" spans="2:10" x14ac:dyDescent="0.25">
      <c r="B88" s="30">
        <v>44777</v>
      </c>
      <c r="C88" s="28">
        <v>1</v>
      </c>
      <c r="I88" s="16">
        <v>44776</v>
      </c>
      <c r="J88" s="15">
        <v>2378.4313074874531</v>
      </c>
    </row>
    <row r="89" spans="2:10" x14ac:dyDescent="0.25">
      <c r="B89" s="30">
        <v>44778</v>
      </c>
      <c r="C89" s="28">
        <v>3</v>
      </c>
      <c r="I89" s="16">
        <v>44777</v>
      </c>
      <c r="J89" s="15">
        <v>1280.6844624994199</v>
      </c>
    </row>
    <row r="90" spans="2:10" x14ac:dyDescent="0.25">
      <c r="B90" s="30">
        <v>44779</v>
      </c>
      <c r="C90" s="28">
        <v>1</v>
      </c>
      <c r="I90" s="16">
        <v>44778</v>
      </c>
      <c r="J90" s="15">
        <v>2017.7216260805283</v>
      </c>
    </row>
    <row r="91" spans="2:10" x14ac:dyDescent="0.25">
      <c r="B91" s="30">
        <v>44780</v>
      </c>
      <c r="C91" s="28">
        <v>1</v>
      </c>
      <c r="I91" s="16">
        <v>44779</v>
      </c>
      <c r="J91" s="15">
        <v>1275.1490507970852</v>
      </c>
    </row>
    <row r="92" spans="2:10" x14ac:dyDescent="0.25">
      <c r="B92" s="30">
        <v>44781</v>
      </c>
      <c r="C92" s="28">
        <v>1</v>
      </c>
      <c r="I92" s="16">
        <v>44780</v>
      </c>
      <c r="J92" s="15">
        <v>1351.714471730234</v>
      </c>
    </row>
    <row r="93" spans="2:10" x14ac:dyDescent="0.25">
      <c r="B93" s="30">
        <v>44782</v>
      </c>
      <c r="C93" s="28">
        <v>4</v>
      </c>
      <c r="I93" s="16">
        <v>44781</v>
      </c>
      <c r="J93" s="15">
        <v>1524.1616093286866</v>
      </c>
    </row>
    <row r="94" spans="2:10" x14ac:dyDescent="0.25">
      <c r="B94" s="30">
        <v>44783</v>
      </c>
      <c r="C94" s="28">
        <v>2</v>
      </c>
      <c r="I94" s="16">
        <v>44782</v>
      </c>
      <c r="J94" s="15">
        <v>4346.5736287164873</v>
      </c>
    </row>
    <row r="95" spans="2:10" x14ac:dyDescent="0.25">
      <c r="B95" s="30">
        <v>44784</v>
      </c>
      <c r="C95" s="28">
        <v>2</v>
      </c>
      <c r="I95" s="16">
        <v>44783</v>
      </c>
      <c r="J95" s="15">
        <v>1657.0657590877743</v>
      </c>
    </row>
    <row r="96" spans="2:10" x14ac:dyDescent="0.25">
      <c r="B96" s="30">
        <v>44785</v>
      </c>
      <c r="C96" s="28">
        <v>4</v>
      </c>
      <c r="I96" s="16">
        <v>44784</v>
      </c>
      <c r="J96" s="15">
        <v>1790.6912922585916</v>
      </c>
    </row>
    <row r="97" spans="2:10" x14ac:dyDescent="0.25">
      <c r="B97" s="30">
        <v>44786</v>
      </c>
      <c r="C97" s="28">
        <v>1</v>
      </c>
      <c r="I97" s="16">
        <v>44785</v>
      </c>
      <c r="J97" s="15">
        <v>2963.1872274535472</v>
      </c>
    </row>
    <row r="98" spans="2:10" x14ac:dyDescent="0.25">
      <c r="B98" s="30">
        <v>44787</v>
      </c>
      <c r="C98" s="28">
        <v>3</v>
      </c>
      <c r="I98" s="16">
        <v>44786</v>
      </c>
      <c r="J98" s="15">
        <v>1253.8702045269126</v>
      </c>
    </row>
    <row r="99" spans="2:10" x14ac:dyDescent="0.25">
      <c r="B99" s="30">
        <v>44788</v>
      </c>
      <c r="C99" s="28">
        <v>3</v>
      </c>
      <c r="I99" s="16">
        <v>44787</v>
      </c>
      <c r="J99" s="15">
        <v>3199.457237060858</v>
      </c>
    </row>
    <row r="100" spans="2:10" x14ac:dyDescent="0.25">
      <c r="B100" s="30">
        <v>44789</v>
      </c>
      <c r="C100" s="28">
        <v>3</v>
      </c>
      <c r="I100" s="16">
        <v>44788</v>
      </c>
      <c r="J100" s="15">
        <v>2696.3063481987706</v>
      </c>
    </row>
    <row r="101" spans="2:10" x14ac:dyDescent="0.25">
      <c r="B101" s="30">
        <v>44790</v>
      </c>
      <c r="C101" s="28">
        <v>4</v>
      </c>
      <c r="I101" s="16">
        <v>44789</v>
      </c>
      <c r="J101" s="15">
        <v>3317.7737305561841</v>
      </c>
    </row>
    <row r="102" spans="2:10" x14ac:dyDescent="0.25">
      <c r="B102" s="30">
        <v>44791</v>
      </c>
      <c r="C102" s="28">
        <v>2</v>
      </c>
      <c r="I102" s="16">
        <v>44790</v>
      </c>
      <c r="J102" s="15">
        <v>3238.8781084825296</v>
      </c>
    </row>
    <row r="103" spans="2:10" x14ac:dyDescent="0.25">
      <c r="B103" s="30">
        <v>44793</v>
      </c>
      <c r="C103" s="28">
        <v>4</v>
      </c>
      <c r="I103" s="16">
        <v>44791</v>
      </c>
      <c r="J103" s="15">
        <v>4041.6907295304741</v>
      </c>
    </row>
    <row r="104" spans="2:10" x14ac:dyDescent="0.25">
      <c r="B104" s="30">
        <v>44795</v>
      </c>
      <c r="C104" s="28">
        <v>4</v>
      </c>
      <c r="I104" s="16">
        <v>44792</v>
      </c>
      <c r="J104" s="15">
        <v>1594.0552153463079</v>
      </c>
    </row>
    <row r="105" spans="2:10" x14ac:dyDescent="0.25">
      <c r="B105" s="30">
        <v>44796</v>
      </c>
      <c r="C105" s="28">
        <v>3</v>
      </c>
      <c r="I105" s="16">
        <v>44793</v>
      </c>
      <c r="J105" s="15">
        <v>4249.796700403318</v>
      </c>
    </row>
    <row r="106" spans="2:10" x14ac:dyDescent="0.25">
      <c r="B106" s="30">
        <v>44797</v>
      </c>
      <c r="C106" s="28">
        <v>3</v>
      </c>
      <c r="I106" s="16">
        <v>44794</v>
      </c>
      <c r="J106" s="15">
        <v>3873.7913917439091</v>
      </c>
    </row>
    <row r="107" spans="2:10" x14ac:dyDescent="0.25">
      <c r="B107" s="30">
        <v>44798</v>
      </c>
      <c r="C107" s="28">
        <v>2</v>
      </c>
      <c r="I107" s="16">
        <v>44795</v>
      </c>
      <c r="J107" s="15">
        <v>3106.6988329118467</v>
      </c>
    </row>
    <row r="108" spans="2:10" x14ac:dyDescent="0.25">
      <c r="B108" s="30">
        <v>44799</v>
      </c>
      <c r="C108" s="28">
        <v>6</v>
      </c>
      <c r="I108" s="16">
        <v>44796</v>
      </c>
      <c r="J108" s="15">
        <v>3201.4287008267088</v>
      </c>
    </row>
    <row r="109" spans="2:10" x14ac:dyDescent="0.25">
      <c r="B109" s="30">
        <v>44800</v>
      </c>
      <c r="C109" s="28">
        <v>3</v>
      </c>
      <c r="I109" s="16">
        <v>44797</v>
      </c>
      <c r="J109" s="15">
        <v>2064.7767728008243</v>
      </c>
    </row>
    <row r="110" spans="2:10" x14ac:dyDescent="0.25">
      <c r="B110" s="30">
        <v>44801</v>
      </c>
      <c r="C110" s="28">
        <v>2</v>
      </c>
      <c r="I110" s="16">
        <v>44798</v>
      </c>
      <c r="J110" s="15">
        <v>2540.2556448356231</v>
      </c>
    </row>
    <row r="111" spans="2:10" x14ac:dyDescent="0.25">
      <c r="B111" s="30">
        <v>44802</v>
      </c>
      <c r="C111" s="28">
        <v>3</v>
      </c>
      <c r="I111" s="16">
        <v>44799</v>
      </c>
      <c r="J111" s="15">
        <v>5382.2425570645664</v>
      </c>
    </row>
    <row r="112" spans="2:10" x14ac:dyDescent="0.25">
      <c r="B112" s="30">
        <v>44803</v>
      </c>
      <c r="C112" s="28">
        <v>1</v>
      </c>
      <c r="I112" s="16">
        <v>44800</v>
      </c>
      <c r="J112" s="15">
        <v>5861.5804545164656</v>
      </c>
    </row>
    <row r="113" spans="2:10" x14ac:dyDescent="0.25">
      <c r="B113" s="30">
        <v>44804</v>
      </c>
      <c r="C113" s="28">
        <v>1</v>
      </c>
      <c r="I113" s="16">
        <v>44801</v>
      </c>
      <c r="J113" s="15">
        <v>2998.4716793541593</v>
      </c>
    </row>
    <row r="114" spans="2:10" x14ac:dyDescent="0.25">
      <c r="B114" s="30">
        <v>44807</v>
      </c>
      <c r="C114" s="28">
        <v>3</v>
      </c>
      <c r="I114" s="16">
        <v>44802</v>
      </c>
      <c r="J114" s="15">
        <v>3929.9037151934217</v>
      </c>
    </row>
    <row r="115" spans="2:10" x14ac:dyDescent="0.25">
      <c r="B115" s="30">
        <v>44808</v>
      </c>
      <c r="C115" s="28">
        <v>4</v>
      </c>
      <c r="I115" s="16">
        <v>44803</v>
      </c>
      <c r="J115" s="15">
        <v>2493.226588071348</v>
      </c>
    </row>
    <row r="116" spans="2:10" x14ac:dyDescent="0.25">
      <c r="B116" s="30">
        <v>44809</v>
      </c>
      <c r="C116" s="28">
        <v>1</v>
      </c>
      <c r="I116" s="16">
        <v>44804</v>
      </c>
      <c r="J116" s="15">
        <v>516.68506655244528</v>
      </c>
    </row>
    <row r="117" spans="2:10" x14ac:dyDescent="0.25">
      <c r="B117" s="30">
        <v>44810</v>
      </c>
      <c r="C117" s="28">
        <v>5</v>
      </c>
      <c r="I117" s="16">
        <v>44805</v>
      </c>
      <c r="J117" s="15">
        <v>709.19497646726973</v>
      </c>
    </row>
    <row r="118" spans="2:10" x14ac:dyDescent="0.25">
      <c r="B118" s="30" t="s">
        <v>1695</v>
      </c>
      <c r="C118" s="28">
        <v>391</v>
      </c>
      <c r="I118" s="16">
        <v>44806</v>
      </c>
      <c r="J118" s="15">
        <v>1912.1656620478559</v>
      </c>
    </row>
    <row r="119" spans="2:10" x14ac:dyDescent="0.25">
      <c r="I119" s="16">
        <v>44807</v>
      </c>
      <c r="J119" s="15">
        <v>2957.6696058638586</v>
      </c>
    </row>
    <row r="120" spans="2:10" x14ac:dyDescent="0.25">
      <c r="I120" s="16">
        <v>44808</v>
      </c>
      <c r="J120" s="15">
        <v>4998.9499941204595</v>
      </c>
    </row>
    <row r="121" spans="2:10" x14ac:dyDescent="0.25">
      <c r="I121" s="16">
        <v>44809</v>
      </c>
      <c r="J121" s="15">
        <v>3057.0180281130338</v>
      </c>
    </row>
    <row r="122" spans="2:10" x14ac:dyDescent="0.25">
      <c r="I122" s="16">
        <v>44810</v>
      </c>
      <c r="J122" s="15">
        <v>2402.8079576445675</v>
      </c>
    </row>
    <row r="123" spans="2:10" x14ac:dyDescent="0.25">
      <c r="I123" s="16" t="s">
        <v>1695</v>
      </c>
      <c r="J123" s="15">
        <v>436210.73231330013</v>
      </c>
    </row>
    <row r="129" spans="1:5" x14ac:dyDescent="0.25">
      <c r="A129" s="14" t="s">
        <v>1707</v>
      </c>
      <c r="B129" s="14"/>
      <c r="C129" s="14"/>
      <c r="D129" s="14"/>
    </row>
    <row r="131" spans="1:5" x14ac:dyDescent="0.25">
      <c r="B131" s="23" t="s">
        <v>162</v>
      </c>
      <c r="C131" s="24" t="s">
        <v>1694</v>
      </c>
      <c r="D131" s="14"/>
    </row>
    <row r="132" spans="1:5" x14ac:dyDescent="0.25">
      <c r="B132" s="25" t="s">
        <v>163</v>
      </c>
      <c r="C132" s="26">
        <v>45575.940226858504</v>
      </c>
      <c r="D132" s="14"/>
    </row>
    <row r="133" spans="1:5" x14ac:dyDescent="0.25">
      <c r="B133" s="25" t="s">
        <v>167</v>
      </c>
      <c r="C133" s="26">
        <v>16240.346380297915</v>
      </c>
      <c r="D133" s="14"/>
    </row>
    <row r="134" spans="1:5" x14ac:dyDescent="0.25">
      <c r="B134" s="25" t="s">
        <v>166</v>
      </c>
      <c r="C134" s="26">
        <v>43865.643360395334</v>
      </c>
      <c r="D134" s="14"/>
    </row>
    <row r="135" spans="1:5" x14ac:dyDescent="0.25">
      <c r="B135" s="25" t="s">
        <v>165</v>
      </c>
      <c r="C135" s="26">
        <v>51033.723272024508</v>
      </c>
      <c r="D135" s="14"/>
    </row>
    <row r="136" spans="1:5" x14ac:dyDescent="0.25">
      <c r="B136" s="25" t="s">
        <v>164</v>
      </c>
      <c r="C136" s="26">
        <v>47791.00314029029</v>
      </c>
      <c r="D136" s="14"/>
    </row>
    <row r="137" spans="1:5" x14ac:dyDescent="0.25">
      <c r="B137" s="25" t="s">
        <v>168</v>
      </c>
      <c r="C137" s="26">
        <v>11252.108148580506</v>
      </c>
      <c r="D137" s="14"/>
    </row>
    <row r="138" spans="1:5" x14ac:dyDescent="0.25">
      <c r="B138" s="25" t="s">
        <v>1695</v>
      </c>
      <c r="C138" s="26">
        <v>215758.76452844706</v>
      </c>
      <c r="D138" s="14"/>
    </row>
    <row r="143" spans="1:5" x14ac:dyDescent="0.25">
      <c r="A143" s="14" t="s">
        <v>1704</v>
      </c>
      <c r="B143" s="14"/>
      <c r="C143" s="14"/>
      <c r="D143" s="14"/>
      <c r="E143" s="14"/>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FA98B-C058-4719-84F0-12CB94091E2D}">
  <dimension ref="B2:AF77"/>
  <sheetViews>
    <sheetView showGridLines="0" showRowColHeaders="0" tabSelected="1" zoomScale="60" zoomScaleNormal="60" workbookViewId="0">
      <selection activeCell="Y29" sqref="Y29"/>
    </sheetView>
  </sheetViews>
  <sheetFormatPr defaultRowHeight="15" x14ac:dyDescent="0.25"/>
  <sheetData>
    <row r="2" spans="2:32" x14ac:dyDescent="0.25">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row>
    <row r="3" spans="2:32" x14ac:dyDescent="0.25">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row>
    <row r="4" spans="2:32" x14ac:dyDescent="0.25">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row>
    <row r="5" spans="2:32" x14ac:dyDescent="0.25">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row>
    <row r="6" spans="2:32" x14ac:dyDescent="0.25">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row>
    <row r="7" spans="2:32" x14ac:dyDescent="0.25">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row>
    <row r="8" spans="2:32" x14ac:dyDescent="0.25">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row>
    <row r="9" spans="2:32" x14ac:dyDescent="0.25">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row>
    <row r="10" spans="2:32" x14ac:dyDescent="0.25">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row>
    <row r="11" spans="2:32" x14ac:dyDescent="0.2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row>
    <row r="12" spans="2:32" x14ac:dyDescent="0.2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row>
    <row r="13" spans="2:32" x14ac:dyDescent="0.2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row>
    <row r="14" spans="2:32" x14ac:dyDescent="0.25">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row>
    <row r="15" spans="2:32" x14ac:dyDescent="0.25">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row>
    <row r="16" spans="2:32" x14ac:dyDescent="0.25">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row>
    <row r="17" spans="2:32" x14ac:dyDescent="0.25">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row>
    <row r="18" spans="2:32" x14ac:dyDescent="0.25">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row>
    <row r="19" spans="2:32" x14ac:dyDescent="0.25">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row>
    <row r="20" spans="2:32" x14ac:dyDescent="0.25">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row>
    <row r="21" spans="2:32" x14ac:dyDescent="0.25">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row>
    <row r="22" spans="2:32" x14ac:dyDescent="0.25">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row>
    <row r="23" spans="2:32" x14ac:dyDescent="0.25">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row>
    <row r="24" spans="2:32" x14ac:dyDescent="0.2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row>
    <row r="25" spans="2:32" x14ac:dyDescent="0.2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row>
    <row r="26" spans="2:32" x14ac:dyDescent="0.2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row>
    <row r="27" spans="2:32" x14ac:dyDescent="0.25">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row>
    <row r="28" spans="2:32" x14ac:dyDescent="0.25">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row>
    <row r="29" spans="2:32" x14ac:dyDescent="0.25">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row>
    <row r="30" spans="2:32" x14ac:dyDescent="0.25">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row>
    <row r="31" spans="2:32" x14ac:dyDescent="0.25">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row>
    <row r="32" spans="2:32" x14ac:dyDescent="0.25">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row>
    <row r="33" spans="2:32" x14ac:dyDescent="0.25">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row>
    <row r="34" spans="2:32" x14ac:dyDescent="0.25">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row>
    <row r="35" spans="2:32" x14ac:dyDescent="0.25">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row>
    <row r="36" spans="2:32" x14ac:dyDescent="0.25">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row>
    <row r="37" spans="2:32" x14ac:dyDescent="0.25">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row>
    <row r="38" spans="2:32" x14ac:dyDescent="0.25">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row>
    <row r="39" spans="2:32" x14ac:dyDescent="0.25">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row>
    <row r="40" spans="2:32" x14ac:dyDescent="0.25">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row>
    <row r="41" spans="2:32" x14ac:dyDescent="0.25">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row>
    <row r="42" spans="2:32" x14ac:dyDescent="0.25">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row>
    <row r="43" spans="2:32" x14ac:dyDescent="0.25">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row>
    <row r="44" spans="2:32" x14ac:dyDescent="0.25">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row>
    <row r="45" spans="2:32" x14ac:dyDescent="0.25">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row>
    <row r="46" spans="2:32" x14ac:dyDescent="0.25">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row>
    <row r="47" spans="2:32" x14ac:dyDescent="0.25">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row>
    <row r="48" spans="2:32" x14ac:dyDescent="0.25">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row>
    <row r="49" spans="2:32" x14ac:dyDescent="0.25">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row>
    <row r="50" spans="2:32" x14ac:dyDescent="0.25">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row>
    <row r="51" spans="2:32" x14ac:dyDescent="0.25">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row>
    <row r="52" spans="2:32" x14ac:dyDescent="0.25">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row>
    <row r="53" spans="2:32" x14ac:dyDescent="0.25">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row>
    <row r="54" spans="2:32" x14ac:dyDescent="0.25">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row>
    <row r="55" spans="2:32" x14ac:dyDescent="0.25">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row>
    <row r="56" spans="2:32" x14ac:dyDescent="0.25">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row>
    <row r="57" spans="2:32" x14ac:dyDescent="0.25">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row>
    <row r="58" spans="2:32" x14ac:dyDescent="0.25">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row>
    <row r="59" spans="2:32" x14ac:dyDescent="0.25">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row>
    <row r="60" spans="2:32" x14ac:dyDescent="0.25">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row>
    <row r="61" spans="2:32" x14ac:dyDescent="0.25">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row>
    <row r="62" spans="2:32" x14ac:dyDescent="0.25">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row>
    <row r="63" spans="2:32" x14ac:dyDescent="0.25">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row>
    <row r="64" spans="2:32" x14ac:dyDescent="0.25">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row>
    <row r="65" spans="2:32" x14ac:dyDescent="0.25">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row>
    <row r="66" spans="2:32" x14ac:dyDescent="0.25">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row>
    <row r="67" spans="2:32" x14ac:dyDescent="0.25">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row>
    <row r="68" spans="2:32" x14ac:dyDescent="0.25">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row>
    <row r="69" spans="2:32" x14ac:dyDescent="0.25">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row>
    <row r="70" spans="2:32" x14ac:dyDescent="0.25">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row>
    <row r="71" spans="2:32" x14ac:dyDescent="0.25">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row>
    <row r="72" spans="2:32" x14ac:dyDescent="0.25">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row>
    <row r="73" spans="2:32" x14ac:dyDescent="0.25">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row>
    <row r="74" spans="2:32" x14ac:dyDescent="0.25">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row>
    <row r="75" spans="2:32" x14ac:dyDescent="0.25">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row>
    <row r="76" spans="2:32" x14ac:dyDescent="0.25">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row>
    <row r="77" spans="2:32" x14ac:dyDescent="0.25">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T a b l e 1 ] ] > < / C u s t o m C o n t e n t > < / G e m i n i > 
</file>

<file path=customXml/item12.xml>��< ? x m l   v e r s i o n = " 1 . 0 "   e n c o d i n g = " U T F - 1 6 " ? > < G e m i n i   x m l n s = " h t t p : / / g e m i n i / p i v o t c u s t o m i z a t i o n / P o w e r P i v o t V e r s i o n " > < C u s t o m C o n t e n t > < ! [ C D A T A [ 2 0 1 5 . 1 3 0 . 1 6 0 5 . 9 1 3 ] ] > < / C u s t o m C o n t e n t > < / G e m i n i > 
</file>

<file path=customXml/item1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O r d e r " > < C u s t o m C o n t e n t > < ! [ C D A T A [ T a b l e 1 , T a b l e 2 , T a b l e 3 , T a b l e 4 ] ] > < / C u s t o m C o n t e n t > < / G e m i n i > 
</file>

<file path=customXml/item3.xml>��< ? x m l   v e r s i o n = " 1 . 0 "   e n c o d i n g = " U T F - 1 6 " ? > < G e m i n i   x m l n s = " h t t p : / / g e m i n i / p i v o t c u s t o m i z a t i o n / M a n u a l C a l c M o d e " > < C u s t o m C o n t e n t > < ! [ C D A T A [ F a l s e ] ] > < / C u s t o m C o n t e n t > < / G e m i n i > 
</file>

<file path=customXml/item4.xml>��< ? x m l   v e r s i o n = " 1 . 0 "   e n c o d i n g = " U T F - 1 6 " ? > < G e m i n i   x m l n s = " h t t p : / / g e m i n i / p i v o t c u s t o m i z a t i o n / S a n d b o x N o n E m p t y " > < C u s t o m C o n t e n t > < ! [ C D A T A [ 1 ] ] > < / 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31D1DDF0-7855-49CA-9F1A-BB8C23485C39}">
  <ds:schemaRefs/>
</ds:datastoreItem>
</file>

<file path=customXml/itemProps10.xml><?xml version="1.0" encoding="utf-8"?>
<ds:datastoreItem xmlns:ds="http://schemas.openxmlformats.org/officeDocument/2006/customXml" ds:itemID="{DC62AE86-731E-4AA4-B89A-EE55126DF6F5}">
  <ds:schemaRefs/>
</ds:datastoreItem>
</file>

<file path=customXml/itemProps11.xml><?xml version="1.0" encoding="utf-8"?>
<ds:datastoreItem xmlns:ds="http://schemas.openxmlformats.org/officeDocument/2006/customXml" ds:itemID="{AC500CC4-053B-414E-B558-4E97050A717A}">
  <ds:schemaRefs/>
</ds:datastoreItem>
</file>

<file path=customXml/itemProps12.xml><?xml version="1.0" encoding="utf-8"?>
<ds:datastoreItem xmlns:ds="http://schemas.openxmlformats.org/officeDocument/2006/customXml" ds:itemID="{450569E6-BC47-4C4F-B992-BEA2E4F298B3}">
  <ds:schemaRefs/>
</ds:datastoreItem>
</file>

<file path=customXml/itemProps13.xml><?xml version="1.0" encoding="utf-8"?>
<ds:datastoreItem xmlns:ds="http://schemas.openxmlformats.org/officeDocument/2006/customXml" ds:itemID="{CAB2A319-87FC-45F5-BFAF-B9F6B5364B1B}">
  <ds:schemaRefs/>
</ds:datastoreItem>
</file>

<file path=customXml/itemProps14.xml><?xml version="1.0" encoding="utf-8"?>
<ds:datastoreItem xmlns:ds="http://schemas.openxmlformats.org/officeDocument/2006/customXml" ds:itemID="{555080A5-EE43-4CD2-BFBD-34DCE655B488}">
  <ds:schemaRefs/>
</ds:datastoreItem>
</file>

<file path=customXml/itemProps15.xml><?xml version="1.0" encoding="utf-8"?>
<ds:datastoreItem xmlns:ds="http://schemas.openxmlformats.org/officeDocument/2006/customXml" ds:itemID="{DE7F0513-7D29-45D1-8141-CE2134C50884}">
  <ds:schemaRefs/>
</ds:datastoreItem>
</file>

<file path=customXml/itemProps16.xml><?xml version="1.0" encoding="utf-8"?>
<ds:datastoreItem xmlns:ds="http://schemas.openxmlformats.org/officeDocument/2006/customXml" ds:itemID="{F08307B3-885A-429F-9C56-A25D8E2BA76A}">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1A72773C-FAB6-4D90-A714-70EFD06CD583}">
  <ds:schemaRefs/>
</ds:datastoreItem>
</file>

<file path=customXml/itemProps19.xml><?xml version="1.0" encoding="utf-8"?>
<ds:datastoreItem xmlns:ds="http://schemas.openxmlformats.org/officeDocument/2006/customXml" ds:itemID="{A1007EA6-ED92-4ECA-ACEB-9734361FB62B}">
  <ds:schemaRefs/>
</ds:datastoreItem>
</file>

<file path=customXml/itemProps2.xml><?xml version="1.0" encoding="utf-8"?>
<ds:datastoreItem xmlns:ds="http://schemas.openxmlformats.org/officeDocument/2006/customXml" ds:itemID="{3F1065C3-D329-4198-AEE0-F4726993FA3E}">
  <ds:schemaRefs/>
</ds:datastoreItem>
</file>

<file path=customXml/itemProps3.xml><?xml version="1.0" encoding="utf-8"?>
<ds:datastoreItem xmlns:ds="http://schemas.openxmlformats.org/officeDocument/2006/customXml" ds:itemID="{52A626E1-092D-49D2-B99B-07312562C7E0}">
  <ds:schemaRefs/>
</ds:datastoreItem>
</file>

<file path=customXml/itemProps4.xml><?xml version="1.0" encoding="utf-8"?>
<ds:datastoreItem xmlns:ds="http://schemas.openxmlformats.org/officeDocument/2006/customXml" ds:itemID="{CE71CAAA-9A6A-48E5-9BC4-2599E09394C8}">
  <ds:schemaRefs/>
</ds:datastoreItem>
</file>

<file path=customXml/itemProps5.xml><?xml version="1.0" encoding="utf-8"?>
<ds:datastoreItem xmlns:ds="http://schemas.openxmlformats.org/officeDocument/2006/customXml" ds:itemID="{9613485B-510A-4B45-823D-B5CFEB3726F3}">
  <ds:schemaRefs/>
</ds:datastoreItem>
</file>

<file path=customXml/itemProps6.xml><?xml version="1.0" encoding="utf-8"?>
<ds:datastoreItem xmlns:ds="http://schemas.openxmlformats.org/officeDocument/2006/customXml" ds:itemID="{87956FB9-63A1-4D1F-B520-80CD05AC35AD}">
  <ds:schemaRefs/>
</ds:datastoreItem>
</file>

<file path=customXml/itemProps7.xml><?xml version="1.0" encoding="utf-8"?>
<ds:datastoreItem xmlns:ds="http://schemas.openxmlformats.org/officeDocument/2006/customXml" ds:itemID="{84A5B39F-C7EB-4114-B274-76981C642B3D}">
  <ds:schemaRefs/>
</ds:datastoreItem>
</file>

<file path=customXml/itemProps8.xml><?xml version="1.0" encoding="utf-8"?>
<ds:datastoreItem xmlns:ds="http://schemas.openxmlformats.org/officeDocument/2006/customXml" ds:itemID="{17FF6E2B-8C85-48F6-B1DB-0CC3E17AEBB2}">
  <ds:schemaRefs/>
</ds:datastoreItem>
</file>

<file path=customXml/itemProps9.xml><?xml version="1.0" encoding="utf-8"?>
<ds:datastoreItem xmlns:ds="http://schemas.openxmlformats.org/officeDocument/2006/customXml" ds:itemID="{F8827984-2C90-44C2-9BD2-A987B8F0BB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Orders</vt:lpstr>
      <vt:lpstr>Orders_Pivot</vt:lpstr>
      <vt:lpstr>Orders_Dashboard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ABHISHEK</cp:lastModifiedBy>
  <dcterms:created xsi:type="dcterms:W3CDTF">2022-06-24T09:46:13Z</dcterms:created>
  <dcterms:modified xsi:type="dcterms:W3CDTF">2023-05-10T09:23:27Z</dcterms:modified>
</cp:coreProperties>
</file>