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_Work\Udacity\Data Anylatics Nanodegree\New folder\Data\"/>
    </mc:Choice>
  </mc:AlternateContent>
  <xr:revisionPtr revIDLastSave="0" documentId="13_ncr:1_{AE485EF8-1A5E-4DFB-98BE-967C4B0C6288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Global_data" sheetId="2" r:id="rId1"/>
    <sheet name="City_Data" sheetId="1" r:id="rId2"/>
    <sheet name="Summary" sheetId="7" r:id="rId3"/>
    <sheet name="chart" sheetId="3" r:id="rId4"/>
  </sheets>
  <definedNames>
    <definedName name="_xlnm._FilterDatabase" localSheetId="1" hidden="1">City_Data!$A$1:$L$166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65" i="1"/>
  <c r="F166" i="1"/>
  <c r="F167" i="1"/>
  <c r="F168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16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3" i="1"/>
  <c r="G4" i="1"/>
  <c r="G5" i="1"/>
  <c r="G6" i="1"/>
  <c r="G7" i="1"/>
  <c r="G8" i="1"/>
  <c r="G9" i="1"/>
  <c r="G10" i="1"/>
  <c r="G11" i="1"/>
  <c r="G12" i="1"/>
  <c r="G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D2" i="2"/>
  <c r="D3" i="2"/>
  <c r="D4" i="2"/>
  <c r="D5" i="2"/>
  <c r="D6" i="2"/>
  <c r="D7" i="2"/>
  <c r="D8" i="2"/>
  <c r="D9" i="2"/>
  <c r="C2" i="2"/>
  <c r="C3" i="2"/>
  <c r="C4" i="2"/>
  <c r="C5" i="2"/>
  <c r="C6" i="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2" i="1"/>
  <c r="F3" i="1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8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1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2" i="2"/>
  <c r="E21" i="2"/>
  <c r="E20" i="2"/>
  <c r="E21" i="1"/>
  <c r="C8" i="1"/>
  <c r="I2" i="1" l="1"/>
  <c r="L2" i="1"/>
  <c r="J2" i="1"/>
  <c r="J3" i="1"/>
  <c r="J4" i="1"/>
  <c r="J5" i="1"/>
  <c r="J6" i="1"/>
  <c r="J7" i="1"/>
  <c r="J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D11" i="1"/>
  <c r="H2" i="1"/>
  <c r="K2" i="1" l="1"/>
</calcChain>
</file>

<file path=xl/sharedStrings.xml><?xml version="1.0" encoding="utf-8"?>
<sst xmlns="http://schemas.openxmlformats.org/spreadsheetml/2006/main" count="33" uniqueCount="29">
  <si>
    <t>year</t>
  </si>
  <si>
    <t>Global_avg_temp</t>
  </si>
  <si>
    <t>Loc_avg_temp</t>
  </si>
  <si>
    <t>Glo_avg_temp</t>
  </si>
  <si>
    <t>Loc_7Mov_avg</t>
  </si>
  <si>
    <t>Loc_10Mov_avg</t>
  </si>
  <si>
    <t>Glo_7Mov_avg</t>
  </si>
  <si>
    <t>Glo_10Mov_avg</t>
  </si>
  <si>
    <t>Glo_20Mov_avg</t>
  </si>
  <si>
    <t>Loc_20Mov_avg</t>
  </si>
  <si>
    <t>Difference</t>
  </si>
  <si>
    <t>Average of Glo_avg_temp</t>
  </si>
  <si>
    <t>Max of Loc_avg_temp</t>
  </si>
  <si>
    <t>Min of Glo_avg_temp</t>
  </si>
  <si>
    <t>StdDev of Loc_avg_temp</t>
  </si>
  <si>
    <t>StdDev of Glo_avg_temp</t>
  </si>
  <si>
    <t>Max of Glo_avg_temp</t>
  </si>
  <si>
    <t>Min of Loc_avg_temp</t>
  </si>
  <si>
    <t>Average of Loc_avg_temp</t>
  </si>
  <si>
    <t>Max of Difference</t>
  </si>
  <si>
    <t>Loc_Inc_%</t>
  </si>
  <si>
    <t>Glo_Inc_%</t>
  </si>
  <si>
    <t>Min of Difference</t>
  </si>
  <si>
    <t>Average of Loc_Inc_%</t>
  </si>
  <si>
    <t>Average of Glo_Inc_%</t>
  </si>
  <si>
    <t>Max of Loc_Inc_%</t>
  </si>
  <si>
    <t>Max of Glo_Inc_%</t>
  </si>
  <si>
    <t>Min of Loc_Inc_%</t>
  </si>
  <si>
    <t>Min of Glo_Inc_%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</si>
</sst>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164" fontId="0" fillId="0" borderId="0" xfId="42" applyNumberFormat="1" applyFont="1" applyFill="1"/>
    <xf numFmtId="0" fontId="0" fillId="0" borderId="0" xfId="0" applyFill="1"/>
    <xf numFmtId="0" fontId="0" fillId="0" borderId="0" xfId="0" applyNumberFormat="1"/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301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10-year moving Average Comprison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Local (10yr Moving Avg.)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City_Data!$A$11:$A$166</c:f>
              <c:numCache>
                <c:formatCode>General</c:formatCode>
                <c:ptCount val="156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1808</c:v>
                </c:pt>
                <c:pt idx="4">
                  <c:v>1809</c:v>
                </c:pt>
                <c:pt idx="5">
                  <c:v>1810</c:v>
                </c:pt>
                <c:pt idx="6">
                  <c:v>1811</c:v>
                </c:pt>
                <c:pt idx="7">
                  <c:v>1812</c:v>
                </c:pt>
                <c:pt idx="8">
                  <c:v>1813</c:v>
                </c:pt>
                <c:pt idx="9">
                  <c:v>1814</c:v>
                </c:pt>
                <c:pt idx="10">
                  <c:v>1815</c:v>
                </c:pt>
                <c:pt idx="11">
                  <c:v>1816</c:v>
                </c:pt>
                <c:pt idx="12">
                  <c:v>1817</c:v>
                </c:pt>
                <c:pt idx="13">
                  <c:v>1818</c:v>
                </c:pt>
                <c:pt idx="14">
                  <c:v>1819</c:v>
                </c:pt>
                <c:pt idx="15">
                  <c:v>1820</c:v>
                </c:pt>
                <c:pt idx="16">
                  <c:v>1821</c:v>
                </c:pt>
                <c:pt idx="17">
                  <c:v>1822</c:v>
                </c:pt>
                <c:pt idx="18">
                  <c:v>1823</c:v>
                </c:pt>
                <c:pt idx="19">
                  <c:v>1824</c:v>
                </c:pt>
                <c:pt idx="20">
                  <c:v>1825</c:v>
                </c:pt>
                <c:pt idx="21">
                  <c:v>1826</c:v>
                </c:pt>
                <c:pt idx="22">
                  <c:v>1827</c:v>
                </c:pt>
                <c:pt idx="23">
                  <c:v>1828</c:v>
                </c:pt>
                <c:pt idx="24">
                  <c:v>1829</c:v>
                </c:pt>
                <c:pt idx="25">
                  <c:v>1830</c:v>
                </c:pt>
                <c:pt idx="26">
                  <c:v>1831</c:v>
                </c:pt>
                <c:pt idx="27">
                  <c:v>1832</c:v>
                </c:pt>
                <c:pt idx="28">
                  <c:v>1833</c:v>
                </c:pt>
                <c:pt idx="29">
                  <c:v>1834</c:v>
                </c:pt>
                <c:pt idx="30">
                  <c:v>1835</c:v>
                </c:pt>
                <c:pt idx="31">
                  <c:v>1836</c:v>
                </c:pt>
                <c:pt idx="32">
                  <c:v>1837</c:v>
                </c:pt>
                <c:pt idx="33">
                  <c:v>1838</c:v>
                </c:pt>
                <c:pt idx="34">
                  <c:v>1839</c:v>
                </c:pt>
                <c:pt idx="35">
                  <c:v>1840</c:v>
                </c:pt>
                <c:pt idx="36">
                  <c:v>1841</c:v>
                </c:pt>
                <c:pt idx="37">
                  <c:v>1842</c:v>
                </c:pt>
                <c:pt idx="38">
                  <c:v>1843</c:v>
                </c:pt>
                <c:pt idx="39">
                  <c:v>1844</c:v>
                </c:pt>
                <c:pt idx="40">
                  <c:v>1845</c:v>
                </c:pt>
                <c:pt idx="41">
                  <c:v>1846</c:v>
                </c:pt>
                <c:pt idx="42">
                  <c:v>1847</c:v>
                </c:pt>
                <c:pt idx="43">
                  <c:v>1848</c:v>
                </c:pt>
                <c:pt idx="44">
                  <c:v>1849</c:v>
                </c:pt>
                <c:pt idx="45">
                  <c:v>1850</c:v>
                </c:pt>
                <c:pt idx="46">
                  <c:v>1851</c:v>
                </c:pt>
                <c:pt idx="47">
                  <c:v>1852</c:v>
                </c:pt>
                <c:pt idx="48">
                  <c:v>1853</c:v>
                </c:pt>
                <c:pt idx="49">
                  <c:v>1854</c:v>
                </c:pt>
                <c:pt idx="50">
                  <c:v>1855</c:v>
                </c:pt>
                <c:pt idx="51">
                  <c:v>1856</c:v>
                </c:pt>
                <c:pt idx="52">
                  <c:v>1857</c:v>
                </c:pt>
                <c:pt idx="53">
                  <c:v>1858</c:v>
                </c:pt>
                <c:pt idx="54">
                  <c:v>1859</c:v>
                </c:pt>
                <c:pt idx="55">
                  <c:v>1860</c:v>
                </c:pt>
                <c:pt idx="56">
                  <c:v>1861</c:v>
                </c:pt>
                <c:pt idx="57">
                  <c:v>1862</c:v>
                </c:pt>
                <c:pt idx="58">
                  <c:v>1863</c:v>
                </c:pt>
                <c:pt idx="59">
                  <c:v>1864</c:v>
                </c:pt>
                <c:pt idx="60">
                  <c:v>1865</c:v>
                </c:pt>
                <c:pt idx="61">
                  <c:v>1866</c:v>
                </c:pt>
                <c:pt idx="62">
                  <c:v>1867</c:v>
                </c:pt>
                <c:pt idx="63">
                  <c:v>1868</c:v>
                </c:pt>
                <c:pt idx="64">
                  <c:v>1869</c:v>
                </c:pt>
                <c:pt idx="65">
                  <c:v>1870</c:v>
                </c:pt>
                <c:pt idx="66">
                  <c:v>1871</c:v>
                </c:pt>
                <c:pt idx="67">
                  <c:v>1872</c:v>
                </c:pt>
                <c:pt idx="68">
                  <c:v>1873</c:v>
                </c:pt>
                <c:pt idx="69">
                  <c:v>1874</c:v>
                </c:pt>
                <c:pt idx="70">
                  <c:v>1875</c:v>
                </c:pt>
                <c:pt idx="71">
                  <c:v>1876</c:v>
                </c:pt>
                <c:pt idx="72">
                  <c:v>1877</c:v>
                </c:pt>
                <c:pt idx="73">
                  <c:v>1878</c:v>
                </c:pt>
                <c:pt idx="74">
                  <c:v>1879</c:v>
                </c:pt>
                <c:pt idx="75">
                  <c:v>1880</c:v>
                </c:pt>
                <c:pt idx="76">
                  <c:v>1881</c:v>
                </c:pt>
                <c:pt idx="77">
                  <c:v>1882</c:v>
                </c:pt>
                <c:pt idx="78">
                  <c:v>1883</c:v>
                </c:pt>
                <c:pt idx="79">
                  <c:v>1884</c:v>
                </c:pt>
                <c:pt idx="80">
                  <c:v>1885</c:v>
                </c:pt>
                <c:pt idx="81">
                  <c:v>1886</c:v>
                </c:pt>
                <c:pt idx="82">
                  <c:v>1887</c:v>
                </c:pt>
                <c:pt idx="83">
                  <c:v>1888</c:v>
                </c:pt>
                <c:pt idx="84">
                  <c:v>1889</c:v>
                </c:pt>
                <c:pt idx="85">
                  <c:v>1890</c:v>
                </c:pt>
                <c:pt idx="86">
                  <c:v>1891</c:v>
                </c:pt>
                <c:pt idx="87">
                  <c:v>1892</c:v>
                </c:pt>
                <c:pt idx="88">
                  <c:v>1893</c:v>
                </c:pt>
                <c:pt idx="89">
                  <c:v>1894</c:v>
                </c:pt>
                <c:pt idx="90">
                  <c:v>1895</c:v>
                </c:pt>
                <c:pt idx="91">
                  <c:v>1896</c:v>
                </c:pt>
                <c:pt idx="92">
                  <c:v>1897</c:v>
                </c:pt>
                <c:pt idx="93">
                  <c:v>1898</c:v>
                </c:pt>
                <c:pt idx="94">
                  <c:v>1899</c:v>
                </c:pt>
                <c:pt idx="95">
                  <c:v>1900</c:v>
                </c:pt>
                <c:pt idx="96">
                  <c:v>1901</c:v>
                </c:pt>
                <c:pt idx="97">
                  <c:v>1902</c:v>
                </c:pt>
                <c:pt idx="98">
                  <c:v>1903</c:v>
                </c:pt>
                <c:pt idx="99">
                  <c:v>1904</c:v>
                </c:pt>
                <c:pt idx="100">
                  <c:v>1905</c:v>
                </c:pt>
                <c:pt idx="101">
                  <c:v>1906</c:v>
                </c:pt>
                <c:pt idx="102">
                  <c:v>1907</c:v>
                </c:pt>
                <c:pt idx="103">
                  <c:v>1908</c:v>
                </c:pt>
                <c:pt idx="104">
                  <c:v>1909</c:v>
                </c:pt>
                <c:pt idx="105">
                  <c:v>1910</c:v>
                </c:pt>
                <c:pt idx="106">
                  <c:v>1911</c:v>
                </c:pt>
                <c:pt idx="107">
                  <c:v>1912</c:v>
                </c:pt>
                <c:pt idx="108">
                  <c:v>1913</c:v>
                </c:pt>
                <c:pt idx="109">
                  <c:v>1914</c:v>
                </c:pt>
                <c:pt idx="110">
                  <c:v>1915</c:v>
                </c:pt>
                <c:pt idx="111">
                  <c:v>1916</c:v>
                </c:pt>
                <c:pt idx="112">
                  <c:v>1917</c:v>
                </c:pt>
                <c:pt idx="113">
                  <c:v>1918</c:v>
                </c:pt>
                <c:pt idx="114">
                  <c:v>1919</c:v>
                </c:pt>
                <c:pt idx="115">
                  <c:v>1920</c:v>
                </c:pt>
                <c:pt idx="116">
                  <c:v>1921</c:v>
                </c:pt>
                <c:pt idx="117">
                  <c:v>1922</c:v>
                </c:pt>
                <c:pt idx="118">
                  <c:v>1923</c:v>
                </c:pt>
                <c:pt idx="119">
                  <c:v>1924</c:v>
                </c:pt>
                <c:pt idx="120">
                  <c:v>1925</c:v>
                </c:pt>
                <c:pt idx="121">
                  <c:v>1926</c:v>
                </c:pt>
                <c:pt idx="122">
                  <c:v>1927</c:v>
                </c:pt>
                <c:pt idx="123">
                  <c:v>1928</c:v>
                </c:pt>
                <c:pt idx="124">
                  <c:v>1929</c:v>
                </c:pt>
                <c:pt idx="125">
                  <c:v>1930</c:v>
                </c:pt>
                <c:pt idx="126">
                  <c:v>1931</c:v>
                </c:pt>
                <c:pt idx="127">
                  <c:v>1932</c:v>
                </c:pt>
                <c:pt idx="128">
                  <c:v>1933</c:v>
                </c:pt>
                <c:pt idx="129">
                  <c:v>1934</c:v>
                </c:pt>
                <c:pt idx="130">
                  <c:v>1935</c:v>
                </c:pt>
                <c:pt idx="131">
                  <c:v>1936</c:v>
                </c:pt>
                <c:pt idx="132">
                  <c:v>1937</c:v>
                </c:pt>
                <c:pt idx="133">
                  <c:v>1938</c:v>
                </c:pt>
                <c:pt idx="134">
                  <c:v>1939</c:v>
                </c:pt>
                <c:pt idx="135">
                  <c:v>1940</c:v>
                </c:pt>
                <c:pt idx="136">
                  <c:v>1941</c:v>
                </c:pt>
                <c:pt idx="137">
                  <c:v>1942</c:v>
                </c:pt>
                <c:pt idx="138">
                  <c:v>1943</c:v>
                </c:pt>
                <c:pt idx="139">
                  <c:v>1944</c:v>
                </c:pt>
                <c:pt idx="140">
                  <c:v>1945</c:v>
                </c:pt>
                <c:pt idx="141">
                  <c:v>1946</c:v>
                </c:pt>
                <c:pt idx="142">
                  <c:v>1947</c:v>
                </c:pt>
                <c:pt idx="143">
                  <c:v>1948</c:v>
                </c:pt>
                <c:pt idx="144">
                  <c:v>1949</c:v>
                </c:pt>
                <c:pt idx="145">
                  <c:v>1950</c:v>
                </c:pt>
                <c:pt idx="146">
                  <c:v>1951</c:v>
                </c:pt>
                <c:pt idx="147">
                  <c:v>1952</c:v>
                </c:pt>
                <c:pt idx="148">
                  <c:v>1953</c:v>
                </c:pt>
                <c:pt idx="149">
                  <c:v>1954</c:v>
                </c:pt>
                <c:pt idx="150">
                  <c:v>1955</c:v>
                </c:pt>
                <c:pt idx="151">
                  <c:v>1956</c:v>
                </c:pt>
                <c:pt idx="152">
                  <c:v>1957</c:v>
                </c:pt>
                <c:pt idx="153">
                  <c:v>1958</c:v>
                </c:pt>
                <c:pt idx="154">
                  <c:v>1959</c:v>
                </c:pt>
                <c:pt idx="155">
                  <c:v>1960</c:v>
                </c:pt>
              </c:numCache>
            </c:numRef>
          </c:cat>
          <c:val>
            <c:numRef>
              <c:f>City_Data!$D$11:$D$166</c:f>
              <c:numCache>
                <c:formatCode>0.00</c:formatCode>
                <c:ptCount val="156"/>
                <c:pt idx="0">
                  <c:v>24.951999999999998</c:v>
                </c:pt>
                <c:pt idx="1">
                  <c:v>24.977</c:v>
                </c:pt>
                <c:pt idx="2">
                  <c:v>24.820999999999998</c:v>
                </c:pt>
                <c:pt idx="3">
                  <c:v>24.917777777777776</c:v>
                </c:pt>
                <c:pt idx="4">
                  <c:v>24.908749999999998</c:v>
                </c:pt>
                <c:pt idx="5">
                  <c:v>24.904285714285713</c:v>
                </c:pt>
                <c:pt idx="6">
                  <c:v>25.078333333333337</c:v>
                </c:pt>
                <c:pt idx="7">
                  <c:v>25.012000000000004</c:v>
                </c:pt>
                <c:pt idx="8">
                  <c:v>24.838000000000001</c:v>
                </c:pt>
                <c:pt idx="9">
                  <c:v>24.436</c:v>
                </c:pt>
                <c:pt idx="10">
                  <c:v>24.192</c:v>
                </c:pt>
                <c:pt idx="11">
                  <c:v>23.887999999999998</c:v>
                </c:pt>
                <c:pt idx="12">
                  <c:v>23.740000000000002</c:v>
                </c:pt>
                <c:pt idx="13">
                  <c:v>23.790000000000003</c:v>
                </c:pt>
                <c:pt idx="14">
                  <c:v>23.778571428571432</c:v>
                </c:pt>
                <c:pt idx="15">
                  <c:v>23.792500000000004</c:v>
                </c:pt>
                <c:pt idx="16">
                  <c:v>23.876666666666672</c:v>
                </c:pt>
                <c:pt idx="17">
                  <c:v>23.950000000000006</c:v>
                </c:pt>
                <c:pt idx="18">
                  <c:v>23.968000000000004</c:v>
                </c:pt>
                <c:pt idx="19">
                  <c:v>24.126000000000005</c:v>
                </c:pt>
                <c:pt idx="20">
                  <c:v>24.225000000000001</c:v>
                </c:pt>
                <c:pt idx="21">
                  <c:v>24.369999999999997</c:v>
                </c:pt>
                <c:pt idx="22">
                  <c:v>24.507999999999999</c:v>
                </c:pt>
                <c:pt idx="23">
                  <c:v>24.568999999999996</c:v>
                </c:pt>
                <c:pt idx="24">
                  <c:v>24.645</c:v>
                </c:pt>
                <c:pt idx="25">
                  <c:v>24.727</c:v>
                </c:pt>
                <c:pt idx="26">
                  <c:v>24.698</c:v>
                </c:pt>
                <c:pt idx="27">
                  <c:v>24.679000000000002</c:v>
                </c:pt>
                <c:pt idx="28">
                  <c:v>24.689</c:v>
                </c:pt>
                <c:pt idx="29">
                  <c:v>24.638999999999999</c:v>
                </c:pt>
                <c:pt idx="30">
                  <c:v>24.527999999999995</c:v>
                </c:pt>
                <c:pt idx="31">
                  <c:v>24.466000000000001</c:v>
                </c:pt>
                <c:pt idx="32">
                  <c:v>24.386000000000003</c:v>
                </c:pt>
                <c:pt idx="33">
                  <c:v>24.342999999999996</c:v>
                </c:pt>
                <c:pt idx="34">
                  <c:v>24.326000000000001</c:v>
                </c:pt>
                <c:pt idx="35">
                  <c:v>24.3</c:v>
                </c:pt>
                <c:pt idx="36">
                  <c:v>24.294999999999998</c:v>
                </c:pt>
                <c:pt idx="37">
                  <c:v>24.3</c:v>
                </c:pt>
                <c:pt idx="38">
                  <c:v>24.273999999999997</c:v>
                </c:pt>
                <c:pt idx="39">
                  <c:v>24.225999999999999</c:v>
                </c:pt>
                <c:pt idx="40">
                  <c:v>24.291999999999998</c:v>
                </c:pt>
                <c:pt idx="41">
                  <c:v>24.355999999999998</c:v>
                </c:pt>
                <c:pt idx="42">
                  <c:v>24.373999999999999</c:v>
                </c:pt>
                <c:pt idx="43">
                  <c:v>24.383999999999997</c:v>
                </c:pt>
                <c:pt idx="44">
                  <c:v>24.381999999999998</c:v>
                </c:pt>
                <c:pt idx="45">
                  <c:v>24.390999999999998</c:v>
                </c:pt>
                <c:pt idx="46">
                  <c:v>24.417999999999999</c:v>
                </c:pt>
                <c:pt idx="47">
                  <c:v>24.413</c:v>
                </c:pt>
                <c:pt idx="48">
                  <c:v>24.448</c:v>
                </c:pt>
                <c:pt idx="49">
                  <c:v>24.516999999999999</c:v>
                </c:pt>
                <c:pt idx="50">
                  <c:v>24.56</c:v>
                </c:pt>
                <c:pt idx="51">
                  <c:v>24.43</c:v>
                </c:pt>
                <c:pt idx="52">
                  <c:v>24.391000000000002</c:v>
                </c:pt>
                <c:pt idx="53">
                  <c:v>24.419000000000004</c:v>
                </c:pt>
                <c:pt idx="54">
                  <c:v>24.460999999999999</c:v>
                </c:pt>
                <c:pt idx="55">
                  <c:v>24.451000000000001</c:v>
                </c:pt>
                <c:pt idx="56">
                  <c:v>24.436999999999998</c:v>
                </c:pt>
                <c:pt idx="57">
                  <c:v>23.954999999999998</c:v>
                </c:pt>
                <c:pt idx="58">
                  <c:v>23.87555555555555</c:v>
                </c:pt>
                <c:pt idx="59">
                  <c:v>23.76125</c:v>
                </c:pt>
                <c:pt idx="60">
                  <c:v>23.759999999999998</c:v>
                </c:pt>
                <c:pt idx="61">
                  <c:v>23.915000000000003</c:v>
                </c:pt>
                <c:pt idx="62">
                  <c:v>24.03125</c:v>
                </c:pt>
                <c:pt idx="63">
                  <c:v>24.046250000000004</c:v>
                </c:pt>
                <c:pt idx="64">
                  <c:v>24.064999999999998</c:v>
                </c:pt>
                <c:pt idx="65">
                  <c:v>24.082500000000003</c:v>
                </c:pt>
                <c:pt idx="66">
                  <c:v>24.116250000000001</c:v>
                </c:pt>
                <c:pt idx="67">
                  <c:v>24.745000000000005</c:v>
                </c:pt>
                <c:pt idx="68">
                  <c:v>24.742222222222225</c:v>
                </c:pt>
                <c:pt idx="69">
                  <c:v>24.739000000000004</c:v>
                </c:pt>
                <c:pt idx="70">
                  <c:v>24.753</c:v>
                </c:pt>
                <c:pt idx="71">
                  <c:v>24.75</c:v>
                </c:pt>
                <c:pt idx="72">
                  <c:v>24.765000000000001</c:v>
                </c:pt>
                <c:pt idx="73">
                  <c:v>24.832000000000001</c:v>
                </c:pt>
                <c:pt idx="74">
                  <c:v>24.800999999999995</c:v>
                </c:pt>
                <c:pt idx="75">
                  <c:v>24.848999999999997</c:v>
                </c:pt>
                <c:pt idx="76">
                  <c:v>24.844999999999995</c:v>
                </c:pt>
                <c:pt idx="77">
                  <c:v>24.830999999999996</c:v>
                </c:pt>
                <c:pt idx="78">
                  <c:v>24.783000000000001</c:v>
                </c:pt>
                <c:pt idx="79">
                  <c:v>24.715000000000003</c:v>
                </c:pt>
                <c:pt idx="80">
                  <c:v>24.648000000000003</c:v>
                </c:pt>
                <c:pt idx="81">
                  <c:v>24.635000000000002</c:v>
                </c:pt>
                <c:pt idx="82">
                  <c:v>24.568000000000001</c:v>
                </c:pt>
                <c:pt idx="83">
                  <c:v>24.491999999999997</c:v>
                </c:pt>
                <c:pt idx="84">
                  <c:v>24.535999999999998</c:v>
                </c:pt>
                <c:pt idx="85">
                  <c:v>24.518999999999998</c:v>
                </c:pt>
                <c:pt idx="86">
                  <c:v>24.510999999999996</c:v>
                </c:pt>
                <c:pt idx="87">
                  <c:v>24.57</c:v>
                </c:pt>
                <c:pt idx="88">
                  <c:v>24.510999999999999</c:v>
                </c:pt>
                <c:pt idx="89">
                  <c:v>24.567</c:v>
                </c:pt>
                <c:pt idx="90">
                  <c:v>24.633000000000003</c:v>
                </c:pt>
                <c:pt idx="91">
                  <c:v>24.728000000000002</c:v>
                </c:pt>
                <c:pt idx="92">
                  <c:v>24.817</c:v>
                </c:pt>
                <c:pt idx="93">
                  <c:v>24.881999999999998</c:v>
                </c:pt>
                <c:pt idx="94">
                  <c:v>24.947999999999997</c:v>
                </c:pt>
                <c:pt idx="95">
                  <c:v>25.012999999999998</c:v>
                </c:pt>
                <c:pt idx="96">
                  <c:v>25.089000000000002</c:v>
                </c:pt>
                <c:pt idx="97">
                  <c:v>25.145999999999997</c:v>
                </c:pt>
                <c:pt idx="98">
                  <c:v>25.244999999999997</c:v>
                </c:pt>
                <c:pt idx="99">
                  <c:v>25.272000000000002</c:v>
                </c:pt>
                <c:pt idx="100">
                  <c:v>25.251000000000001</c:v>
                </c:pt>
                <c:pt idx="101">
                  <c:v>25.157000000000004</c:v>
                </c:pt>
                <c:pt idx="102">
                  <c:v>25.11</c:v>
                </c:pt>
                <c:pt idx="103">
                  <c:v>25.042999999999999</c:v>
                </c:pt>
                <c:pt idx="104">
                  <c:v>24.939999999999998</c:v>
                </c:pt>
                <c:pt idx="105">
                  <c:v>24.829000000000001</c:v>
                </c:pt>
                <c:pt idx="106">
                  <c:v>24.815000000000005</c:v>
                </c:pt>
                <c:pt idx="107">
                  <c:v>24.767000000000007</c:v>
                </c:pt>
                <c:pt idx="108">
                  <c:v>24.786000000000001</c:v>
                </c:pt>
                <c:pt idx="109">
                  <c:v>24.803999999999998</c:v>
                </c:pt>
                <c:pt idx="110">
                  <c:v>24.882999999999996</c:v>
                </c:pt>
                <c:pt idx="111">
                  <c:v>24.894999999999996</c:v>
                </c:pt>
                <c:pt idx="112">
                  <c:v>24.791999999999994</c:v>
                </c:pt>
                <c:pt idx="113">
                  <c:v>24.833999999999996</c:v>
                </c:pt>
                <c:pt idx="114">
                  <c:v>24.853000000000002</c:v>
                </c:pt>
                <c:pt idx="115">
                  <c:v>24.907000000000004</c:v>
                </c:pt>
                <c:pt idx="116">
                  <c:v>24.949000000000002</c:v>
                </c:pt>
                <c:pt idx="117">
                  <c:v>24.919</c:v>
                </c:pt>
                <c:pt idx="118">
                  <c:v>24.937000000000001</c:v>
                </c:pt>
                <c:pt idx="119">
                  <c:v>24.931000000000001</c:v>
                </c:pt>
                <c:pt idx="120">
                  <c:v>24.861999999999998</c:v>
                </c:pt>
                <c:pt idx="121">
                  <c:v>24.867999999999999</c:v>
                </c:pt>
                <c:pt idx="122">
                  <c:v>24.937999999999999</c:v>
                </c:pt>
                <c:pt idx="123">
                  <c:v>24.94</c:v>
                </c:pt>
                <c:pt idx="124">
                  <c:v>24.967000000000002</c:v>
                </c:pt>
                <c:pt idx="125">
                  <c:v>24.975000000000001</c:v>
                </c:pt>
                <c:pt idx="126">
                  <c:v>24.961000000000002</c:v>
                </c:pt>
                <c:pt idx="127">
                  <c:v>24.992000000000001</c:v>
                </c:pt>
                <c:pt idx="128">
                  <c:v>24.946000000000005</c:v>
                </c:pt>
                <c:pt idx="129">
                  <c:v>24.915000000000003</c:v>
                </c:pt>
                <c:pt idx="130">
                  <c:v>24.884000000000004</c:v>
                </c:pt>
                <c:pt idx="131">
                  <c:v>24.863999999999997</c:v>
                </c:pt>
                <c:pt idx="132">
                  <c:v>24.879000000000001</c:v>
                </c:pt>
                <c:pt idx="133">
                  <c:v>24.866000000000003</c:v>
                </c:pt>
                <c:pt idx="134">
                  <c:v>24.858000000000004</c:v>
                </c:pt>
                <c:pt idx="135">
                  <c:v>24.837000000000003</c:v>
                </c:pt>
                <c:pt idx="136">
                  <c:v>24.878000000000007</c:v>
                </c:pt>
                <c:pt idx="137">
                  <c:v>24.869000000000003</c:v>
                </c:pt>
                <c:pt idx="138">
                  <c:v>24.899000000000004</c:v>
                </c:pt>
                <c:pt idx="139">
                  <c:v>24.904999999999998</c:v>
                </c:pt>
                <c:pt idx="140">
                  <c:v>24.891999999999999</c:v>
                </c:pt>
                <c:pt idx="141">
                  <c:v>24.939</c:v>
                </c:pt>
                <c:pt idx="142">
                  <c:v>24.990000000000002</c:v>
                </c:pt>
                <c:pt idx="143">
                  <c:v>25.026999999999997</c:v>
                </c:pt>
                <c:pt idx="144">
                  <c:v>25.070000000000004</c:v>
                </c:pt>
                <c:pt idx="145">
                  <c:v>25.045000000000002</c:v>
                </c:pt>
                <c:pt idx="146">
                  <c:v>25.002000000000002</c:v>
                </c:pt>
                <c:pt idx="147">
                  <c:v>25.052999999999997</c:v>
                </c:pt>
                <c:pt idx="148">
                  <c:v>25.140999999999998</c:v>
                </c:pt>
                <c:pt idx="149">
                  <c:v>25.189999999999998</c:v>
                </c:pt>
                <c:pt idx="150">
                  <c:v>25.242999999999999</c:v>
                </c:pt>
                <c:pt idx="151">
                  <c:v>25.21</c:v>
                </c:pt>
                <c:pt idx="152">
                  <c:v>25.2</c:v>
                </c:pt>
                <c:pt idx="153">
                  <c:v>25.243000000000002</c:v>
                </c:pt>
                <c:pt idx="154">
                  <c:v>25.224</c:v>
                </c:pt>
                <c:pt idx="155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4-4003-8733-FE7D4119FE5D}"/>
            </c:ext>
          </c:extLst>
        </c:ser>
        <c:ser>
          <c:idx val="5"/>
          <c:order val="5"/>
          <c:tx>
            <c:v>Global (10yr Moving Avg.)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City_Data!$A$11:$A$166</c:f>
              <c:numCache>
                <c:formatCode>General</c:formatCode>
                <c:ptCount val="156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1808</c:v>
                </c:pt>
                <c:pt idx="4">
                  <c:v>1809</c:v>
                </c:pt>
                <c:pt idx="5">
                  <c:v>1810</c:v>
                </c:pt>
                <c:pt idx="6">
                  <c:v>1811</c:v>
                </c:pt>
                <c:pt idx="7">
                  <c:v>1812</c:v>
                </c:pt>
                <c:pt idx="8">
                  <c:v>1813</c:v>
                </c:pt>
                <c:pt idx="9">
                  <c:v>1814</c:v>
                </c:pt>
                <c:pt idx="10">
                  <c:v>1815</c:v>
                </c:pt>
                <c:pt idx="11">
                  <c:v>1816</c:v>
                </c:pt>
                <c:pt idx="12">
                  <c:v>1817</c:v>
                </c:pt>
                <c:pt idx="13">
                  <c:v>1818</c:v>
                </c:pt>
                <c:pt idx="14">
                  <c:v>1819</c:v>
                </c:pt>
                <c:pt idx="15">
                  <c:v>1820</c:v>
                </c:pt>
                <c:pt idx="16">
                  <c:v>1821</c:v>
                </c:pt>
                <c:pt idx="17">
                  <c:v>1822</c:v>
                </c:pt>
                <c:pt idx="18">
                  <c:v>1823</c:v>
                </c:pt>
                <c:pt idx="19">
                  <c:v>1824</c:v>
                </c:pt>
                <c:pt idx="20">
                  <c:v>1825</c:v>
                </c:pt>
                <c:pt idx="21">
                  <c:v>1826</c:v>
                </c:pt>
                <c:pt idx="22">
                  <c:v>1827</c:v>
                </c:pt>
                <c:pt idx="23">
                  <c:v>1828</c:v>
                </c:pt>
                <c:pt idx="24">
                  <c:v>1829</c:v>
                </c:pt>
                <c:pt idx="25">
                  <c:v>1830</c:v>
                </c:pt>
                <c:pt idx="26">
                  <c:v>1831</c:v>
                </c:pt>
                <c:pt idx="27">
                  <c:v>1832</c:v>
                </c:pt>
                <c:pt idx="28">
                  <c:v>1833</c:v>
                </c:pt>
                <c:pt idx="29">
                  <c:v>1834</c:v>
                </c:pt>
                <c:pt idx="30">
                  <c:v>1835</c:v>
                </c:pt>
                <c:pt idx="31">
                  <c:v>1836</c:v>
                </c:pt>
                <c:pt idx="32">
                  <c:v>1837</c:v>
                </c:pt>
                <c:pt idx="33">
                  <c:v>1838</c:v>
                </c:pt>
                <c:pt idx="34">
                  <c:v>1839</c:v>
                </c:pt>
                <c:pt idx="35">
                  <c:v>1840</c:v>
                </c:pt>
                <c:pt idx="36">
                  <c:v>1841</c:v>
                </c:pt>
                <c:pt idx="37">
                  <c:v>1842</c:v>
                </c:pt>
                <c:pt idx="38">
                  <c:v>1843</c:v>
                </c:pt>
                <c:pt idx="39">
                  <c:v>1844</c:v>
                </c:pt>
                <c:pt idx="40">
                  <c:v>1845</c:v>
                </c:pt>
                <c:pt idx="41">
                  <c:v>1846</c:v>
                </c:pt>
                <c:pt idx="42">
                  <c:v>1847</c:v>
                </c:pt>
                <c:pt idx="43">
                  <c:v>1848</c:v>
                </c:pt>
                <c:pt idx="44">
                  <c:v>1849</c:v>
                </c:pt>
                <c:pt idx="45">
                  <c:v>1850</c:v>
                </c:pt>
                <c:pt idx="46">
                  <c:v>1851</c:v>
                </c:pt>
                <c:pt idx="47">
                  <c:v>1852</c:v>
                </c:pt>
                <c:pt idx="48">
                  <c:v>1853</c:v>
                </c:pt>
                <c:pt idx="49">
                  <c:v>1854</c:v>
                </c:pt>
                <c:pt idx="50">
                  <c:v>1855</c:v>
                </c:pt>
                <c:pt idx="51">
                  <c:v>1856</c:v>
                </c:pt>
                <c:pt idx="52">
                  <c:v>1857</c:v>
                </c:pt>
                <c:pt idx="53">
                  <c:v>1858</c:v>
                </c:pt>
                <c:pt idx="54">
                  <c:v>1859</c:v>
                </c:pt>
                <c:pt idx="55">
                  <c:v>1860</c:v>
                </c:pt>
                <c:pt idx="56">
                  <c:v>1861</c:v>
                </c:pt>
                <c:pt idx="57">
                  <c:v>1862</c:v>
                </c:pt>
                <c:pt idx="58">
                  <c:v>1863</c:v>
                </c:pt>
                <c:pt idx="59">
                  <c:v>1864</c:v>
                </c:pt>
                <c:pt idx="60">
                  <c:v>1865</c:v>
                </c:pt>
                <c:pt idx="61">
                  <c:v>1866</c:v>
                </c:pt>
                <c:pt idx="62">
                  <c:v>1867</c:v>
                </c:pt>
                <c:pt idx="63">
                  <c:v>1868</c:v>
                </c:pt>
                <c:pt idx="64">
                  <c:v>1869</c:v>
                </c:pt>
                <c:pt idx="65">
                  <c:v>1870</c:v>
                </c:pt>
                <c:pt idx="66">
                  <c:v>1871</c:v>
                </c:pt>
                <c:pt idx="67">
                  <c:v>1872</c:v>
                </c:pt>
                <c:pt idx="68">
                  <c:v>1873</c:v>
                </c:pt>
                <c:pt idx="69">
                  <c:v>1874</c:v>
                </c:pt>
                <c:pt idx="70">
                  <c:v>1875</c:v>
                </c:pt>
                <c:pt idx="71">
                  <c:v>1876</c:v>
                </c:pt>
                <c:pt idx="72">
                  <c:v>1877</c:v>
                </c:pt>
                <c:pt idx="73">
                  <c:v>1878</c:v>
                </c:pt>
                <c:pt idx="74">
                  <c:v>1879</c:v>
                </c:pt>
                <c:pt idx="75">
                  <c:v>1880</c:v>
                </c:pt>
                <c:pt idx="76">
                  <c:v>1881</c:v>
                </c:pt>
                <c:pt idx="77">
                  <c:v>1882</c:v>
                </c:pt>
                <c:pt idx="78">
                  <c:v>1883</c:v>
                </c:pt>
                <c:pt idx="79">
                  <c:v>1884</c:v>
                </c:pt>
                <c:pt idx="80">
                  <c:v>1885</c:v>
                </c:pt>
                <c:pt idx="81">
                  <c:v>1886</c:v>
                </c:pt>
                <c:pt idx="82">
                  <c:v>1887</c:v>
                </c:pt>
                <c:pt idx="83">
                  <c:v>1888</c:v>
                </c:pt>
                <c:pt idx="84">
                  <c:v>1889</c:v>
                </c:pt>
                <c:pt idx="85">
                  <c:v>1890</c:v>
                </c:pt>
                <c:pt idx="86">
                  <c:v>1891</c:v>
                </c:pt>
                <c:pt idx="87">
                  <c:v>1892</c:v>
                </c:pt>
                <c:pt idx="88">
                  <c:v>1893</c:v>
                </c:pt>
                <c:pt idx="89">
                  <c:v>1894</c:v>
                </c:pt>
                <c:pt idx="90">
                  <c:v>1895</c:v>
                </c:pt>
                <c:pt idx="91">
                  <c:v>1896</c:v>
                </c:pt>
                <c:pt idx="92">
                  <c:v>1897</c:v>
                </c:pt>
                <c:pt idx="93">
                  <c:v>1898</c:v>
                </c:pt>
                <c:pt idx="94">
                  <c:v>1899</c:v>
                </c:pt>
                <c:pt idx="95">
                  <c:v>1900</c:v>
                </c:pt>
                <c:pt idx="96">
                  <c:v>1901</c:v>
                </c:pt>
                <c:pt idx="97">
                  <c:v>1902</c:v>
                </c:pt>
                <c:pt idx="98">
                  <c:v>1903</c:v>
                </c:pt>
                <c:pt idx="99">
                  <c:v>1904</c:v>
                </c:pt>
                <c:pt idx="100">
                  <c:v>1905</c:v>
                </c:pt>
                <c:pt idx="101">
                  <c:v>1906</c:v>
                </c:pt>
                <c:pt idx="102">
                  <c:v>1907</c:v>
                </c:pt>
                <c:pt idx="103">
                  <c:v>1908</c:v>
                </c:pt>
                <c:pt idx="104">
                  <c:v>1909</c:v>
                </c:pt>
                <c:pt idx="105">
                  <c:v>1910</c:v>
                </c:pt>
                <c:pt idx="106">
                  <c:v>1911</c:v>
                </c:pt>
                <c:pt idx="107">
                  <c:v>1912</c:v>
                </c:pt>
                <c:pt idx="108">
                  <c:v>1913</c:v>
                </c:pt>
                <c:pt idx="109">
                  <c:v>1914</c:v>
                </c:pt>
                <c:pt idx="110">
                  <c:v>1915</c:v>
                </c:pt>
                <c:pt idx="111">
                  <c:v>1916</c:v>
                </c:pt>
                <c:pt idx="112">
                  <c:v>1917</c:v>
                </c:pt>
                <c:pt idx="113">
                  <c:v>1918</c:v>
                </c:pt>
                <c:pt idx="114">
                  <c:v>1919</c:v>
                </c:pt>
                <c:pt idx="115">
                  <c:v>1920</c:v>
                </c:pt>
                <c:pt idx="116">
                  <c:v>1921</c:v>
                </c:pt>
                <c:pt idx="117">
                  <c:v>1922</c:v>
                </c:pt>
                <c:pt idx="118">
                  <c:v>1923</c:v>
                </c:pt>
                <c:pt idx="119">
                  <c:v>1924</c:v>
                </c:pt>
                <c:pt idx="120">
                  <c:v>1925</c:v>
                </c:pt>
                <c:pt idx="121">
                  <c:v>1926</c:v>
                </c:pt>
                <c:pt idx="122">
                  <c:v>1927</c:v>
                </c:pt>
                <c:pt idx="123">
                  <c:v>1928</c:v>
                </c:pt>
                <c:pt idx="124">
                  <c:v>1929</c:v>
                </c:pt>
                <c:pt idx="125">
                  <c:v>1930</c:v>
                </c:pt>
                <c:pt idx="126">
                  <c:v>1931</c:v>
                </c:pt>
                <c:pt idx="127">
                  <c:v>1932</c:v>
                </c:pt>
                <c:pt idx="128">
                  <c:v>1933</c:v>
                </c:pt>
                <c:pt idx="129">
                  <c:v>1934</c:v>
                </c:pt>
                <c:pt idx="130">
                  <c:v>1935</c:v>
                </c:pt>
                <c:pt idx="131">
                  <c:v>1936</c:v>
                </c:pt>
                <c:pt idx="132">
                  <c:v>1937</c:v>
                </c:pt>
                <c:pt idx="133">
                  <c:v>1938</c:v>
                </c:pt>
                <c:pt idx="134">
                  <c:v>1939</c:v>
                </c:pt>
                <c:pt idx="135">
                  <c:v>1940</c:v>
                </c:pt>
                <c:pt idx="136">
                  <c:v>1941</c:v>
                </c:pt>
                <c:pt idx="137">
                  <c:v>1942</c:v>
                </c:pt>
                <c:pt idx="138">
                  <c:v>1943</c:v>
                </c:pt>
                <c:pt idx="139">
                  <c:v>1944</c:v>
                </c:pt>
                <c:pt idx="140">
                  <c:v>1945</c:v>
                </c:pt>
                <c:pt idx="141">
                  <c:v>1946</c:v>
                </c:pt>
                <c:pt idx="142">
                  <c:v>1947</c:v>
                </c:pt>
                <c:pt idx="143">
                  <c:v>1948</c:v>
                </c:pt>
                <c:pt idx="144">
                  <c:v>1949</c:v>
                </c:pt>
                <c:pt idx="145">
                  <c:v>1950</c:v>
                </c:pt>
                <c:pt idx="146">
                  <c:v>1951</c:v>
                </c:pt>
                <c:pt idx="147">
                  <c:v>1952</c:v>
                </c:pt>
                <c:pt idx="148">
                  <c:v>1953</c:v>
                </c:pt>
                <c:pt idx="149">
                  <c:v>1954</c:v>
                </c:pt>
                <c:pt idx="150">
                  <c:v>1955</c:v>
                </c:pt>
                <c:pt idx="151">
                  <c:v>1956</c:v>
                </c:pt>
                <c:pt idx="152">
                  <c:v>1957</c:v>
                </c:pt>
                <c:pt idx="153">
                  <c:v>1958</c:v>
                </c:pt>
                <c:pt idx="154">
                  <c:v>1959</c:v>
                </c:pt>
                <c:pt idx="155">
                  <c:v>1960</c:v>
                </c:pt>
              </c:numCache>
            </c:numRef>
          </c:cat>
          <c:val>
            <c:numRef>
              <c:f>City_Data!$I$11:$I$166</c:f>
              <c:numCache>
                <c:formatCode>0.00</c:formatCode>
                <c:ptCount val="156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8.4400000000000013</c:v>
                </c:pt>
                <c:pt idx="4">
                  <c:v>8.2969999999999988</c:v>
                </c:pt>
                <c:pt idx="5">
                  <c:v>8.1410000000000018</c:v>
                </c:pt>
                <c:pt idx="6">
                  <c:v>7.9680000000000009</c:v>
                </c:pt>
                <c:pt idx="7">
                  <c:v>7.8149999999999995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7.4819999999999993</c:v>
                </c:pt>
                <c:pt idx="11">
                  <c:v>7.3330000000000002</c:v>
                </c:pt>
                <c:pt idx="12">
                  <c:v>7.2030000000000012</c:v>
                </c:pt>
                <c:pt idx="13">
                  <c:v>7.222999999999999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7.4449999999999985</c:v>
                </c:pt>
                <c:pt idx="17">
                  <c:v>7.5589999999999993</c:v>
                </c:pt>
                <c:pt idx="18">
                  <c:v>7.5569999999999995</c:v>
                </c:pt>
                <c:pt idx="19">
                  <c:v>7.6529999999999987</c:v>
                </c:pt>
                <c:pt idx="20">
                  <c:v>7.7679999999999989</c:v>
                </c:pt>
                <c:pt idx="21">
                  <c:v>7.9099999999999993</c:v>
                </c:pt>
                <c:pt idx="22">
                  <c:v>8.093</c:v>
                </c:pt>
                <c:pt idx="23">
                  <c:v>8.1269999999999989</c:v>
                </c:pt>
                <c:pt idx="24">
                  <c:v>8.1840000000000011</c:v>
                </c:pt>
                <c:pt idx="25">
                  <c:v>8.2739999999999991</c:v>
                </c:pt>
                <c:pt idx="26">
                  <c:v>8.229000000000001</c:v>
                </c:pt>
                <c:pt idx="27">
                  <c:v>8.1549999999999994</c:v>
                </c:pt>
                <c:pt idx="28">
                  <c:v>8.1840000000000011</c:v>
                </c:pt>
                <c:pt idx="29">
                  <c:v>8.1440000000000019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7.8349999999999991</c:v>
                </c:pt>
                <c:pt idx="33">
                  <c:v>7.769000000000001</c:v>
                </c:pt>
                <c:pt idx="34">
                  <c:v>7.7379999999999995</c:v>
                </c:pt>
                <c:pt idx="35">
                  <c:v>7.6659999999999995</c:v>
                </c:pt>
                <c:pt idx="36">
                  <c:v>7.6710000000000012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7.7399999999999993</c:v>
                </c:pt>
                <c:pt idx="41">
                  <c:v>7.8250000000000002</c:v>
                </c:pt>
                <c:pt idx="42">
                  <c:v>7.8960000000000008</c:v>
                </c:pt>
                <c:pt idx="43">
                  <c:v>7.9430000000000005</c:v>
                </c:pt>
                <c:pt idx="44">
                  <c:v>7.9780000000000015</c:v>
                </c:pt>
                <c:pt idx="45">
                  <c:v>7.9880000000000022</c:v>
                </c:pt>
                <c:pt idx="46">
                  <c:v>8.0370000000000008</c:v>
                </c:pt>
                <c:pt idx="47">
                  <c:v>8.0450000000000017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8.0590000000000011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8.0379999999999985</c:v>
                </c:pt>
                <c:pt idx="57">
                  <c:v>7.9839999999999991</c:v>
                </c:pt>
                <c:pt idx="58">
                  <c:v>7.9909999999999997</c:v>
                </c:pt>
                <c:pt idx="59">
                  <c:v>7.9680000000000009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8.1049999999999986</c:v>
                </c:pt>
                <c:pt idx="65">
                  <c:v>8.1290000000000013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8.2429999999999986</c:v>
                </c:pt>
                <c:pt idx="69">
                  <c:v>8.2880000000000003</c:v>
                </c:pt>
                <c:pt idx="70">
                  <c:v>8.2559999999999985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8.302999999999999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8.2839999999999989</c:v>
                </c:pt>
                <c:pt idx="77">
                  <c:v>8.2779999999999987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8.0460000000000012</c:v>
                </c:pt>
                <c:pt idx="85">
                  <c:v>8.0310000000000006</c:v>
                </c:pt>
                <c:pt idx="86">
                  <c:v>8.0059999999999985</c:v>
                </c:pt>
                <c:pt idx="87">
                  <c:v>8</c:v>
                </c:pt>
                <c:pt idx="88">
                  <c:v>8.0080000000000009</c:v>
                </c:pt>
                <c:pt idx="89">
                  <c:v>8.0470000000000006</c:v>
                </c:pt>
                <c:pt idx="90">
                  <c:v>8.0699999999999985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8.1510000000000016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8.2789999999999981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8.2960000000000012</c:v>
                </c:pt>
                <c:pt idx="101">
                  <c:v>8.3129999999999988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8.2580000000000009</c:v>
                </c:pt>
                <c:pt idx="105">
                  <c:v>8.23</c:v>
                </c:pt>
                <c:pt idx="106">
                  <c:v>8.1939999999999991</c:v>
                </c:pt>
                <c:pt idx="107">
                  <c:v>8.1810000000000009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8.2750000000000021</c:v>
                </c:pt>
                <c:pt idx="111">
                  <c:v>8.2600000000000016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8.2949999999999982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8.370000000000001</c:v>
                </c:pt>
                <c:pt idx="119">
                  <c:v>8.3620000000000001</c:v>
                </c:pt>
                <c:pt idx="120">
                  <c:v>8.3560000000000016</c:v>
                </c:pt>
                <c:pt idx="121">
                  <c:v>8.4060000000000024</c:v>
                </c:pt>
                <c:pt idx="122">
                  <c:v>8.4559999999999995</c:v>
                </c:pt>
                <c:pt idx="123">
                  <c:v>8.5059999999999985</c:v>
                </c:pt>
                <c:pt idx="124">
                  <c:v>8.4919999999999991</c:v>
                </c:pt>
                <c:pt idx="125">
                  <c:v>8.5189999999999984</c:v>
                </c:pt>
                <c:pt idx="126">
                  <c:v>8.5339999999999989</c:v>
                </c:pt>
                <c:pt idx="127">
                  <c:v>8.5639999999999983</c:v>
                </c:pt>
                <c:pt idx="128">
                  <c:v>8.5560000000000009</c:v>
                </c:pt>
                <c:pt idx="129">
                  <c:v>8.5680000000000014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8.6420000000000012</c:v>
                </c:pt>
                <c:pt idx="135">
                  <c:v>8.6550000000000011</c:v>
                </c:pt>
                <c:pt idx="136">
                  <c:v>8.66</c:v>
                </c:pt>
                <c:pt idx="137">
                  <c:v>8.661999999999999</c:v>
                </c:pt>
                <c:pt idx="138">
                  <c:v>8.7040000000000006</c:v>
                </c:pt>
                <c:pt idx="139">
                  <c:v>8.7259999999999991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8.754999999999999</c:v>
                </c:pt>
                <c:pt idx="143">
                  <c:v>8.743999999999998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8.6740000000000013</c:v>
                </c:pt>
                <c:pt idx="147">
                  <c:v>8.6650000000000009</c:v>
                </c:pt>
                <c:pt idx="148">
                  <c:v>8.6760000000000002</c:v>
                </c:pt>
                <c:pt idx="149">
                  <c:v>8.647000000000002</c:v>
                </c:pt>
                <c:pt idx="150">
                  <c:v>8.6519999999999992</c:v>
                </c:pt>
                <c:pt idx="151">
                  <c:v>8.6119999999999983</c:v>
                </c:pt>
                <c:pt idx="152">
                  <c:v>8.6050000000000004</c:v>
                </c:pt>
                <c:pt idx="153">
                  <c:v>8.6070000000000011</c:v>
                </c:pt>
                <c:pt idx="154">
                  <c:v>8.6210000000000004</c:v>
                </c:pt>
                <c:pt idx="155">
                  <c:v>8.6419999999999995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4-4003-8733-FE7D4119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8008"/>
        <c:axId val="50255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City_Data!$B$1</c15:sqref>
                        </c15:formulaRef>
                      </c:ext>
                    </c:extLst>
                    <c:strCache>
                      <c:ptCount val="1"/>
                      <c:pt idx="0">
                        <c:v>Loc_avg_temp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City_Data!$A$11:$A$166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1805</c:v>
                      </c:pt>
                      <c:pt idx="1">
                        <c:v>1806</c:v>
                      </c:pt>
                      <c:pt idx="2">
                        <c:v>1807</c:v>
                      </c:pt>
                      <c:pt idx="3">
                        <c:v>1808</c:v>
                      </c:pt>
                      <c:pt idx="4">
                        <c:v>1809</c:v>
                      </c:pt>
                      <c:pt idx="5">
                        <c:v>1810</c:v>
                      </c:pt>
                      <c:pt idx="6">
                        <c:v>1811</c:v>
                      </c:pt>
                      <c:pt idx="7">
                        <c:v>1812</c:v>
                      </c:pt>
                      <c:pt idx="8">
                        <c:v>1813</c:v>
                      </c:pt>
                      <c:pt idx="9">
                        <c:v>1814</c:v>
                      </c:pt>
                      <c:pt idx="10">
                        <c:v>1815</c:v>
                      </c:pt>
                      <c:pt idx="11">
                        <c:v>1816</c:v>
                      </c:pt>
                      <c:pt idx="12">
                        <c:v>1817</c:v>
                      </c:pt>
                      <c:pt idx="13">
                        <c:v>1818</c:v>
                      </c:pt>
                      <c:pt idx="14">
                        <c:v>1819</c:v>
                      </c:pt>
                      <c:pt idx="15">
                        <c:v>1820</c:v>
                      </c:pt>
                      <c:pt idx="16">
                        <c:v>1821</c:v>
                      </c:pt>
                      <c:pt idx="17">
                        <c:v>1822</c:v>
                      </c:pt>
                      <c:pt idx="18">
                        <c:v>1823</c:v>
                      </c:pt>
                      <c:pt idx="19">
                        <c:v>1824</c:v>
                      </c:pt>
                      <c:pt idx="20">
                        <c:v>1825</c:v>
                      </c:pt>
                      <c:pt idx="21">
                        <c:v>1826</c:v>
                      </c:pt>
                      <c:pt idx="22">
                        <c:v>1827</c:v>
                      </c:pt>
                      <c:pt idx="23">
                        <c:v>1828</c:v>
                      </c:pt>
                      <c:pt idx="24">
                        <c:v>1829</c:v>
                      </c:pt>
                      <c:pt idx="25">
                        <c:v>1830</c:v>
                      </c:pt>
                      <c:pt idx="26">
                        <c:v>1831</c:v>
                      </c:pt>
                      <c:pt idx="27">
                        <c:v>1832</c:v>
                      </c:pt>
                      <c:pt idx="28">
                        <c:v>1833</c:v>
                      </c:pt>
                      <c:pt idx="29">
                        <c:v>1834</c:v>
                      </c:pt>
                      <c:pt idx="30">
                        <c:v>1835</c:v>
                      </c:pt>
                      <c:pt idx="31">
                        <c:v>1836</c:v>
                      </c:pt>
                      <c:pt idx="32">
                        <c:v>1837</c:v>
                      </c:pt>
                      <c:pt idx="33">
                        <c:v>1838</c:v>
                      </c:pt>
                      <c:pt idx="34">
                        <c:v>1839</c:v>
                      </c:pt>
                      <c:pt idx="35">
                        <c:v>1840</c:v>
                      </c:pt>
                      <c:pt idx="36">
                        <c:v>1841</c:v>
                      </c:pt>
                      <c:pt idx="37">
                        <c:v>1842</c:v>
                      </c:pt>
                      <c:pt idx="38">
                        <c:v>1843</c:v>
                      </c:pt>
                      <c:pt idx="39">
                        <c:v>1844</c:v>
                      </c:pt>
                      <c:pt idx="40">
                        <c:v>1845</c:v>
                      </c:pt>
                      <c:pt idx="41">
                        <c:v>1846</c:v>
                      </c:pt>
                      <c:pt idx="42">
                        <c:v>1847</c:v>
                      </c:pt>
                      <c:pt idx="43">
                        <c:v>1848</c:v>
                      </c:pt>
                      <c:pt idx="44">
                        <c:v>1849</c:v>
                      </c:pt>
                      <c:pt idx="45">
                        <c:v>1850</c:v>
                      </c:pt>
                      <c:pt idx="46">
                        <c:v>1851</c:v>
                      </c:pt>
                      <c:pt idx="47">
                        <c:v>1852</c:v>
                      </c:pt>
                      <c:pt idx="48">
                        <c:v>1853</c:v>
                      </c:pt>
                      <c:pt idx="49">
                        <c:v>1854</c:v>
                      </c:pt>
                      <c:pt idx="50">
                        <c:v>1855</c:v>
                      </c:pt>
                      <c:pt idx="51">
                        <c:v>1856</c:v>
                      </c:pt>
                      <c:pt idx="52">
                        <c:v>1857</c:v>
                      </c:pt>
                      <c:pt idx="53">
                        <c:v>1858</c:v>
                      </c:pt>
                      <c:pt idx="54">
                        <c:v>1859</c:v>
                      </c:pt>
                      <c:pt idx="55">
                        <c:v>1860</c:v>
                      </c:pt>
                      <c:pt idx="56">
                        <c:v>1861</c:v>
                      </c:pt>
                      <c:pt idx="57">
                        <c:v>1862</c:v>
                      </c:pt>
                      <c:pt idx="58">
                        <c:v>1863</c:v>
                      </c:pt>
                      <c:pt idx="59">
                        <c:v>1864</c:v>
                      </c:pt>
                      <c:pt idx="60">
                        <c:v>1865</c:v>
                      </c:pt>
                      <c:pt idx="61">
                        <c:v>1866</c:v>
                      </c:pt>
                      <c:pt idx="62">
                        <c:v>1867</c:v>
                      </c:pt>
                      <c:pt idx="63">
                        <c:v>1868</c:v>
                      </c:pt>
                      <c:pt idx="64">
                        <c:v>1869</c:v>
                      </c:pt>
                      <c:pt idx="65">
                        <c:v>1870</c:v>
                      </c:pt>
                      <c:pt idx="66">
                        <c:v>1871</c:v>
                      </c:pt>
                      <c:pt idx="67">
                        <c:v>1872</c:v>
                      </c:pt>
                      <c:pt idx="68">
                        <c:v>1873</c:v>
                      </c:pt>
                      <c:pt idx="69">
                        <c:v>1874</c:v>
                      </c:pt>
                      <c:pt idx="70">
                        <c:v>1875</c:v>
                      </c:pt>
                      <c:pt idx="71">
                        <c:v>1876</c:v>
                      </c:pt>
                      <c:pt idx="72">
                        <c:v>1877</c:v>
                      </c:pt>
                      <c:pt idx="73">
                        <c:v>1878</c:v>
                      </c:pt>
                      <c:pt idx="74">
                        <c:v>1879</c:v>
                      </c:pt>
                      <c:pt idx="75">
                        <c:v>1880</c:v>
                      </c:pt>
                      <c:pt idx="76">
                        <c:v>1881</c:v>
                      </c:pt>
                      <c:pt idx="77">
                        <c:v>1882</c:v>
                      </c:pt>
                      <c:pt idx="78">
                        <c:v>1883</c:v>
                      </c:pt>
                      <c:pt idx="79">
                        <c:v>1884</c:v>
                      </c:pt>
                      <c:pt idx="80">
                        <c:v>1885</c:v>
                      </c:pt>
                      <c:pt idx="81">
                        <c:v>1886</c:v>
                      </c:pt>
                      <c:pt idx="82">
                        <c:v>1887</c:v>
                      </c:pt>
                      <c:pt idx="83">
                        <c:v>1888</c:v>
                      </c:pt>
                      <c:pt idx="84">
                        <c:v>1889</c:v>
                      </c:pt>
                      <c:pt idx="85">
                        <c:v>1890</c:v>
                      </c:pt>
                      <c:pt idx="86">
                        <c:v>1891</c:v>
                      </c:pt>
                      <c:pt idx="87">
                        <c:v>1892</c:v>
                      </c:pt>
                      <c:pt idx="88">
                        <c:v>1893</c:v>
                      </c:pt>
                      <c:pt idx="89">
                        <c:v>1894</c:v>
                      </c:pt>
                      <c:pt idx="90">
                        <c:v>1895</c:v>
                      </c:pt>
                      <c:pt idx="91">
                        <c:v>1896</c:v>
                      </c:pt>
                      <c:pt idx="92">
                        <c:v>1897</c:v>
                      </c:pt>
                      <c:pt idx="93">
                        <c:v>1898</c:v>
                      </c:pt>
                      <c:pt idx="94">
                        <c:v>1899</c:v>
                      </c:pt>
                      <c:pt idx="95">
                        <c:v>1900</c:v>
                      </c:pt>
                      <c:pt idx="96">
                        <c:v>1901</c:v>
                      </c:pt>
                      <c:pt idx="97">
                        <c:v>1902</c:v>
                      </c:pt>
                      <c:pt idx="98">
                        <c:v>1903</c:v>
                      </c:pt>
                      <c:pt idx="99">
                        <c:v>1904</c:v>
                      </c:pt>
                      <c:pt idx="100">
                        <c:v>1905</c:v>
                      </c:pt>
                      <c:pt idx="101">
                        <c:v>1906</c:v>
                      </c:pt>
                      <c:pt idx="102">
                        <c:v>1907</c:v>
                      </c:pt>
                      <c:pt idx="103">
                        <c:v>1908</c:v>
                      </c:pt>
                      <c:pt idx="104">
                        <c:v>1909</c:v>
                      </c:pt>
                      <c:pt idx="105">
                        <c:v>1910</c:v>
                      </c:pt>
                      <c:pt idx="106">
                        <c:v>1911</c:v>
                      </c:pt>
                      <c:pt idx="107">
                        <c:v>1912</c:v>
                      </c:pt>
                      <c:pt idx="108">
                        <c:v>1913</c:v>
                      </c:pt>
                      <c:pt idx="109">
                        <c:v>1914</c:v>
                      </c:pt>
                      <c:pt idx="110">
                        <c:v>1915</c:v>
                      </c:pt>
                      <c:pt idx="111">
                        <c:v>1916</c:v>
                      </c:pt>
                      <c:pt idx="112">
                        <c:v>1917</c:v>
                      </c:pt>
                      <c:pt idx="113">
                        <c:v>1918</c:v>
                      </c:pt>
                      <c:pt idx="114">
                        <c:v>1919</c:v>
                      </c:pt>
                      <c:pt idx="115">
                        <c:v>1920</c:v>
                      </c:pt>
                      <c:pt idx="116">
                        <c:v>1921</c:v>
                      </c:pt>
                      <c:pt idx="117">
                        <c:v>1922</c:v>
                      </c:pt>
                      <c:pt idx="118">
                        <c:v>1923</c:v>
                      </c:pt>
                      <c:pt idx="119">
                        <c:v>1924</c:v>
                      </c:pt>
                      <c:pt idx="120">
                        <c:v>1925</c:v>
                      </c:pt>
                      <c:pt idx="121">
                        <c:v>1926</c:v>
                      </c:pt>
                      <c:pt idx="122">
                        <c:v>1927</c:v>
                      </c:pt>
                      <c:pt idx="123">
                        <c:v>1928</c:v>
                      </c:pt>
                      <c:pt idx="124">
                        <c:v>1929</c:v>
                      </c:pt>
                      <c:pt idx="125">
                        <c:v>1930</c:v>
                      </c:pt>
                      <c:pt idx="126">
                        <c:v>1931</c:v>
                      </c:pt>
                      <c:pt idx="127">
                        <c:v>1932</c:v>
                      </c:pt>
                      <c:pt idx="128">
                        <c:v>1933</c:v>
                      </c:pt>
                      <c:pt idx="129">
                        <c:v>1934</c:v>
                      </c:pt>
                      <c:pt idx="130">
                        <c:v>1935</c:v>
                      </c:pt>
                      <c:pt idx="131">
                        <c:v>1936</c:v>
                      </c:pt>
                      <c:pt idx="132">
                        <c:v>1937</c:v>
                      </c:pt>
                      <c:pt idx="133">
                        <c:v>1938</c:v>
                      </c:pt>
                      <c:pt idx="134">
                        <c:v>1939</c:v>
                      </c:pt>
                      <c:pt idx="135">
                        <c:v>1940</c:v>
                      </c:pt>
                      <c:pt idx="136">
                        <c:v>1941</c:v>
                      </c:pt>
                      <c:pt idx="137">
                        <c:v>1942</c:v>
                      </c:pt>
                      <c:pt idx="138">
                        <c:v>1943</c:v>
                      </c:pt>
                      <c:pt idx="139">
                        <c:v>1944</c:v>
                      </c:pt>
                      <c:pt idx="140">
                        <c:v>1945</c:v>
                      </c:pt>
                      <c:pt idx="141">
                        <c:v>1946</c:v>
                      </c:pt>
                      <c:pt idx="142">
                        <c:v>1947</c:v>
                      </c:pt>
                      <c:pt idx="143">
                        <c:v>1948</c:v>
                      </c:pt>
                      <c:pt idx="144">
                        <c:v>1949</c:v>
                      </c:pt>
                      <c:pt idx="145">
                        <c:v>1950</c:v>
                      </c:pt>
                      <c:pt idx="146">
                        <c:v>1951</c:v>
                      </c:pt>
                      <c:pt idx="147">
                        <c:v>1952</c:v>
                      </c:pt>
                      <c:pt idx="148">
                        <c:v>1953</c:v>
                      </c:pt>
                      <c:pt idx="149">
                        <c:v>1954</c:v>
                      </c:pt>
                      <c:pt idx="150">
                        <c:v>1955</c:v>
                      </c:pt>
                      <c:pt idx="151">
                        <c:v>1956</c:v>
                      </c:pt>
                      <c:pt idx="152">
                        <c:v>1957</c:v>
                      </c:pt>
                      <c:pt idx="153">
                        <c:v>1958</c:v>
                      </c:pt>
                      <c:pt idx="154">
                        <c:v>1959</c:v>
                      </c:pt>
                      <c:pt idx="155">
                        <c:v>1960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City_Data!$B$2:$B$166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24.71</c:v>
                      </c:pt>
                      <c:pt idx="1">
                        <c:v>25.92</c:v>
                      </c:pt>
                      <c:pt idx="2">
                        <c:v>23.95</c:v>
                      </c:pt>
                      <c:pt idx="3">
                        <c:v>24.99</c:v>
                      </c:pt>
                      <c:pt idx="4">
                        <c:v>24.94</c:v>
                      </c:pt>
                      <c:pt idx="5">
                        <c:v>23.86</c:v>
                      </c:pt>
                      <c:pt idx="6">
                        <c:v>25.41</c:v>
                      </c:pt>
                      <c:pt idx="7">
                        <c:v>25.17</c:v>
                      </c:pt>
                      <c:pt idx="8">
                        <c:v>25.51</c:v>
                      </c:pt>
                      <c:pt idx="9">
                        <c:v>25.06</c:v>
                      </c:pt>
                      <c:pt idx="10">
                        <c:v>24.96</c:v>
                      </c:pt>
                      <c:pt idx="11">
                        <c:v>24.36</c:v>
                      </c:pt>
                      <c:pt idx="17">
                        <c:v>24.3</c:v>
                      </c:pt>
                      <c:pt idx="18">
                        <c:v>23.5</c:v>
                      </c:pt>
                      <c:pt idx="19">
                        <c:v>23.84</c:v>
                      </c:pt>
                      <c:pt idx="20">
                        <c:v>23.44</c:v>
                      </c:pt>
                      <c:pt idx="21">
                        <c:v>23.62</c:v>
                      </c:pt>
                      <c:pt idx="22">
                        <c:v>24.04</c:v>
                      </c:pt>
                      <c:pt idx="23">
                        <c:v>23.71</c:v>
                      </c:pt>
                      <c:pt idx="24">
                        <c:v>23.89</c:v>
                      </c:pt>
                      <c:pt idx="25">
                        <c:v>24.55</c:v>
                      </c:pt>
                      <c:pt idx="26">
                        <c:v>24.61</c:v>
                      </c:pt>
                      <c:pt idx="27">
                        <c:v>24.48</c:v>
                      </c:pt>
                      <c:pt idx="28">
                        <c:v>25.08</c:v>
                      </c:pt>
                      <c:pt idx="29">
                        <c:v>24.83</c:v>
                      </c:pt>
                      <c:pt idx="30">
                        <c:v>24.89</c:v>
                      </c:pt>
                      <c:pt idx="31">
                        <c:v>25</c:v>
                      </c:pt>
                      <c:pt idx="32">
                        <c:v>24.65</c:v>
                      </c:pt>
                      <c:pt idx="33">
                        <c:v>24.47</c:v>
                      </c:pt>
                      <c:pt idx="34">
                        <c:v>24.71</c:v>
                      </c:pt>
                      <c:pt idx="35">
                        <c:v>24.26</c:v>
                      </c:pt>
                      <c:pt idx="36">
                        <c:v>24.42</c:v>
                      </c:pt>
                      <c:pt idx="37">
                        <c:v>24.58</c:v>
                      </c:pt>
                      <c:pt idx="38">
                        <c:v>24.58</c:v>
                      </c:pt>
                      <c:pt idx="39">
                        <c:v>23.72</c:v>
                      </c:pt>
                      <c:pt idx="40">
                        <c:v>24.27</c:v>
                      </c:pt>
                      <c:pt idx="41">
                        <c:v>24.2</c:v>
                      </c:pt>
                      <c:pt idx="42">
                        <c:v>24.22</c:v>
                      </c:pt>
                      <c:pt idx="43">
                        <c:v>24.3</c:v>
                      </c:pt>
                      <c:pt idx="44">
                        <c:v>24.45</c:v>
                      </c:pt>
                      <c:pt idx="45">
                        <c:v>24.21</c:v>
                      </c:pt>
                      <c:pt idx="46">
                        <c:v>24.47</c:v>
                      </c:pt>
                      <c:pt idx="47">
                        <c:v>24.32</c:v>
                      </c:pt>
                      <c:pt idx="48">
                        <c:v>24.1</c:v>
                      </c:pt>
                      <c:pt idx="49">
                        <c:v>24.38</c:v>
                      </c:pt>
                      <c:pt idx="50">
                        <c:v>24.91</c:v>
                      </c:pt>
                      <c:pt idx="51">
                        <c:v>24.38</c:v>
                      </c:pt>
                      <c:pt idx="52">
                        <c:v>24.32</c:v>
                      </c:pt>
                      <c:pt idx="53">
                        <c:v>24.28</c:v>
                      </c:pt>
                      <c:pt idx="54">
                        <c:v>24.54</c:v>
                      </c:pt>
                      <c:pt idx="55">
                        <c:v>24.48</c:v>
                      </c:pt>
                      <c:pt idx="56">
                        <c:v>24.42</c:v>
                      </c:pt>
                      <c:pt idx="57">
                        <c:v>24.67</c:v>
                      </c:pt>
                      <c:pt idx="58">
                        <c:v>24.79</c:v>
                      </c:pt>
                      <c:pt idx="59">
                        <c:v>24.81</c:v>
                      </c:pt>
                      <c:pt idx="60">
                        <c:v>23.61</c:v>
                      </c:pt>
                      <c:pt idx="61">
                        <c:v>23.99</c:v>
                      </c:pt>
                      <c:pt idx="62">
                        <c:v>24.6</c:v>
                      </c:pt>
                      <c:pt idx="63">
                        <c:v>24.7</c:v>
                      </c:pt>
                      <c:pt idx="64">
                        <c:v>24.44</c:v>
                      </c:pt>
                      <c:pt idx="65">
                        <c:v>24.34</c:v>
                      </c:pt>
                      <c:pt idx="66">
                        <c:v>19.600000000000001</c:v>
                      </c:pt>
                      <c:pt idx="69">
                        <c:v>24.8</c:v>
                      </c:pt>
                      <c:pt idx="70">
                        <c:v>24.85</c:v>
                      </c:pt>
                      <c:pt idx="71">
                        <c:v>24.92</c:v>
                      </c:pt>
                      <c:pt idx="72">
                        <c:v>24.72</c:v>
                      </c:pt>
                      <c:pt idx="73">
                        <c:v>24.85</c:v>
                      </c:pt>
                      <c:pt idx="74">
                        <c:v>24.58</c:v>
                      </c:pt>
                      <c:pt idx="75">
                        <c:v>24.61</c:v>
                      </c:pt>
                      <c:pt idx="76">
                        <c:v>24.63</c:v>
                      </c:pt>
                      <c:pt idx="77">
                        <c:v>24.72</c:v>
                      </c:pt>
                      <c:pt idx="78">
                        <c:v>24.71</c:v>
                      </c:pt>
                      <c:pt idx="79">
                        <c:v>24.94</c:v>
                      </c:pt>
                      <c:pt idx="80">
                        <c:v>24.82</c:v>
                      </c:pt>
                      <c:pt idx="81">
                        <c:v>25.07</c:v>
                      </c:pt>
                      <c:pt idx="82">
                        <c:v>25.39</c:v>
                      </c:pt>
                      <c:pt idx="83">
                        <c:v>24.54</c:v>
                      </c:pt>
                      <c:pt idx="84">
                        <c:v>25.06</c:v>
                      </c:pt>
                      <c:pt idx="85">
                        <c:v>24.57</c:v>
                      </c:pt>
                      <c:pt idx="86">
                        <c:v>24.49</c:v>
                      </c:pt>
                      <c:pt idx="87">
                        <c:v>24.24</c:v>
                      </c:pt>
                      <c:pt idx="88">
                        <c:v>24.03</c:v>
                      </c:pt>
                      <c:pt idx="89">
                        <c:v>24.27</c:v>
                      </c:pt>
                      <c:pt idx="90">
                        <c:v>24.69</c:v>
                      </c:pt>
                      <c:pt idx="91">
                        <c:v>24.4</c:v>
                      </c:pt>
                      <c:pt idx="92">
                        <c:v>24.63</c:v>
                      </c:pt>
                      <c:pt idx="93">
                        <c:v>24.98</c:v>
                      </c:pt>
                      <c:pt idx="94">
                        <c:v>24.89</c:v>
                      </c:pt>
                      <c:pt idx="95">
                        <c:v>24.49</c:v>
                      </c:pt>
                      <c:pt idx="96">
                        <c:v>25.08</c:v>
                      </c:pt>
                      <c:pt idx="97">
                        <c:v>23.65</c:v>
                      </c:pt>
                      <c:pt idx="98">
                        <c:v>24.59</c:v>
                      </c:pt>
                      <c:pt idx="99">
                        <c:v>24.93</c:v>
                      </c:pt>
                      <c:pt idx="100">
                        <c:v>25.64</c:v>
                      </c:pt>
                      <c:pt idx="101">
                        <c:v>25.29</c:v>
                      </c:pt>
                      <c:pt idx="102">
                        <c:v>25.28</c:v>
                      </c:pt>
                      <c:pt idx="103">
                        <c:v>25.64</c:v>
                      </c:pt>
                      <c:pt idx="104">
                        <c:v>25.54</c:v>
                      </c:pt>
                      <c:pt idx="105">
                        <c:v>25.25</c:v>
                      </c:pt>
                      <c:pt idx="106">
                        <c:v>25.65</c:v>
                      </c:pt>
                      <c:pt idx="107">
                        <c:v>24.64</c:v>
                      </c:pt>
                      <c:pt idx="108">
                        <c:v>24.86</c:v>
                      </c:pt>
                      <c:pt idx="109">
                        <c:v>24.72</c:v>
                      </c:pt>
                      <c:pt idx="110">
                        <c:v>24.7</c:v>
                      </c:pt>
                      <c:pt idx="111">
                        <c:v>24.82</c:v>
                      </c:pt>
                      <c:pt idx="112">
                        <c:v>24.61</c:v>
                      </c:pt>
                      <c:pt idx="113">
                        <c:v>24.61</c:v>
                      </c:pt>
                      <c:pt idx="114">
                        <c:v>24.43</c:v>
                      </c:pt>
                      <c:pt idx="115">
                        <c:v>25.11</c:v>
                      </c:pt>
                      <c:pt idx="116">
                        <c:v>25.17</c:v>
                      </c:pt>
                      <c:pt idx="117">
                        <c:v>24.83</c:v>
                      </c:pt>
                      <c:pt idx="118">
                        <c:v>25.04</c:v>
                      </c:pt>
                      <c:pt idx="119">
                        <c:v>25.51</c:v>
                      </c:pt>
                      <c:pt idx="120">
                        <c:v>24.82</c:v>
                      </c:pt>
                      <c:pt idx="121">
                        <c:v>23.79</c:v>
                      </c:pt>
                      <c:pt idx="122">
                        <c:v>25.03</c:v>
                      </c:pt>
                      <c:pt idx="123">
                        <c:v>24.8</c:v>
                      </c:pt>
                      <c:pt idx="124">
                        <c:v>24.97</c:v>
                      </c:pt>
                      <c:pt idx="125">
                        <c:v>25.53</c:v>
                      </c:pt>
                      <c:pt idx="126">
                        <c:v>24.87</c:v>
                      </c:pt>
                      <c:pt idx="127">
                        <c:v>25.01</c:v>
                      </c:pt>
                      <c:pt idx="128">
                        <c:v>24.98</c:v>
                      </c:pt>
                      <c:pt idx="129">
                        <c:v>24.82</c:v>
                      </c:pt>
                      <c:pt idx="130">
                        <c:v>24.88</c:v>
                      </c:pt>
                      <c:pt idx="131">
                        <c:v>24.49</c:v>
                      </c:pt>
                      <c:pt idx="132">
                        <c:v>25.05</c:v>
                      </c:pt>
                      <c:pt idx="133">
                        <c:v>25.07</c:v>
                      </c:pt>
                      <c:pt idx="134">
                        <c:v>25.05</c:v>
                      </c:pt>
                      <c:pt idx="135">
                        <c:v>25.39</c:v>
                      </c:pt>
                      <c:pt idx="136">
                        <c:v>25.18</c:v>
                      </c:pt>
                      <c:pt idx="137">
                        <c:v>24.55</c:v>
                      </c:pt>
                      <c:pt idx="138">
                        <c:v>24.67</c:v>
                      </c:pt>
                      <c:pt idx="139">
                        <c:v>24.51</c:v>
                      </c:pt>
                      <c:pt idx="140">
                        <c:v>24.68</c:v>
                      </c:pt>
                      <c:pt idx="141">
                        <c:v>24.64</c:v>
                      </c:pt>
                      <c:pt idx="142">
                        <c:v>24.92</c:v>
                      </c:pt>
                      <c:pt idx="143">
                        <c:v>24.99</c:v>
                      </c:pt>
                      <c:pt idx="144">
                        <c:v>24.84</c:v>
                      </c:pt>
                      <c:pt idx="145">
                        <c:v>25.8</c:v>
                      </c:pt>
                      <c:pt idx="146">
                        <c:v>25.09</c:v>
                      </c:pt>
                      <c:pt idx="147">
                        <c:v>24.85</c:v>
                      </c:pt>
                      <c:pt idx="148">
                        <c:v>24.73</c:v>
                      </c:pt>
                      <c:pt idx="149">
                        <c:v>24.38</c:v>
                      </c:pt>
                      <c:pt idx="150">
                        <c:v>25.15</c:v>
                      </c:pt>
                      <c:pt idx="151">
                        <c:v>25.15</c:v>
                      </c:pt>
                      <c:pt idx="152">
                        <c:v>25.29</c:v>
                      </c:pt>
                      <c:pt idx="153">
                        <c:v>25.42</c:v>
                      </c:pt>
                      <c:pt idx="154">
                        <c:v>24.59</c:v>
                      </c:pt>
                      <c:pt idx="155">
                        <c:v>25.37</c:v>
                      </c:pt>
                      <c:pt idx="156">
                        <c:v>25.6</c:v>
                      </c:pt>
                      <c:pt idx="157">
                        <c:v>25.73</c:v>
                      </c:pt>
                      <c:pt idx="158">
                        <c:v>25.22</c:v>
                      </c:pt>
                      <c:pt idx="159">
                        <c:v>24.91</c:v>
                      </c:pt>
                      <c:pt idx="160">
                        <c:v>24.82</c:v>
                      </c:pt>
                      <c:pt idx="161">
                        <c:v>25.05</c:v>
                      </c:pt>
                      <c:pt idx="162">
                        <c:v>25.72</c:v>
                      </c:pt>
                      <c:pt idx="163">
                        <c:v>25.23</c:v>
                      </c:pt>
                      <c:pt idx="164">
                        <c:v>25.25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D4-4003-8733-FE7D4119FE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City_Data!$C$1</c15:sqref>
                        </c15:formulaRef>
                      </c:ext>
                    </c:extLst>
                    <c:strCache>
                      <c:ptCount val="1"/>
                      <c:pt idx="0">
                        <c:v>Loc_7Mov_avg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City_Data!$A$11:$A$166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1805</c:v>
                      </c:pt>
                      <c:pt idx="1">
                        <c:v>1806</c:v>
                      </c:pt>
                      <c:pt idx="2">
                        <c:v>1807</c:v>
                      </c:pt>
                      <c:pt idx="3">
                        <c:v>1808</c:v>
                      </c:pt>
                      <c:pt idx="4">
                        <c:v>1809</c:v>
                      </c:pt>
                      <c:pt idx="5">
                        <c:v>1810</c:v>
                      </c:pt>
                      <c:pt idx="6">
                        <c:v>1811</c:v>
                      </c:pt>
                      <c:pt idx="7">
                        <c:v>1812</c:v>
                      </c:pt>
                      <c:pt idx="8">
                        <c:v>1813</c:v>
                      </c:pt>
                      <c:pt idx="9">
                        <c:v>1814</c:v>
                      </c:pt>
                      <c:pt idx="10">
                        <c:v>1815</c:v>
                      </c:pt>
                      <c:pt idx="11">
                        <c:v>1816</c:v>
                      </c:pt>
                      <c:pt idx="12">
                        <c:v>1817</c:v>
                      </c:pt>
                      <c:pt idx="13">
                        <c:v>1818</c:v>
                      </c:pt>
                      <c:pt idx="14">
                        <c:v>1819</c:v>
                      </c:pt>
                      <c:pt idx="15">
                        <c:v>1820</c:v>
                      </c:pt>
                      <c:pt idx="16">
                        <c:v>1821</c:v>
                      </c:pt>
                      <c:pt idx="17">
                        <c:v>1822</c:v>
                      </c:pt>
                      <c:pt idx="18">
                        <c:v>1823</c:v>
                      </c:pt>
                      <c:pt idx="19">
                        <c:v>1824</c:v>
                      </c:pt>
                      <c:pt idx="20">
                        <c:v>1825</c:v>
                      </c:pt>
                      <c:pt idx="21">
                        <c:v>1826</c:v>
                      </c:pt>
                      <c:pt idx="22">
                        <c:v>1827</c:v>
                      </c:pt>
                      <c:pt idx="23">
                        <c:v>1828</c:v>
                      </c:pt>
                      <c:pt idx="24">
                        <c:v>1829</c:v>
                      </c:pt>
                      <c:pt idx="25">
                        <c:v>1830</c:v>
                      </c:pt>
                      <c:pt idx="26">
                        <c:v>1831</c:v>
                      </c:pt>
                      <c:pt idx="27">
                        <c:v>1832</c:v>
                      </c:pt>
                      <c:pt idx="28">
                        <c:v>1833</c:v>
                      </c:pt>
                      <c:pt idx="29">
                        <c:v>1834</c:v>
                      </c:pt>
                      <c:pt idx="30">
                        <c:v>1835</c:v>
                      </c:pt>
                      <c:pt idx="31">
                        <c:v>1836</c:v>
                      </c:pt>
                      <c:pt idx="32">
                        <c:v>1837</c:v>
                      </c:pt>
                      <c:pt idx="33">
                        <c:v>1838</c:v>
                      </c:pt>
                      <c:pt idx="34">
                        <c:v>1839</c:v>
                      </c:pt>
                      <c:pt idx="35">
                        <c:v>1840</c:v>
                      </c:pt>
                      <c:pt idx="36">
                        <c:v>1841</c:v>
                      </c:pt>
                      <c:pt idx="37">
                        <c:v>1842</c:v>
                      </c:pt>
                      <c:pt idx="38">
                        <c:v>1843</c:v>
                      </c:pt>
                      <c:pt idx="39">
                        <c:v>1844</c:v>
                      </c:pt>
                      <c:pt idx="40">
                        <c:v>1845</c:v>
                      </c:pt>
                      <c:pt idx="41">
                        <c:v>1846</c:v>
                      </c:pt>
                      <c:pt idx="42">
                        <c:v>1847</c:v>
                      </c:pt>
                      <c:pt idx="43">
                        <c:v>1848</c:v>
                      </c:pt>
                      <c:pt idx="44">
                        <c:v>1849</c:v>
                      </c:pt>
                      <c:pt idx="45">
                        <c:v>1850</c:v>
                      </c:pt>
                      <c:pt idx="46">
                        <c:v>1851</c:v>
                      </c:pt>
                      <c:pt idx="47">
                        <c:v>1852</c:v>
                      </c:pt>
                      <c:pt idx="48">
                        <c:v>1853</c:v>
                      </c:pt>
                      <c:pt idx="49">
                        <c:v>1854</c:v>
                      </c:pt>
                      <c:pt idx="50">
                        <c:v>1855</c:v>
                      </c:pt>
                      <c:pt idx="51">
                        <c:v>1856</c:v>
                      </c:pt>
                      <c:pt idx="52">
                        <c:v>1857</c:v>
                      </c:pt>
                      <c:pt idx="53">
                        <c:v>1858</c:v>
                      </c:pt>
                      <c:pt idx="54">
                        <c:v>1859</c:v>
                      </c:pt>
                      <c:pt idx="55">
                        <c:v>1860</c:v>
                      </c:pt>
                      <c:pt idx="56">
                        <c:v>1861</c:v>
                      </c:pt>
                      <c:pt idx="57">
                        <c:v>1862</c:v>
                      </c:pt>
                      <c:pt idx="58">
                        <c:v>1863</c:v>
                      </c:pt>
                      <c:pt idx="59">
                        <c:v>1864</c:v>
                      </c:pt>
                      <c:pt idx="60">
                        <c:v>1865</c:v>
                      </c:pt>
                      <c:pt idx="61">
                        <c:v>1866</c:v>
                      </c:pt>
                      <c:pt idx="62">
                        <c:v>1867</c:v>
                      </c:pt>
                      <c:pt idx="63">
                        <c:v>1868</c:v>
                      </c:pt>
                      <c:pt idx="64">
                        <c:v>1869</c:v>
                      </c:pt>
                      <c:pt idx="65">
                        <c:v>1870</c:v>
                      </c:pt>
                      <c:pt idx="66">
                        <c:v>1871</c:v>
                      </c:pt>
                      <c:pt idx="67">
                        <c:v>1872</c:v>
                      </c:pt>
                      <c:pt idx="68">
                        <c:v>1873</c:v>
                      </c:pt>
                      <c:pt idx="69">
                        <c:v>1874</c:v>
                      </c:pt>
                      <c:pt idx="70">
                        <c:v>1875</c:v>
                      </c:pt>
                      <c:pt idx="71">
                        <c:v>1876</c:v>
                      </c:pt>
                      <c:pt idx="72">
                        <c:v>1877</c:v>
                      </c:pt>
                      <c:pt idx="73">
                        <c:v>1878</c:v>
                      </c:pt>
                      <c:pt idx="74">
                        <c:v>1879</c:v>
                      </c:pt>
                      <c:pt idx="75">
                        <c:v>1880</c:v>
                      </c:pt>
                      <c:pt idx="76">
                        <c:v>1881</c:v>
                      </c:pt>
                      <c:pt idx="77">
                        <c:v>1882</c:v>
                      </c:pt>
                      <c:pt idx="78">
                        <c:v>1883</c:v>
                      </c:pt>
                      <c:pt idx="79">
                        <c:v>1884</c:v>
                      </c:pt>
                      <c:pt idx="80">
                        <c:v>1885</c:v>
                      </c:pt>
                      <c:pt idx="81">
                        <c:v>1886</c:v>
                      </c:pt>
                      <c:pt idx="82">
                        <c:v>1887</c:v>
                      </c:pt>
                      <c:pt idx="83">
                        <c:v>1888</c:v>
                      </c:pt>
                      <c:pt idx="84">
                        <c:v>1889</c:v>
                      </c:pt>
                      <c:pt idx="85">
                        <c:v>1890</c:v>
                      </c:pt>
                      <c:pt idx="86">
                        <c:v>1891</c:v>
                      </c:pt>
                      <c:pt idx="87">
                        <c:v>1892</c:v>
                      </c:pt>
                      <c:pt idx="88">
                        <c:v>1893</c:v>
                      </c:pt>
                      <c:pt idx="89">
                        <c:v>1894</c:v>
                      </c:pt>
                      <c:pt idx="90">
                        <c:v>1895</c:v>
                      </c:pt>
                      <c:pt idx="91">
                        <c:v>1896</c:v>
                      </c:pt>
                      <c:pt idx="92">
                        <c:v>1897</c:v>
                      </c:pt>
                      <c:pt idx="93">
                        <c:v>1898</c:v>
                      </c:pt>
                      <c:pt idx="94">
                        <c:v>1899</c:v>
                      </c:pt>
                      <c:pt idx="95">
                        <c:v>1900</c:v>
                      </c:pt>
                      <c:pt idx="96">
                        <c:v>1901</c:v>
                      </c:pt>
                      <c:pt idx="97">
                        <c:v>1902</c:v>
                      </c:pt>
                      <c:pt idx="98">
                        <c:v>1903</c:v>
                      </c:pt>
                      <c:pt idx="99">
                        <c:v>1904</c:v>
                      </c:pt>
                      <c:pt idx="100">
                        <c:v>1905</c:v>
                      </c:pt>
                      <c:pt idx="101">
                        <c:v>1906</c:v>
                      </c:pt>
                      <c:pt idx="102">
                        <c:v>1907</c:v>
                      </c:pt>
                      <c:pt idx="103">
                        <c:v>1908</c:v>
                      </c:pt>
                      <c:pt idx="104">
                        <c:v>1909</c:v>
                      </c:pt>
                      <c:pt idx="105">
                        <c:v>1910</c:v>
                      </c:pt>
                      <c:pt idx="106">
                        <c:v>1911</c:v>
                      </c:pt>
                      <c:pt idx="107">
                        <c:v>1912</c:v>
                      </c:pt>
                      <c:pt idx="108">
                        <c:v>1913</c:v>
                      </c:pt>
                      <c:pt idx="109">
                        <c:v>1914</c:v>
                      </c:pt>
                      <c:pt idx="110">
                        <c:v>1915</c:v>
                      </c:pt>
                      <c:pt idx="111">
                        <c:v>1916</c:v>
                      </c:pt>
                      <c:pt idx="112">
                        <c:v>1917</c:v>
                      </c:pt>
                      <c:pt idx="113">
                        <c:v>1918</c:v>
                      </c:pt>
                      <c:pt idx="114">
                        <c:v>1919</c:v>
                      </c:pt>
                      <c:pt idx="115">
                        <c:v>1920</c:v>
                      </c:pt>
                      <c:pt idx="116">
                        <c:v>1921</c:v>
                      </c:pt>
                      <c:pt idx="117">
                        <c:v>1922</c:v>
                      </c:pt>
                      <c:pt idx="118">
                        <c:v>1923</c:v>
                      </c:pt>
                      <c:pt idx="119">
                        <c:v>1924</c:v>
                      </c:pt>
                      <c:pt idx="120">
                        <c:v>1925</c:v>
                      </c:pt>
                      <c:pt idx="121">
                        <c:v>1926</c:v>
                      </c:pt>
                      <c:pt idx="122">
                        <c:v>1927</c:v>
                      </c:pt>
                      <c:pt idx="123">
                        <c:v>1928</c:v>
                      </c:pt>
                      <c:pt idx="124">
                        <c:v>1929</c:v>
                      </c:pt>
                      <c:pt idx="125">
                        <c:v>1930</c:v>
                      </c:pt>
                      <c:pt idx="126">
                        <c:v>1931</c:v>
                      </c:pt>
                      <c:pt idx="127">
                        <c:v>1932</c:v>
                      </c:pt>
                      <c:pt idx="128">
                        <c:v>1933</c:v>
                      </c:pt>
                      <c:pt idx="129">
                        <c:v>1934</c:v>
                      </c:pt>
                      <c:pt idx="130">
                        <c:v>1935</c:v>
                      </c:pt>
                      <c:pt idx="131">
                        <c:v>1936</c:v>
                      </c:pt>
                      <c:pt idx="132">
                        <c:v>1937</c:v>
                      </c:pt>
                      <c:pt idx="133">
                        <c:v>1938</c:v>
                      </c:pt>
                      <c:pt idx="134">
                        <c:v>1939</c:v>
                      </c:pt>
                      <c:pt idx="135">
                        <c:v>1940</c:v>
                      </c:pt>
                      <c:pt idx="136">
                        <c:v>1941</c:v>
                      </c:pt>
                      <c:pt idx="137">
                        <c:v>1942</c:v>
                      </c:pt>
                      <c:pt idx="138">
                        <c:v>1943</c:v>
                      </c:pt>
                      <c:pt idx="139">
                        <c:v>1944</c:v>
                      </c:pt>
                      <c:pt idx="140">
                        <c:v>1945</c:v>
                      </c:pt>
                      <c:pt idx="141">
                        <c:v>1946</c:v>
                      </c:pt>
                      <c:pt idx="142">
                        <c:v>1947</c:v>
                      </c:pt>
                      <c:pt idx="143">
                        <c:v>1948</c:v>
                      </c:pt>
                      <c:pt idx="144">
                        <c:v>1949</c:v>
                      </c:pt>
                      <c:pt idx="145">
                        <c:v>1950</c:v>
                      </c:pt>
                      <c:pt idx="146">
                        <c:v>1951</c:v>
                      </c:pt>
                      <c:pt idx="147">
                        <c:v>1952</c:v>
                      </c:pt>
                      <c:pt idx="148">
                        <c:v>1953</c:v>
                      </c:pt>
                      <c:pt idx="149">
                        <c:v>1954</c:v>
                      </c:pt>
                      <c:pt idx="150">
                        <c:v>1955</c:v>
                      </c:pt>
                      <c:pt idx="151">
                        <c:v>1956</c:v>
                      </c:pt>
                      <c:pt idx="152">
                        <c:v>1957</c:v>
                      </c:pt>
                      <c:pt idx="153">
                        <c:v>1958</c:v>
                      </c:pt>
                      <c:pt idx="154">
                        <c:v>1959</c:v>
                      </c:pt>
                      <c:pt idx="155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City_Data!$C$2:$C$166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6">
                        <c:v>24.825714285714287</c:v>
                      </c:pt>
                      <c:pt idx="7">
                        <c:v>24.891428571428573</c:v>
                      </c:pt>
                      <c:pt idx="8">
                        <c:v>24.83285714285714</c:v>
                      </c:pt>
                      <c:pt idx="9">
                        <c:v>24.991428571428571</c:v>
                      </c:pt>
                      <c:pt idx="10">
                        <c:v>24.987142857142857</c:v>
                      </c:pt>
                      <c:pt idx="11">
                        <c:v>24.904285714285713</c:v>
                      </c:pt>
                      <c:pt idx="12">
                        <c:v>25.078333333333337</c:v>
                      </c:pt>
                      <c:pt idx="13">
                        <c:v>25.012000000000004</c:v>
                      </c:pt>
                      <c:pt idx="14">
                        <c:v>24.9725</c:v>
                      </c:pt>
                      <c:pt idx="15">
                        <c:v>24.793333333333333</c:v>
                      </c:pt>
                      <c:pt idx="16">
                        <c:v>24.66</c:v>
                      </c:pt>
                      <c:pt idx="17">
                        <c:v>24.33</c:v>
                      </c:pt>
                      <c:pt idx="18">
                        <c:v>23.9</c:v>
                      </c:pt>
                      <c:pt idx="19">
                        <c:v>23.88</c:v>
                      </c:pt>
                      <c:pt idx="20">
                        <c:v>23.77</c:v>
                      </c:pt>
                      <c:pt idx="21">
                        <c:v>23.740000000000002</c:v>
                      </c:pt>
                      <c:pt idx="22">
                        <c:v>23.790000000000003</c:v>
                      </c:pt>
                      <c:pt idx="23">
                        <c:v>23.778571428571432</c:v>
                      </c:pt>
                      <c:pt idx="24">
                        <c:v>23.720000000000002</c:v>
                      </c:pt>
                      <c:pt idx="25">
                        <c:v>23.870000000000005</c:v>
                      </c:pt>
                      <c:pt idx="26">
                        <c:v>23.98</c:v>
                      </c:pt>
                      <c:pt idx="27">
                        <c:v>24.12857142857143</c:v>
                      </c:pt>
                      <c:pt idx="28">
                        <c:v>24.337142857142858</c:v>
                      </c:pt>
                      <c:pt idx="29">
                        <c:v>24.449999999999996</c:v>
                      </c:pt>
                      <c:pt idx="30">
                        <c:v>24.618571428571425</c:v>
                      </c:pt>
                      <c:pt idx="31">
                        <c:v>24.777142857142856</c:v>
                      </c:pt>
                      <c:pt idx="32">
                        <c:v>24.791428571428572</c:v>
                      </c:pt>
                      <c:pt idx="33">
                        <c:v>24.771428571428572</c:v>
                      </c:pt>
                      <c:pt idx="34">
                        <c:v>24.804285714285715</c:v>
                      </c:pt>
                      <c:pt idx="35">
                        <c:v>24.687142857142856</c:v>
                      </c:pt>
                      <c:pt idx="36">
                        <c:v>24.628571428571426</c:v>
                      </c:pt>
                      <c:pt idx="37">
                        <c:v>24.58428571428572</c:v>
                      </c:pt>
                      <c:pt idx="38">
                        <c:v>24.524285714285718</c:v>
                      </c:pt>
                      <c:pt idx="39">
                        <c:v>24.39142857142857</c:v>
                      </c:pt>
                      <c:pt idx="40">
                        <c:v>24.362857142857141</c:v>
                      </c:pt>
                      <c:pt idx="41">
                        <c:v>24.29</c:v>
                      </c:pt>
                      <c:pt idx="42">
                        <c:v>24.284285714285712</c:v>
                      </c:pt>
                      <c:pt idx="43">
                        <c:v>24.267142857142858</c:v>
                      </c:pt>
                      <c:pt idx="44">
                        <c:v>24.248571428571427</c:v>
                      </c:pt>
                      <c:pt idx="45">
                        <c:v>24.195714285714285</c:v>
                      </c:pt>
                      <c:pt idx="46">
                        <c:v>24.302857142857142</c:v>
                      </c:pt>
                      <c:pt idx="47">
                        <c:v>24.31</c:v>
                      </c:pt>
                      <c:pt idx="48">
                        <c:v>24.295714285714286</c:v>
                      </c:pt>
                      <c:pt idx="49">
                        <c:v>24.318571428571428</c:v>
                      </c:pt>
                      <c:pt idx="50">
                        <c:v>24.405714285714282</c:v>
                      </c:pt>
                      <c:pt idx="51">
                        <c:v>24.395714285714284</c:v>
                      </c:pt>
                      <c:pt idx="52">
                        <c:v>24.411428571428569</c:v>
                      </c:pt>
                      <c:pt idx="53">
                        <c:v>24.384285714285713</c:v>
                      </c:pt>
                      <c:pt idx="54">
                        <c:v>24.415714285714284</c:v>
                      </c:pt>
                      <c:pt idx="55">
                        <c:v>24.47</c:v>
                      </c:pt>
                      <c:pt idx="56">
                        <c:v>24.475714285714282</c:v>
                      </c:pt>
                      <c:pt idx="57">
                        <c:v>24.441428571428577</c:v>
                      </c:pt>
                      <c:pt idx="58">
                        <c:v>24.5</c:v>
                      </c:pt>
                      <c:pt idx="59">
                        <c:v>24.57</c:v>
                      </c:pt>
                      <c:pt idx="60">
                        <c:v>24.474285714285713</c:v>
                      </c:pt>
                      <c:pt idx="61">
                        <c:v>24.395714285714291</c:v>
                      </c:pt>
                      <c:pt idx="62">
                        <c:v>24.412857142857142</c:v>
                      </c:pt>
                      <c:pt idx="63">
                        <c:v>24.452857142857141</c:v>
                      </c:pt>
                      <c:pt idx="64">
                        <c:v>24.419999999999995</c:v>
                      </c:pt>
                      <c:pt idx="65">
                        <c:v>24.355714285714289</c:v>
                      </c:pt>
                      <c:pt idx="66">
                        <c:v>23.611428571428569</c:v>
                      </c:pt>
                      <c:pt idx="67">
                        <c:v>23.611666666666668</c:v>
                      </c:pt>
                      <c:pt idx="68">
                        <c:v>23.536000000000001</c:v>
                      </c:pt>
                      <c:pt idx="69">
                        <c:v>23.576000000000001</c:v>
                      </c:pt>
                      <c:pt idx="70">
                        <c:v>23.606000000000002</c:v>
                      </c:pt>
                      <c:pt idx="71">
                        <c:v>23.702000000000002</c:v>
                      </c:pt>
                      <c:pt idx="72">
                        <c:v>23.777999999999999</c:v>
                      </c:pt>
                      <c:pt idx="73">
                        <c:v>24.828000000000003</c:v>
                      </c:pt>
                      <c:pt idx="74">
                        <c:v>24.786666666666672</c:v>
                      </c:pt>
                      <c:pt idx="75">
                        <c:v>24.761428571428578</c:v>
                      </c:pt>
                      <c:pt idx="76">
                        <c:v>24.737142857142857</c:v>
                      </c:pt>
                      <c:pt idx="77">
                        <c:v>24.71857142857143</c:v>
                      </c:pt>
                      <c:pt idx="78">
                        <c:v>24.688571428571432</c:v>
                      </c:pt>
                      <c:pt idx="79">
                        <c:v>24.72</c:v>
                      </c:pt>
                      <c:pt idx="80">
                        <c:v>24.715714285714284</c:v>
                      </c:pt>
                      <c:pt idx="81">
                        <c:v>24.785714285714281</c:v>
                      </c:pt>
                      <c:pt idx="82">
                        <c:v>24.897142857142853</c:v>
                      </c:pt>
                      <c:pt idx="83">
                        <c:v>24.88428571428571</c:v>
                      </c:pt>
                      <c:pt idx="84">
                        <c:v>24.932857142857141</c:v>
                      </c:pt>
                      <c:pt idx="85">
                        <c:v>24.912857142857145</c:v>
                      </c:pt>
                      <c:pt idx="86">
                        <c:v>24.848571428571429</c:v>
                      </c:pt>
                      <c:pt idx="87">
                        <c:v>24.765714285714289</c:v>
                      </c:pt>
                      <c:pt idx="88">
                        <c:v>24.617142857142856</c:v>
                      </c:pt>
                      <c:pt idx="89">
                        <c:v>24.457142857142856</c:v>
                      </c:pt>
                      <c:pt idx="90">
                        <c:v>24.478571428571428</c:v>
                      </c:pt>
                      <c:pt idx="91">
                        <c:v>24.384285714285713</c:v>
                      </c:pt>
                      <c:pt idx="92">
                        <c:v>24.392857142857139</c:v>
                      </c:pt>
                      <c:pt idx="93">
                        <c:v>24.462857142857139</c:v>
                      </c:pt>
                      <c:pt idx="94">
                        <c:v>24.555714285714284</c:v>
                      </c:pt>
                      <c:pt idx="95">
                        <c:v>24.621428571428574</c:v>
                      </c:pt>
                      <c:pt idx="96">
                        <c:v>24.73714285714286</c:v>
                      </c:pt>
                      <c:pt idx="97">
                        <c:v>24.588571428571431</c:v>
                      </c:pt>
                      <c:pt idx="98">
                        <c:v>24.615714285714287</c:v>
                      </c:pt>
                      <c:pt idx="99">
                        <c:v>24.658571428571431</c:v>
                      </c:pt>
                      <c:pt idx="100">
                        <c:v>24.752857142857142</c:v>
                      </c:pt>
                      <c:pt idx="101">
                        <c:v>24.81</c:v>
                      </c:pt>
                      <c:pt idx="102">
                        <c:v>24.922857142857143</c:v>
                      </c:pt>
                      <c:pt idx="103">
                        <c:v>25.002857142857142</c:v>
                      </c:pt>
                      <c:pt idx="104">
                        <c:v>25.272857142857141</c:v>
                      </c:pt>
                      <c:pt idx="105">
                        <c:v>25.367142857142856</c:v>
                      </c:pt>
                      <c:pt idx="106">
                        <c:v>25.470000000000002</c:v>
                      </c:pt>
                      <c:pt idx="107">
                        <c:v>25.32714285714286</c:v>
                      </c:pt>
                      <c:pt idx="108">
                        <c:v>25.265714285714289</c:v>
                      </c:pt>
                      <c:pt idx="109">
                        <c:v>25.185714285714287</c:v>
                      </c:pt>
                      <c:pt idx="110">
                        <c:v>25.05142857142857</c:v>
                      </c:pt>
                      <c:pt idx="111">
                        <c:v>24.948571428571427</c:v>
                      </c:pt>
                      <c:pt idx="112">
                        <c:v>24.857142857142858</c:v>
                      </c:pt>
                      <c:pt idx="113">
                        <c:v>24.708571428571435</c:v>
                      </c:pt>
                      <c:pt idx="114">
                        <c:v>24.678571428571427</c:v>
                      </c:pt>
                      <c:pt idx="115">
                        <c:v>24.714285714285715</c:v>
                      </c:pt>
                      <c:pt idx="116">
                        <c:v>24.778571428571428</c:v>
                      </c:pt>
                      <c:pt idx="117">
                        <c:v>24.797142857142855</c:v>
                      </c:pt>
                      <c:pt idx="118">
                        <c:v>24.828571428571426</c:v>
                      </c:pt>
                      <c:pt idx="119">
                        <c:v>24.957142857142856</c:v>
                      </c:pt>
                      <c:pt idx="120">
                        <c:v>24.987142857142857</c:v>
                      </c:pt>
                      <c:pt idx="121">
                        <c:v>24.895714285714288</c:v>
                      </c:pt>
                      <c:pt idx="122">
                        <c:v>24.884285714285713</c:v>
                      </c:pt>
                      <c:pt idx="123">
                        <c:v>24.831428571428571</c:v>
                      </c:pt>
                      <c:pt idx="124">
                        <c:v>24.851428571428574</c:v>
                      </c:pt>
                      <c:pt idx="125">
                        <c:v>24.921428571428574</c:v>
                      </c:pt>
                      <c:pt idx="126">
                        <c:v>24.830000000000002</c:v>
                      </c:pt>
                      <c:pt idx="127">
                        <c:v>24.857142857142858</c:v>
                      </c:pt>
                      <c:pt idx="128">
                        <c:v>25.027142857142856</c:v>
                      </c:pt>
                      <c:pt idx="129">
                        <c:v>24.997142857142855</c:v>
                      </c:pt>
                      <c:pt idx="130">
                        <c:v>25.008571428571429</c:v>
                      </c:pt>
                      <c:pt idx="131">
                        <c:v>24.94</c:v>
                      </c:pt>
                      <c:pt idx="132">
                        <c:v>24.871428571428574</c:v>
                      </c:pt>
                      <c:pt idx="133">
                        <c:v>24.9</c:v>
                      </c:pt>
                      <c:pt idx="134">
                        <c:v>24.905714285714286</c:v>
                      </c:pt>
                      <c:pt idx="135">
                        <c:v>24.964285714285715</c:v>
                      </c:pt>
                      <c:pt idx="136">
                        <c:v>25.015714285714289</c:v>
                      </c:pt>
                      <c:pt idx="137">
                        <c:v>24.96857142857143</c:v>
                      </c:pt>
                      <c:pt idx="138">
                        <c:v>24.99428571428572</c:v>
                      </c:pt>
                      <c:pt idx="139">
                        <c:v>24.917142857142856</c:v>
                      </c:pt>
                      <c:pt idx="140">
                        <c:v>24.861428571428572</c:v>
                      </c:pt>
                      <c:pt idx="141">
                        <c:v>24.802857142857142</c:v>
                      </c:pt>
                      <c:pt idx="142">
                        <c:v>24.735714285714291</c:v>
                      </c:pt>
                      <c:pt idx="143">
                        <c:v>24.708571428571428</c:v>
                      </c:pt>
                      <c:pt idx="144">
                        <c:v>24.750000000000004</c:v>
                      </c:pt>
                      <c:pt idx="145">
                        <c:v>24.911428571428569</c:v>
                      </c:pt>
                      <c:pt idx="146">
                        <c:v>24.994285714285716</c:v>
                      </c:pt>
                      <c:pt idx="147">
                        <c:v>25.018571428571427</c:v>
                      </c:pt>
                      <c:pt idx="148">
                        <c:v>25.03142857142857</c:v>
                      </c:pt>
                      <c:pt idx="149">
                        <c:v>24.95428571428571</c:v>
                      </c:pt>
                      <c:pt idx="150">
                        <c:v>24.977142857142862</c:v>
                      </c:pt>
                      <c:pt idx="151">
                        <c:v>25.021428571428572</c:v>
                      </c:pt>
                      <c:pt idx="152">
                        <c:v>24.948571428571427</c:v>
                      </c:pt>
                      <c:pt idx="153">
                        <c:v>24.995714285714282</c:v>
                      </c:pt>
                      <c:pt idx="154">
                        <c:v>24.958571428571428</c:v>
                      </c:pt>
                      <c:pt idx="155">
                        <c:v>25.05</c:v>
                      </c:pt>
                      <c:pt idx="156">
                        <c:v>25.224285714285713</c:v>
                      </c:pt>
                      <c:pt idx="157">
                        <c:v>25.307142857142857</c:v>
                      </c:pt>
                      <c:pt idx="158">
                        <c:v>25.317142857142859</c:v>
                      </c:pt>
                      <c:pt idx="159">
                        <c:v>25.262857142857143</c:v>
                      </c:pt>
                      <c:pt idx="160">
                        <c:v>25.177142857142858</c:v>
                      </c:pt>
                      <c:pt idx="161">
                        <c:v>25.242857142857144</c:v>
                      </c:pt>
                      <c:pt idx="162">
                        <c:v>25.292857142857144</c:v>
                      </c:pt>
                      <c:pt idx="163">
                        <c:v>25.24</c:v>
                      </c:pt>
                      <c:pt idx="164">
                        <c:v>25.171428571428571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D4-4003-8733-FE7D4119FE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City_Data!$G$1</c15:sqref>
                        </c15:formulaRef>
                      </c:ext>
                    </c:extLst>
                    <c:strCache>
                      <c:ptCount val="1"/>
                      <c:pt idx="0">
                        <c:v>Glo_avg_temp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City_Data!$A$11:$A$166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1805</c:v>
                      </c:pt>
                      <c:pt idx="1">
                        <c:v>1806</c:v>
                      </c:pt>
                      <c:pt idx="2">
                        <c:v>1807</c:v>
                      </c:pt>
                      <c:pt idx="3">
                        <c:v>1808</c:v>
                      </c:pt>
                      <c:pt idx="4">
                        <c:v>1809</c:v>
                      </c:pt>
                      <c:pt idx="5">
                        <c:v>1810</c:v>
                      </c:pt>
                      <c:pt idx="6">
                        <c:v>1811</c:v>
                      </c:pt>
                      <c:pt idx="7">
                        <c:v>1812</c:v>
                      </c:pt>
                      <c:pt idx="8">
                        <c:v>1813</c:v>
                      </c:pt>
                      <c:pt idx="9">
                        <c:v>1814</c:v>
                      </c:pt>
                      <c:pt idx="10">
                        <c:v>1815</c:v>
                      </c:pt>
                      <c:pt idx="11">
                        <c:v>1816</c:v>
                      </c:pt>
                      <c:pt idx="12">
                        <c:v>1817</c:v>
                      </c:pt>
                      <c:pt idx="13">
                        <c:v>1818</c:v>
                      </c:pt>
                      <c:pt idx="14">
                        <c:v>1819</c:v>
                      </c:pt>
                      <c:pt idx="15">
                        <c:v>1820</c:v>
                      </c:pt>
                      <c:pt idx="16">
                        <c:v>1821</c:v>
                      </c:pt>
                      <c:pt idx="17">
                        <c:v>1822</c:v>
                      </c:pt>
                      <c:pt idx="18">
                        <c:v>1823</c:v>
                      </c:pt>
                      <c:pt idx="19">
                        <c:v>1824</c:v>
                      </c:pt>
                      <c:pt idx="20">
                        <c:v>1825</c:v>
                      </c:pt>
                      <c:pt idx="21">
                        <c:v>1826</c:v>
                      </c:pt>
                      <c:pt idx="22">
                        <c:v>1827</c:v>
                      </c:pt>
                      <c:pt idx="23">
                        <c:v>1828</c:v>
                      </c:pt>
                      <c:pt idx="24">
                        <c:v>1829</c:v>
                      </c:pt>
                      <c:pt idx="25">
                        <c:v>1830</c:v>
                      </c:pt>
                      <c:pt idx="26">
                        <c:v>1831</c:v>
                      </c:pt>
                      <c:pt idx="27">
                        <c:v>1832</c:v>
                      </c:pt>
                      <c:pt idx="28">
                        <c:v>1833</c:v>
                      </c:pt>
                      <c:pt idx="29">
                        <c:v>1834</c:v>
                      </c:pt>
                      <c:pt idx="30">
                        <c:v>1835</c:v>
                      </c:pt>
                      <c:pt idx="31">
                        <c:v>1836</c:v>
                      </c:pt>
                      <c:pt idx="32">
                        <c:v>1837</c:v>
                      </c:pt>
                      <c:pt idx="33">
                        <c:v>1838</c:v>
                      </c:pt>
                      <c:pt idx="34">
                        <c:v>1839</c:v>
                      </c:pt>
                      <c:pt idx="35">
                        <c:v>1840</c:v>
                      </c:pt>
                      <c:pt idx="36">
                        <c:v>1841</c:v>
                      </c:pt>
                      <c:pt idx="37">
                        <c:v>1842</c:v>
                      </c:pt>
                      <c:pt idx="38">
                        <c:v>1843</c:v>
                      </c:pt>
                      <c:pt idx="39">
                        <c:v>1844</c:v>
                      </c:pt>
                      <c:pt idx="40">
                        <c:v>1845</c:v>
                      </c:pt>
                      <c:pt idx="41">
                        <c:v>1846</c:v>
                      </c:pt>
                      <c:pt idx="42">
                        <c:v>1847</c:v>
                      </c:pt>
                      <c:pt idx="43">
                        <c:v>1848</c:v>
                      </c:pt>
                      <c:pt idx="44">
                        <c:v>1849</c:v>
                      </c:pt>
                      <c:pt idx="45">
                        <c:v>1850</c:v>
                      </c:pt>
                      <c:pt idx="46">
                        <c:v>1851</c:v>
                      </c:pt>
                      <c:pt idx="47">
                        <c:v>1852</c:v>
                      </c:pt>
                      <c:pt idx="48">
                        <c:v>1853</c:v>
                      </c:pt>
                      <c:pt idx="49">
                        <c:v>1854</c:v>
                      </c:pt>
                      <c:pt idx="50">
                        <c:v>1855</c:v>
                      </c:pt>
                      <c:pt idx="51">
                        <c:v>1856</c:v>
                      </c:pt>
                      <c:pt idx="52">
                        <c:v>1857</c:v>
                      </c:pt>
                      <c:pt idx="53">
                        <c:v>1858</c:v>
                      </c:pt>
                      <c:pt idx="54">
                        <c:v>1859</c:v>
                      </c:pt>
                      <c:pt idx="55">
                        <c:v>1860</c:v>
                      </c:pt>
                      <c:pt idx="56">
                        <c:v>1861</c:v>
                      </c:pt>
                      <c:pt idx="57">
                        <c:v>1862</c:v>
                      </c:pt>
                      <c:pt idx="58">
                        <c:v>1863</c:v>
                      </c:pt>
                      <c:pt idx="59">
                        <c:v>1864</c:v>
                      </c:pt>
                      <c:pt idx="60">
                        <c:v>1865</c:v>
                      </c:pt>
                      <c:pt idx="61">
                        <c:v>1866</c:v>
                      </c:pt>
                      <c:pt idx="62">
                        <c:v>1867</c:v>
                      </c:pt>
                      <c:pt idx="63">
                        <c:v>1868</c:v>
                      </c:pt>
                      <c:pt idx="64">
                        <c:v>1869</c:v>
                      </c:pt>
                      <c:pt idx="65">
                        <c:v>1870</c:v>
                      </c:pt>
                      <c:pt idx="66">
                        <c:v>1871</c:v>
                      </c:pt>
                      <c:pt idx="67">
                        <c:v>1872</c:v>
                      </c:pt>
                      <c:pt idx="68">
                        <c:v>1873</c:v>
                      </c:pt>
                      <c:pt idx="69">
                        <c:v>1874</c:v>
                      </c:pt>
                      <c:pt idx="70">
                        <c:v>1875</c:v>
                      </c:pt>
                      <c:pt idx="71">
                        <c:v>1876</c:v>
                      </c:pt>
                      <c:pt idx="72">
                        <c:v>1877</c:v>
                      </c:pt>
                      <c:pt idx="73">
                        <c:v>1878</c:v>
                      </c:pt>
                      <c:pt idx="74">
                        <c:v>1879</c:v>
                      </c:pt>
                      <c:pt idx="75">
                        <c:v>1880</c:v>
                      </c:pt>
                      <c:pt idx="76">
                        <c:v>1881</c:v>
                      </c:pt>
                      <c:pt idx="77">
                        <c:v>1882</c:v>
                      </c:pt>
                      <c:pt idx="78">
                        <c:v>1883</c:v>
                      </c:pt>
                      <c:pt idx="79">
                        <c:v>1884</c:v>
                      </c:pt>
                      <c:pt idx="80">
                        <c:v>1885</c:v>
                      </c:pt>
                      <c:pt idx="81">
                        <c:v>1886</c:v>
                      </c:pt>
                      <c:pt idx="82">
                        <c:v>1887</c:v>
                      </c:pt>
                      <c:pt idx="83">
                        <c:v>1888</c:v>
                      </c:pt>
                      <c:pt idx="84">
                        <c:v>1889</c:v>
                      </c:pt>
                      <c:pt idx="85">
                        <c:v>1890</c:v>
                      </c:pt>
                      <c:pt idx="86">
                        <c:v>1891</c:v>
                      </c:pt>
                      <c:pt idx="87">
                        <c:v>1892</c:v>
                      </c:pt>
                      <c:pt idx="88">
                        <c:v>1893</c:v>
                      </c:pt>
                      <c:pt idx="89">
                        <c:v>1894</c:v>
                      </c:pt>
                      <c:pt idx="90">
                        <c:v>1895</c:v>
                      </c:pt>
                      <c:pt idx="91">
                        <c:v>1896</c:v>
                      </c:pt>
                      <c:pt idx="92">
                        <c:v>1897</c:v>
                      </c:pt>
                      <c:pt idx="93">
                        <c:v>1898</c:v>
                      </c:pt>
                      <c:pt idx="94">
                        <c:v>1899</c:v>
                      </c:pt>
                      <c:pt idx="95">
                        <c:v>1900</c:v>
                      </c:pt>
                      <c:pt idx="96">
                        <c:v>1901</c:v>
                      </c:pt>
                      <c:pt idx="97">
                        <c:v>1902</c:v>
                      </c:pt>
                      <c:pt idx="98">
                        <c:v>1903</c:v>
                      </c:pt>
                      <c:pt idx="99">
                        <c:v>1904</c:v>
                      </c:pt>
                      <c:pt idx="100">
                        <c:v>1905</c:v>
                      </c:pt>
                      <c:pt idx="101">
                        <c:v>1906</c:v>
                      </c:pt>
                      <c:pt idx="102">
                        <c:v>1907</c:v>
                      </c:pt>
                      <c:pt idx="103">
                        <c:v>1908</c:v>
                      </c:pt>
                      <c:pt idx="104">
                        <c:v>1909</c:v>
                      </c:pt>
                      <c:pt idx="105">
                        <c:v>1910</c:v>
                      </c:pt>
                      <c:pt idx="106">
                        <c:v>1911</c:v>
                      </c:pt>
                      <c:pt idx="107">
                        <c:v>1912</c:v>
                      </c:pt>
                      <c:pt idx="108">
                        <c:v>1913</c:v>
                      </c:pt>
                      <c:pt idx="109">
                        <c:v>1914</c:v>
                      </c:pt>
                      <c:pt idx="110">
                        <c:v>1915</c:v>
                      </c:pt>
                      <c:pt idx="111">
                        <c:v>1916</c:v>
                      </c:pt>
                      <c:pt idx="112">
                        <c:v>1917</c:v>
                      </c:pt>
                      <c:pt idx="113">
                        <c:v>1918</c:v>
                      </c:pt>
                      <c:pt idx="114">
                        <c:v>1919</c:v>
                      </c:pt>
                      <c:pt idx="115">
                        <c:v>1920</c:v>
                      </c:pt>
                      <c:pt idx="116">
                        <c:v>1921</c:v>
                      </c:pt>
                      <c:pt idx="117">
                        <c:v>1922</c:v>
                      </c:pt>
                      <c:pt idx="118">
                        <c:v>1923</c:v>
                      </c:pt>
                      <c:pt idx="119">
                        <c:v>1924</c:v>
                      </c:pt>
                      <c:pt idx="120">
                        <c:v>1925</c:v>
                      </c:pt>
                      <c:pt idx="121">
                        <c:v>1926</c:v>
                      </c:pt>
                      <c:pt idx="122">
                        <c:v>1927</c:v>
                      </c:pt>
                      <c:pt idx="123">
                        <c:v>1928</c:v>
                      </c:pt>
                      <c:pt idx="124">
                        <c:v>1929</c:v>
                      </c:pt>
                      <c:pt idx="125">
                        <c:v>1930</c:v>
                      </c:pt>
                      <c:pt idx="126">
                        <c:v>1931</c:v>
                      </c:pt>
                      <c:pt idx="127">
                        <c:v>1932</c:v>
                      </c:pt>
                      <c:pt idx="128">
                        <c:v>1933</c:v>
                      </c:pt>
                      <c:pt idx="129">
                        <c:v>1934</c:v>
                      </c:pt>
                      <c:pt idx="130">
                        <c:v>1935</c:v>
                      </c:pt>
                      <c:pt idx="131">
                        <c:v>1936</c:v>
                      </c:pt>
                      <c:pt idx="132">
                        <c:v>1937</c:v>
                      </c:pt>
                      <c:pt idx="133">
                        <c:v>1938</c:v>
                      </c:pt>
                      <c:pt idx="134">
                        <c:v>1939</c:v>
                      </c:pt>
                      <c:pt idx="135">
                        <c:v>1940</c:v>
                      </c:pt>
                      <c:pt idx="136">
                        <c:v>1941</c:v>
                      </c:pt>
                      <c:pt idx="137">
                        <c:v>1942</c:v>
                      </c:pt>
                      <c:pt idx="138">
                        <c:v>1943</c:v>
                      </c:pt>
                      <c:pt idx="139">
                        <c:v>1944</c:v>
                      </c:pt>
                      <c:pt idx="140">
                        <c:v>1945</c:v>
                      </c:pt>
                      <c:pt idx="141">
                        <c:v>1946</c:v>
                      </c:pt>
                      <c:pt idx="142">
                        <c:v>1947</c:v>
                      </c:pt>
                      <c:pt idx="143">
                        <c:v>1948</c:v>
                      </c:pt>
                      <c:pt idx="144">
                        <c:v>1949</c:v>
                      </c:pt>
                      <c:pt idx="145">
                        <c:v>1950</c:v>
                      </c:pt>
                      <c:pt idx="146">
                        <c:v>1951</c:v>
                      </c:pt>
                      <c:pt idx="147">
                        <c:v>1952</c:v>
                      </c:pt>
                      <c:pt idx="148">
                        <c:v>1953</c:v>
                      </c:pt>
                      <c:pt idx="149">
                        <c:v>1954</c:v>
                      </c:pt>
                      <c:pt idx="150">
                        <c:v>1955</c:v>
                      </c:pt>
                      <c:pt idx="151">
                        <c:v>1956</c:v>
                      </c:pt>
                      <c:pt idx="152">
                        <c:v>1957</c:v>
                      </c:pt>
                      <c:pt idx="153">
                        <c:v>1958</c:v>
                      </c:pt>
                      <c:pt idx="154">
                        <c:v>1959</c:v>
                      </c:pt>
                      <c:pt idx="155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8.27</c:v>
                      </c:pt>
                      <c:pt idx="1">
                        <c:v>8.51</c:v>
                      </c:pt>
                      <c:pt idx="2">
                        <c:v>8.67</c:v>
                      </c:pt>
                      <c:pt idx="3">
                        <c:v>8.51</c:v>
                      </c:pt>
                      <c:pt idx="4">
                        <c:v>8.48</c:v>
                      </c:pt>
                      <c:pt idx="5">
                        <c:v>8.59</c:v>
                      </c:pt>
                      <c:pt idx="6">
                        <c:v>8.58</c:v>
                      </c:pt>
                      <c:pt idx="7">
                        <c:v>8.5</c:v>
                      </c:pt>
                      <c:pt idx="8">
                        <c:v>8.84</c:v>
                      </c:pt>
                      <c:pt idx="9">
                        <c:v>8.56</c:v>
                      </c:pt>
                      <c:pt idx="10">
                        <c:v>8.43</c:v>
                      </c:pt>
                      <c:pt idx="11">
                        <c:v>8.2799999999999994</c:v>
                      </c:pt>
                      <c:pt idx="12">
                        <c:v>7.63</c:v>
                      </c:pt>
                      <c:pt idx="13">
                        <c:v>7.08</c:v>
                      </c:pt>
                      <c:pt idx="14">
                        <c:v>6.92</c:v>
                      </c:pt>
                      <c:pt idx="15">
                        <c:v>6.86</c:v>
                      </c:pt>
                      <c:pt idx="16">
                        <c:v>7.05</c:v>
                      </c:pt>
                      <c:pt idx="17">
                        <c:v>7.74</c:v>
                      </c:pt>
                      <c:pt idx="18">
                        <c:v>7.59</c:v>
                      </c:pt>
                      <c:pt idx="19">
                        <c:v>7.24</c:v>
                      </c:pt>
                      <c:pt idx="20">
                        <c:v>6.94</c:v>
                      </c:pt>
                      <c:pt idx="21">
                        <c:v>6.98</c:v>
                      </c:pt>
                      <c:pt idx="22">
                        <c:v>7.83</c:v>
                      </c:pt>
                      <c:pt idx="23">
                        <c:v>7.37</c:v>
                      </c:pt>
                      <c:pt idx="24">
                        <c:v>7.62</c:v>
                      </c:pt>
                      <c:pt idx="25">
                        <c:v>8.09</c:v>
                      </c:pt>
                      <c:pt idx="26">
                        <c:v>8.19</c:v>
                      </c:pt>
                      <c:pt idx="27">
                        <c:v>7.72</c:v>
                      </c:pt>
                      <c:pt idx="28">
                        <c:v>8.5500000000000007</c:v>
                      </c:pt>
                      <c:pt idx="29">
                        <c:v>8.39</c:v>
                      </c:pt>
                      <c:pt idx="30">
                        <c:v>8.36</c:v>
                      </c:pt>
                      <c:pt idx="31">
                        <c:v>8.81</c:v>
                      </c:pt>
                      <c:pt idx="32">
                        <c:v>8.17</c:v>
                      </c:pt>
                      <c:pt idx="33">
                        <c:v>7.94</c:v>
                      </c:pt>
                      <c:pt idx="34">
                        <c:v>8.52</c:v>
                      </c:pt>
                      <c:pt idx="35">
                        <c:v>7.64</c:v>
                      </c:pt>
                      <c:pt idx="36">
                        <c:v>7.45</c:v>
                      </c:pt>
                      <c:pt idx="37">
                        <c:v>8.01</c:v>
                      </c:pt>
                      <c:pt idx="38">
                        <c:v>8.15</c:v>
                      </c:pt>
                      <c:pt idx="39">
                        <c:v>7.39</c:v>
                      </c:pt>
                      <c:pt idx="40">
                        <c:v>7.7</c:v>
                      </c:pt>
                      <c:pt idx="41">
                        <c:v>7.38</c:v>
                      </c:pt>
                      <c:pt idx="42">
                        <c:v>7.51</c:v>
                      </c:pt>
                      <c:pt idx="43">
                        <c:v>7.63</c:v>
                      </c:pt>
                      <c:pt idx="44">
                        <c:v>7.8</c:v>
                      </c:pt>
                      <c:pt idx="45">
                        <c:v>7.69</c:v>
                      </c:pt>
                      <c:pt idx="46">
                        <c:v>8.02</c:v>
                      </c:pt>
                      <c:pt idx="47">
                        <c:v>8.17</c:v>
                      </c:pt>
                      <c:pt idx="48">
                        <c:v>7.65</c:v>
                      </c:pt>
                      <c:pt idx="49">
                        <c:v>7.85</c:v>
                      </c:pt>
                      <c:pt idx="50">
                        <c:v>8.5500000000000007</c:v>
                      </c:pt>
                      <c:pt idx="51">
                        <c:v>8.09</c:v>
                      </c:pt>
                      <c:pt idx="52">
                        <c:v>7.98</c:v>
                      </c:pt>
                      <c:pt idx="53">
                        <c:v>7.98</c:v>
                      </c:pt>
                      <c:pt idx="54">
                        <c:v>7.9</c:v>
                      </c:pt>
                      <c:pt idx="55">
                        <c:v>8.18</c:v>
                      </c:pt>
                      <c:pt idx="56">
                        <c:v>8.1</c:v>
                      </c:pt>
                      <c:pt idx="57">
                        <c:v>8.0399999999999991</c:v>
                      </c:pt>
                      <c:pt idx="58">
                        <c:v>8.2100000000000009</c:v>
                      </c:pt>
                      <c:pt idx="59">
                        <c:v>8.11</c:v>
                      </c:pt>
                      <c:pt idx="60">
                        <c:v>8</c:v>
                      </c:pt>
                      <c:pt idx="61">
                        <c:v>7.76</c:v>
                      </c:pt>
                      <c:pt idx="62">
                        <c:v>8.1</c:v>
                      </c:pt>
                      <c:pt idx="63">
                        <c:v>8.25</c:v>
                      </c:pt>
                      <c:pt idx="64">
                        <c:v>7.96</c:v>
                      </c:pt>
                      <c:pt idx="65">
                        <c:v>7.85</c:v>
                      </c:pt>
                      <c:pt idx="66">
                        <c:v>7.56</c:v>
                      </c:pt>
                      <c:pt idx="67">
                        <c:v>8.11</c:v>
                      </c:pt>
                      <c:pt idx="68">
                        <c:v>7.98</c:v>
                      </c:pt>
                      <c:pt idx="69">
                        <c:v>8.18</c:v>
                      </c:pt>
                      <c:pt idx="70">
                        <c:v>8.2899999999999991</c:v>
                      </c:pt>
                      <c:pt idx="71">
                        <c:v>8.44</c:v>
                      </c:pt>
                      <c:pt idx="72">
                        <c:v>8.25</c:v>
                      </c:pt>
                      <c:pt idx="73">
                        <c:v>8.43</c:v>
                      </c:pt>
                      <c:pt idx="74">
                        <c:v>8.1999999999999993</c:v>
                      </c:pt>
                      <c:pt idx="75">
                        <c:v>8.1199999999999992</c:v>
                      </c:pt>
                      <c:pt idx="76">
                        <c:v>8.19</c:v>
                      </c:pt>
                      <c:pt idx="77">
                        <c:v>8.35</c:v>
                      </c:pt>
                      <c:pt idx="78">
                        <c:v>8.43</c:v>
                      </c:pt>
                      <c:pt idx="79">
                        <c:v>7.86</c:v>
                      </c:pt>
                      <c:pt idx="80">
                        <c:v>8.08</c:v>
                      </c:pt>
                      <c:pt idx="81">
                        <c:v>8.5399999999999991</c:v>
                      </c:pt>
                      <c:pt idx="82">
                        <c:v>8.83</c:v>
                      </c:pt>
                      <c:pt idx="83">
                        <c:v>8.17</c:v>
                      </c:pt>
                      <c:pt idx="84">
                        <c:v>8.1199999999999992</c:v>
                      </c:pt>
                      <c:pt idx="85">
                        <c:v>8.27</c:v>
                      </c:pt>
                      <c:pt idx="86">
                        <c:v>8.1300000000000008</c:v>
                      </c:pt>
                      <c:pt idx="87">
                        <c:v>7.98</c:v>
                      </c:pt>
                      <c:pt idx="88">
                        <c:v>7.77</c:v>
                      </c:pt>
                      <c:pt idx="89">
                        <c:v>7.92</c:v>
                      </c:pt>
                      <c:pt idx="90">
                        <c:v>7.95</c:v>
                      </c:pt>
                      <c:pt idx="91">
                        <c:v>7.91</c:v>
                      </c:pt>
                      <c:pt idx="92">
                        <c:v>8.09</c:v>
                      </c:pt>
                      <c:pt idx="93">
                        <c:v>8.32</c:v>
                      </c:pt>
                      <c:pt idx="94">
                        <c:v>7.97</c:v>
                      </c:pt>
                      <c:pt idx="95">
                        <c:v>8.02</c:v>
                      </c:pt>
                      <c:pt idx="96">
                        <c:v>8.07</c:v>
                      </c:pt>
                      <c:pt idx="97">
                        <c:v>8.06</c:v>
                      </c:pt>
                      <c:pt idx="98">
                        <c:v>8.16</c:v>
                      </c:pt>
                      <c:pt idx="99">
                        <c:v>8.15</c:v>
                      </c:pt>
                      <c:pt idx="100">
                        <c:v>8.2100000000000009</c:v>
                      </c:pt>
                      <c:pt idx="101">
                        <c:v>8.2899999999999991</c:v>
                      </c:pt>
                      <c:pt idx="102">
                        <c:v>8.18</c:v>
                      </c:pt>
                      <c:pt idx="103">
                        <c:v>8.4</c:v>
                      </c:pt>
                      <c:pt idx="104">
                        <c:v>8.5</c:v>
                      </c:pt>
                      <c:pt idx="105">
                        <c:v>8.5399999999999991</c:v>
                      </c:pt>
                      <c:pt idx="106">
                        <c:v>8.3000000000000007</c:v>
                      </c:pt>
                      <c:pt idx="107">
                        <c:v>8.2200000000000006</c:v>
                      </c:pt>
                      <c:pt idx="108">
                        <c:v>8.09</c:v>
                      </c:pt>
                      <c:pt idx="109">
                        <c:v>8.23</c:v>
                      </c:pt>
                      <c:pt idx="110">
                        <c:v>8.3800000000000008</c:v>
                      </c:pt>
                      <c:pt idx="111">
                        <c:v>7.95</c:v>
                      </c:pt>
                      <c:pt idx="112">
                        <c:v>8.19</c:v>
                      </c:pt>
                      <c:pt idx="113">
                        <c:v>8.18</c:v>
                      </c:pt>
                      <c:pt idx="114">
                        <c:v>8.2200000000000006</c:v>
                      </c:pt>
                      <c:pt idx="115">
                        <c:v>8.18</c:v>
                      </c:pt>
                      <c:pt idx="116">
                        <c:v>8.17</c:v>
                      </c:pt>
                      <c:pt idx="117">
                        <c:v>8.3000000000000007</c:v>
                      </c:pt>
                      <c:pt idx="118">
                        <c:v>8.59</c:v>
                      </c:pt>
                      <c:pt idx="119">
                        <c:v>8.59</c:v>
                      </c:pt>
                      <c:pt idx="120">
                        <c:v>8.23</c:v>
                      </c:pt>
                      <c:pt idx="121">
                        <c:v>8.02</c:v>
                      </c:pt>
                      <c:pt idx="122">
                        <c:v>8.1300000000000008</c:v>
                      </c:pt>
                      <c:pt idx="123">
                        <c:v>8.3800000000000008</c:v>
                      </c:pt>
                      <c:pt idx="124">
                        <c:v>8.36</c:v>
                      </c:pt>
                      <c:pt idx="125">
                        <c:v>8.57</c:v>
                      </c:pt>
                      <c:pt idx="126">
                        <c:v>8.41</c:v>
                      </c:pt>
                      <c:pt idx="127">
                        <c:v>8.42</c:v>
                      </c:pt>
                      <c:pt idx="128">
                        <c:v>8.51</c:v>
                      </c:pt>
                      <c:pt idx="129">
                        <c:v>8.5299999999999994</c:v>
                      </c:pt>
                      <c:pt idx="130">
                        <c:v>8.73</c:v>
                      </c:pt>
                      <c:pt idx="131">
                        <c:v>8.52</c:v>
                      </c:pt>
                      <c:pt idx="132">
                        <c:v>8.6300000000000008</c:v>
                      </c:pt>
                      <c:pt idx="133">
                        <c:v>8.24</c:v>
                      </c:pt>
                      <c:pt idx="134">
                        <c:v>8.6300000000000008</c:v>
                      </c:pt>
                      <c:pt idx="135">
                        <c:v>8.7200000000000006</c:v>
                      </c:pt>
                      <c:pt idx="136">
                        <c:v>8.7100000000000009</c:v>
                      </c:pt>
                      <c:pt idx="137">
                        <c:v>8.34</c:v>
                      </c:pt>
                      <c:pt idx="138">
                        <c:v>8.6300000000000008</c:v>
                      </c:pt>
                      <c:pt idx="139">
                        <c:v>8.52</c:v>
                      </c:pt>
                      <c:pt idx="140">
                        <c:v>8.5500000000000007</c:v>
                      </c:pt>
                      <c:pt idx="141">
                        <c:v>8.6999999999999993</c:v>
                      </c:pt>
                      <c:pt idx="142">
                        <c:v>8.86</c:v>
                      </c:pt>
                      <c:pt idx="143">
                        <c:v>8.76</c:v>
                      </c:pt>
                      <c:pt idx="144">
                        <c:v>8.76</c:v>
                      </c:pt>
                      <c:pt idx="145">
                        <c:v>8.77</c:v>
                      </c:pt>
                      <c:pt idx="146">
                        <c:v>8.73</c:v>
                      </c:pt>
                      <c:pt idx="147">
                        <c:v>8.76</c:v>
                      </c:pt>
                      <c:pt idx="148">
                        <c:v>8.85</c:v>
                      </c:pt>
                      <c:pt idx="149">
                        <c:v>8.58</c:v>
                      </c:pt>
                      <c:pt idx="150">
                        <c:v>8.68</c:v>
                      </c:pt>
                      <c:pt idx="151">
                        <c:v>8.8000000000000007</c:v>
                      </c:pt>
                      <c:pt idx="152">
                        <c:v>8.75</c:v>
                      </c:pt>
                      <c:pt idx="153">
                        <c:v>8.59</c:v>
                      </c:pt>
                      <c:pt idx="154">
                        <c:v>8.3699999999999992</c:v>
                      </c:pt>
                      <c:pt idx="155">
                        <c:v>8.6300000000000008</c:v>
                      </c:pt>
                      <c:pt idx="156">
                        <c:v>8.64</c:v>
                      </c:pt>
                      <c:pt idx="157">
                        <c:v>8.8699999999999992</c:v>
                      </c:pt>
                      <c:pt idx="158">
                        <c:v>8.56</c:v>
                      </c:pt>
                      <c:pt idx="159">
                        <c:v>8.6300000000000008</c:v>
                      </c:pt>
                      <c:pt idx="160">
                        <c:v>8.2799999999999994</c:v>
                      </c:pt>
                      <c:pt idx="161">
                        <c:v>8.73</c:v>
                      </c:pt>
                      <c:pt idx="162">
                        <c:v>8.77</c:v>
                      </c:pt>
                      <c:pt idx="163">
                        <c:v>8.73</c:v>
                      </c:pt>
                      <c:pt idx="164">
                        <c:v>8.58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D4-4003-8733-FE7D4119FE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City_Data!$H$1</c15:sqref>
                        </c15:formulaRef>
                      </c:ext>
                    </c:extLst>
                    <c:strCache>
                      <c:ptCount val="1"/>
                      <c:pt idx="0">
                        <c:v>Glo_7Mov_avg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City_Data!$A$11:$A$166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1805</c:v>
                      </c:pt>
                      <c:pt idx="1">
                        <c:v>1806</c:v>
                      </c:pt>
                      <c:pt idx="2">
                        <c:v>1807</c:v>
                      </c:pt>
                      <c:pt idx="3">
                        <c:v>1808</c:v>
                      </c:pt>
                      <c:pt idx="4">
                        <c:v>1809</c:v>
                      </c:pt>
                      <c:pt idx="5">
                        <c:v>1810</c:v>
                      </c:pt>
                      <c:pt idx="6">
                        <c:v>1811</c:v>
                      </c:pt>
                      <c:pt idx="7">
                        <c:v>1812</c:v>
                      </c:pt>
                      <c:pt idx="8">
                        <c:v>1813</c:v>
                      </c:pt>
                      <c:pt idx="9">
                        <c:v>1814</c:v>
                      </c:pt>
                      <c:pt idx="10">
                        <c:v>1815</c:v>
                      </c:pt>
                      <c:pt idx="11">
                        <c:v>1816</c:v>
                      </c:pt>
                      <c:pt idx="12">
                        <c:v>1817</c:v>
                      </c:pt>
                      <c:pt idx="13">
                        <c:v>1818</c:v>
                      </c:pt>
                      <c:pt idx="14">
                        <c:v>1819</c:v>
                      </c:pt>
                      <c:pt idx="15">
                        <c:v>1820</c:v>
                      </c:pt>
                      <c:pt idx="16">
                        <c:v>1821</c:v>
                      </c:pt>
                      <c:pt idx="17">
                        <c:v>1822</c:v>
                      </c:pt>
                      <c:pt idx="18">
                        <c:v>1823</c:v>
                      </c:pt>
                      <c:pt idx="19">
                        <c:v>1824</c:v>
                      </c:pt>
                      <c:pt idx="20">
                        <c:v>1825</c:v>
                      </c:pt>
                      <c:pt idx="21">
                        <c:v>1826</c:v>
                      </c:pt>
                      <c:pt idx="22">
                        <c:v>1827</c:v>
                      </c:pt>
                      <c:pt idx="23">
                        <c:v>1828</c:v>
                      </c:pt>
                      <c:pt idx="24">
                        <c:v>1829</c:v>
                      </c:pt>
                      <c:pt idx="25">
                        <c:v>1830</c:v>
                      </c:pt>
                      <c:pt idx="26">
                        <c:v>1831</c:v>
                      </c:pt>
                      <c:pt idx="27">
                        <c:v>1832</c:v>
                      </c:pt>
                      <c:pt idx="28">
                        <c:v>1833</c:v>
                      </c:pt>
                      <c:pt idx="29">
                        <c:v>1834</c:v>
                      </c:pt>
                      <c:pt idx="30">
                        <c:v>1835</c:v>
                      </c:pt>
                      <c:pt idx="31">
                        <c:v>1836</c:v>
                      </c:pt>
                      <c:pt idx="32">
                        <c:v>1837</c:v>
                      </c:pt>
                      <c:pt idx="33">
                        <c:v>1838</c:v>
                      </c:pt>
                      <c:pt idx="34">
                        <c:v>1839</c:v>
                      </c:pt>
                      <c:pt idx="35">
                        <c:v>1840</c:v>
                      </c:pt>
                      <c:pt idx="36">
                        <c:v>1841</c:v>
                      </c:pt>
                      <c:pt idx="37">
                        <c:v>1842</c:v>
                      </c:pt>
                      <c:pt idx="38">
                        <c:v>1843</c:v>
                      </c:pt>
                      <c:pt idx="39">
                        <c:v>1844</c:v>
                      </c:pt>
                      <c:pt idx="40">
                        <c:v>1845</c:v>
                      </c:pt>
                      <c:pt idx="41">
                        <c:v>1846</c:v>
                      </c:pt>
                      <c:pt idx="42">
                        <c:v>1847</c:v>
                      </c:pt>
                      <c:pt idx="43">
                        <c:v>1848</c:v>
                      </c:pt>
                      <c:pt idx="44">
                        <c:v>1849</c:v>
                      </c:pt>
                      <c:pt idx="45">
                        <c:v>1850</c:v>
                      </c:pt>
                      <c:pt idx="46">
                        <c:v>1851</c:v>
                      </c:pt>
                      <c:pt idx="47">
                        <c:v>1852</c:v>
                      </c:pt>
                      <c:pt idx="48">
                        <c:v>1853</c:v>
                      </c:pt>
                      <c:pt idx="49">
                        <c:v>1854</c:v>
                      </c:pt>
                      <c:pt idx="50">
                        <c:v>1855</c:v>
                      </c:pt>
                      <c:pt idx="51">
                        <c:v>1856</c:v>
                      </c:pt>
                      <c:pt idx="52">
                        <c:v>1857</c:v>
                      </c:pt>
                      <c:pt idx="53">
                        <c:v>1858</c:v>
                      </c:pt>
                      <c:pt idx="54">
                        <c:v>1859</c:v>
                      </c:pt>
                      <c:pt idx="55">
                        <c:v>1860</c:v>
                      </c:pt>
                      <c:pt idx="56">
                        <c:v>1861</c:v>
                      </c:pt>
                      <c:pt idx="57">
                        <c:v>1862</c:v>
                      </c:pt>
                      <c:pt idx="58">
                        <c:v>1863</c:v>
                      </c:pt>
                      <c:pt idx="59">
                        <c:v>1864</c:v>
                      </c:pt>
                      <c:pt idx="60">
                        <c:v>1865</c:v>
                      </c:pt>
                      <c:pt idx="61">
                        <c:v>1866</c:v>
                      </c:pt>
                      <c:pt idx="62">
                        <c:v>1867</c:v>
                      </c:pt>
                      <c:pt idx="63">
                        <c:v>1868</c:v>
                      </c:pt>
                      <c:pt idx="64">
                        <c:v>1869</c:v>
                      </c:pt>
                      <c:pt idx="65">
                        <c:v>1870</c:v>
                      </c:pt>
                      <c:pt idx="66">
                        <c:v>1871</c:v>
                      </c:pt>
                      <c:pt idx="67">
                        <c:v>1872</c:v>
                      </c:pt>
                      <c:pt idx="68">
                        <c:v>1873</c:v>
                      </c:pt>
                      <c:pt idx="69">
                        <c:v>1874</c:v>
                      </c:pt>
                      <c:pt idx="70">
                        <c:v>1875</c:v>
                      </c:pt>
                      <c:pt idx="71">
                        <c:v>1876</c:v>
                      </c:pt>
                      <c:pt idx="72">
                        <c:v>1877</c:v>
                      </c:pt>
                      <c:pt idx="73">
                        <c:v>1878</c:v>
                      </c:pt>
                      <c:pt idx="74">
                        <c:v>1879</c:v>
                      </c:pt>
                      <c:pt idx="75">
                        <c:v>1880</c:v>
                      </c:pt>
                      <c:pt idx="76">
                        <c:v>1881</c:v>
                      </c:pt>
                      <c:pt idx="77">
                        <c:v>1882</c:v>
                      </c:pt>
                      <c:pt idx="78">
                        <c:v>1883</c:v>
                      </c:pt>
                      <c:pt idx="79">
                        <c:v>1884</c:v>
                      </c:pt>
                      <c:pt idx="80">
                        <c:v>1885</c:v>
                      </c:pt>
                      <c:pt idx="81">
                        <c:v>1886</c:v>
                      </c:pt>
                      <c:pt idx="82">
                        <c:v>1887</c:v>
                      </c:pt>
                      <c:pt idx="83">
                        <c:v>1888</c:v>
                      </c:pt>
                      <c:pt idx="84">
                        <c:v>1889</c:v>
                      </c:pt>
                      <c:pt idx="85">
                        <c:v>1890</c:v>
                      </c:pt>
                      <c:pt idx="86">
                        <c:v>1891</c:v>
                      </c:pt>
                      <c:pt idx="87">
                        <c:v>1892</c:v>
                      </c:pt>
                      <c:pt idx="88">
                        <c:v>1893</c:v>
                      </c:pt>
                      <c:pt idx="89">
                        <c:v>1894</c:v>
                      </c:pt>
                      <c:pt idx="90">
                        <c:v>1895</c:v>
                      </c:pt>
                      <c:pt idx="91">
                        <c:v>1896</c:v>
                      </c:pt>
                      <c:pt idx="92">
                        <c:v>1897</c:v>
                      </c:pt>
                      <c:pt idx="93">
                        <c:v>1898</c:v>
                      </c:pt>
                      <c:pt idx="94">
                        <c:v>1899</c:v>
                      </c:pt>
                      <c:pt idx="95">
                        <c:v>1900</c:v>
                      </c:pt>
                      <c:pt idx="96">
                        <c:v>1901</c:v>
                      </c:pt>
                      <c:pt idx="97">
                        <c:v>1902</c:v>
                      </c:pt>
                      <c:pt idx="98">
                        <c:v>1903</c:v>
                      </c:pt>
                      <c:pt idx="99">
                        <c:v>1904</c:v>
                      </c:pt>
                      <c:pt idx="100">
                        <c:v>1905</c:v>
                      </c:pt>
                      <c:pt idx="101">
                        <c:v>1906</c:v>
                      </c:pt>
                      <c:pt idx="102">
                        <c:v>1907</c:v>
                      </c:pt>
                      <c:pt idx="103">
                        <c:v>1908</c:v>
                      </c:pt>
                      <c:pt idx="104">
                        <c:v>1909</c:v>
                      </c:pt>
                      <c:pt idx="105">
                        <c:v>1910</c:v>
                      </c:pt>
                      <c:pt idx="106">
                        <c:v>1911</c:v>
                      </c:pt>
                      <c:pt idx="107">
                        <c:v>1912</c:v>
                      </c:pt>
                      <c:pt idx="108">
                        <c:v>1913</c:v>
                      </c:pt>
                      <c:pt idx="109">
                        <c:v>1914</c:v>
                      </c:pt>
                      <c:pt idx="110">
                        <c:v>1915</c:v>
                      </c:pt>
                      <c:pt idx="111">
                        <c:v>1916</c:v>
                      </c:pt>
                      <c:pt idx="112">
                        <c:v>1917</c:v>
                      </c:pt>
                      <c:pt idx="113">
                        <c:v>1918</c:v>
                      </c:pt>
                      <c:pt idx="114">
                        <c:v>1919</c:v>
                      </c:pt>
                      <c:pt idx="115">
                        <c:v>1920</c:v>
                      </c:pt>
                      <c:pt idx="116">
                        <c:v>1921</c:v>
                      </c:pt>
                      <c:pt idx="117">
                        <c:v>1922</c:v>
                      </c:pt>
                      <c:pt idx="118">
                        <c:v>1923</c:v>
                      </c:pt>
                      <c:pt idx="119">
                        <c:v>1924</c:v>
                      </c:pt>
                      <c:pt idx="120">
                        <c:v>1925</c:v>
                      </c:pt>
                      <c:pt idx="121">
                        <c:v>1926</c:v>
                      </c:pt>
                      <c:pt idx="122">
                        <c:v>1927</c:v>
                      </c:pt>
                      <c:pt idx="123">
                        <c:v>1928</c:v>
                      </c:pt>
                      <c:pt idx="124">
                        <c:v>1929</c:v>
                      </c:pt>
                      <c:pt idx="125">
                        <c:v>1930</c:v>
                      </c:pt>
                      <c:pt idx="126">
                        <c:v>1931</c:v>
                      </c:pt>
                      <c:pt idx="127">
                        <c:v>1932</c:v>
                      </c:pt>
                      <c:pt idx="128">
                        <c:v>1933</c:v>
                      </c:pt>
                      <c:pt idx="129">
                        <c:v>1934</c:v>
                      </c:pt>
                      <c:pt idx="130">
                        <c:v>1935</c:v>
                      </c:pt>
                      <c:pt idx="131">
                        <c:v>1936</c:v>
                      </c:pt>
                      <c:pt idx="132">
                        <c:v>1937</c:v>
                      </c:pt>
                      <c:pt idx="133">
                        <c:v>1938</c:v>
                      </c:pt>
                      <c:pt idx="134">
                        <c:v>1939</c:v>
                      </c:pt>
                      <c:pt idx="135">
                        <c:v>1940</c:v>
                      </c:pt>
                      <c:pt idx="136">
                        <c:v>1941</c:v>
                      </c:pt>
                      <c:pt idx="137">
                        <c:v>1942</c:v>
                      </c:pt>
                      <c:pt idx="138">
                        <c:v>1943</c:v>
                      </c:pt>
                      <c:pt idx="139">
                        <c:v>1944</c:v>
                      </c:pt>
                      <c:pt idx="140">
                        <c:v>1945</c:v>
                      </c:pt>
                      <c:pt idx="141">
                        <c:v>1946</c:v>
                      </c:pt>
                      <c:pt idx="142">
                        <c:v>1947</c:v>
                      </c:pt>
                      <c:pt idx="143">
                        <c:v>1948</c:v>
                      </c:pt>
                      <c:pt idx="144">
                        <c:v>1949</c:v>
                      </c:pt>
                      <c:pt idx="145">
                        <c:v>1950</c:v>
                      </c:pt>
                      <c:pt idx="146">
                        <c:v>1951</c:v>
                      </c:pt>
                      <c:pt idx="147">
                        <c:v>1952</c:v>
                      </c:pt>
                      <c:pt idx="148">
                        <c:v>1953</c:v>
                      </c:pt>
                      <c:pt idx="149">
                        <c:v>1954</c:v>
                      </c:pt>
                      <c:pt idx="150">
                        <c:v>1955</c:v>
                      </c:pt>
                      <c:pt idx="151">
                        <c:v>1956</c:v>
                      </c:pt>
                      <c:pt idx="152">
                        <c:v>1957</c:v>
                      </c:pt>
                      <c:pt idx="153">
                        <c:v>1958</c:v>
                      </c:pt>
                      <c:pt idx="154">
                        <c:v>1959</c:v>
                      </c:pt>
                      <c:pt idx="155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City_Data!$H$2:$H$166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8.24</c:v>
                      </c:pt>
                      <c:pt idx="1">
                        <c:v>8.3157142857142858</c:v>
                      </c:pt>
                      <c:pt idx="2">
                        <c:v>8.3785714285714281</c:v>
                      </c:pt>
                      <c:pt idx="3">
                        <c:v>8.4385714285714268</c:v>
                      </c:pt>
                      <c:pt idx="4">
                        <c:v>8.4742857142857133</c:v>
                      </c:pt>
                      <c:pt idx="5">
                        <c:v>8.4828571428571422</c:v>
                      </c:pt>
                      <c:pt idx="6">
                        <c:v>8.5157142857142851</c:v>
                      </c:pt>
                      <c:pt idx="7">
                        <c:v>8.5485714285714298</c:v>
                      </c:pt>
                      <c:pt idx="8">
                        <c:v>8.5957142857142852</c:v>
                      </c:pt>
                      <c:pt idx="9">
                        <c:v>8.58</c:v>
                      </c:pt>
                      <c:pt idx="10">
                        <c:v>8.5685714285714276</c:v>
                      </c:pt>
                      <c:pt idx="11">
                        <c:v>8.5400000000000009</c:v>
                      </c:pt>
                      <c:pt idx="12">
                        <c:v>8.4028571428571421</c:v>
                      </c:pt>
                      <c:pt idx="13">
                        <c:v>8.1885714285714286</c:v>
                      </c:pt>
                      <c:pt idx="14">
                        <c:v>7.9628571428571435</c:v>
                      </c:pt>
                      <c:pt idx="15">
                        <c:v>7.6800000000000006</c:v>
                      </c:pt>
                      <c:pt idx="16">
                        <c:v>7.4642857142857144</c:v>
                      </c:pt>
                      <c:pt idx="17">
                        <c:v>7.3657142857142857</c:v>
                      </c:pt>
                      <c:pt idx="18">
                        <c:v>7.2671428571428578</c:v>
                      </c:pt>
                      <c:pt idx="19">
                        <c:v>7.2114285714285709</c:v>
                      </c:pt>
                      <c:pt idx="20">
                        <c:v>7.1914285714285713</c:v>
                      </c:pt>
                      <c:pt idx="21">
                        <c:v>7.1999999999999984</c:v>
                      </c:pt>
                      <c:pt idx="22">
                        <c:v>7.3385714285714272</c:v>
                      </c:pt>
                      <c:pt idx="23">
                        <c:v>7.3842857142857143</c:v>
                      </c:pt>
                      <c:pt idx="24">
                        <c:v>7.3671428571428565</c:v>
                      </c:pt>
                      <c:pt idx="25">
                        <c:v>7.4385714285714277</c:v>
                      </c:pt>
                      <c:pt idx="26">
                        <c:v>7.5742857142857138</c:v>
                      </c:pt>
                      <c:pt idx="27">
                        <c:v>7.6857142857142851</c:v>
                      </c:pt>
                      <c:pt idx="28">
                        <c:v>7.910000000000001</c:v>
                      </c:pt>
                      <c:pt idx="29">
                        <c:v>7.9899999999999993</c:v>
                      </c:pt>
                      <c:pt idx="30">
                        <c:v>8.1314285714285717</c:v>
                      </c:pt>
                      <c:pt idx="31">
                        <c:v>8.3014285714285716</c:v>
                      </c:pt>
                      <c:pt idx="32">
                        <c:v>8.3128571428571441</c:v>
                      </c:pt>
                      <c:pt idx="33">
                        <c:v>8.2771428571428576</c:v>
                      </c:pt>
                      <c:pt idx="34">
                        <c:v>8.3914285714285715</c:v>
                      </c:pt>
                      <c:pt idx="35">
                        <c:v>8.2614285714285707</c:v>
                      </c:pt>
                      <c:pt idx="36">
                        <c:v>8.1271428571428572</c:v>
                      </c:pt>
                      <c:pt idx="37">
                        <c:v>8.0771428571428565</c:v>
                      </c:pt>
                      <c:pt idx="38">
                        <c:v>7.9828571428571422</c:v>
                      </c:pt>
                      <c:pt idx="39">
                        <c:v>7.8714285714285719</c:v>
                      </c:pt>
                      <c:pt idx="40">
                        <c:v>7.8371428571428572</c:v>
                      </c:pt>
                      <c:pt idx="41">
                        <c:v>7.6742857142857153</c:v>
                      </c:pt>
                      <c:pt idx="42">
                        <c:v>7.6557142857142866</c:v>
                      </c:pt>
                      <c:pt idx="43">
                        <c:v>7.6814285714285715</c:v>
                      </c:pt>
                      <c:pt idx="44">
                        <c:v>7.6514285714285704</c:v>
                      </c:pt>
                      <c:pt idx="45">
                        <c:v>7.5857142857142845</c:v>
                      </c:pt>
                      <c:pt idx="46">
                        <c:v>7.6757142857142844</c:v>
                      </c:pt>
                      <c:pt idx="47">
                        <c:v>7.7428571428571429</c:v>
                      </c:pt>
                      <c:pt idx="48">
                        <c:v>7.781428571428572</c:v>
                      </c:pt>
                      <c:pt idx="49">
                        <c:v>7.83</c:v>
                      </c:pt>
                      <c:pt idx="50">
                        <c:v>7.9614285714285717</c:v>
                      </c:pt>
                      <c:pt idx="51">
                        <c:v>8.0028571428571436</c:v>
                      </c:pt>
                      <c:pt idx="52">
                        <c:v>8.0442857142857154</c:v>
                      </c:pt>
                      <c:pt idx="53">
                        <c:v>8.03857142857143</c:v>
                      </c:pt>
                      <c:pt idx="54">
                        <c:v>8.0000000000000018</c:v>
                      </c:pt>
                      <c:pt idx="55">
                        <c:v>8.0757142857142856</c:v>
                      </c:pt>
                      <c:pt idx="56">
                        <c:v>8.1114285714285721</c:v>
                      </c:pt>
                      <c:pt idx="57">
                        <c:v>8.0385714285714283</c:v>
                      </c:pt>
                      <c:pt idx="58">
                        <c:v>8.055714285714286</c:v>
                      </c:pt>
                      <c:pt idx="59">
                        <c:v>8.0742857142857147</c:v>
                      </c:pt>
                      <c:pt idx="60">
                        <c:v>8.0771428571428565</c:v>
                      </c:pt>
                      <c:pt idx="61">
                        <c:v>8.0571428571428569</c:v>
                      </c:pt>
                      <c:pt idx="62">
                        <c:v>8.0457142857142863</c:v>
                      </c:pt>
                      <c:pt idx="63">
                        <c:v>8.0671428571428567</c:v>
                      </c:pt>
                      <c:pt idx="64">
                        <c:v>8.055714285714286</c:v>
                      </c:pt>
                      <c:pt idx="65">
                        <c:v>8.0042857142857144</c:v>
                      </c:pt>
                      <c:pt idx="66">
                        <c:v>7.9257142857142862</c:v>
                      </c:pt>
                      <c:pt idx="67">
                        <c:v>7.9414285714285722</c:v>
                      </c:pt>
                      <c:pt idx="68">
                        <c:v>7.9728571428571433</c:v>
                      </c:pt>
                      <c:pt idx="69">
                        <c:v>7.9842857142857158</c:v>
                      </c:pt>
                      <c:pt idx="70">
                        <c:v>7.9899999999999993</c:v>
                      </c:pt>
                      <c:pt idx="71">
                        <c:v>8.0585714285714278</c:v>
                      </c:pt>
                      <c:pt idx="72">
                        <c:v>8.1157142857142848</c:v>
                      </c:pt>
                      <c:pt idx="73">
                        <c:v>8.24</c:v>
                      </c:pt>
                      <c:pt idx="74">
                        <c:v>8.2528571428571418</c:v>
                      </c:pt>
                      <c:pt idx="75">
                        <c:v>8.2728571428571414</c:v>
                      </c:pt>
                      <c:pt idx="76">
                        <c:v>8.274285714285714</c:v>
                      </c:pt>
                      <c:pt idx="77">
                        <c:v>8.2828571428571411</c:v>
                      </c:pt>
                      <c:pt idx="78">
                        <c:v>8.281428571428572</c:v>
                      </c:pt>
                      <c:pt idx="79">
                        <c:v>8.225714285714286</c:v>
                      </c:pt>
                      <c:pt idx="80">
                        <c:v>8.1757142857142853</c:v>
                      </c:pt>
                      <c:pt idx="81">
                        <c:v>8.2242857142857133</c:v>
                      </c:pt>
                      <c:pt idx="82">
                        <c:v>8.3257142857142856</c:v>
                      </c:pt>
                      <c:pt idx="83">
                        <c:v>8.3228571428571421</c:v>
                      </c:pt>
                      <c:pt idx="84">
                        <c:v>8.2899999999999991</c:v>
                      </c:pt>
                      <c:pt idx="85">
                        <c:v>8.2671428571428578</c:v>
                      </c:pt>
                      <c:pt idx="86">
                        <c:v>8.3057142857142843</c:v>
                      </c:pt>
                      <c:pt idx="87">
                        <c:v>8.29142857142857</c:v>
                      </c:pt>
                      <c:pt idx="88">
                        <c:v>8.1814285714285706</c:v>
                      </c:pt>
                      <c:pt idx="89">
                        <c:v>8.0514285714285716</c:v>
                      </c:pt>
                      <c:pt idx="90">
                        <c:v>8.02</c:v>
                      </c:pt>
                      <c:pt idx="91">
                        <c:v>7.9900000000000011</c:v>
                      </c:pt>
                      <c:pt idx="92">
                        <c:v>7.9642857142857144</c:v>
                      </c:pt>
                      <c:pt idx="93">
                        <c:v>7.991428571428572</c:v>
                      </c:pt>
                      <c:pt idx="94">
                        <c:v>7.99</c:v>
                      </c:pt>
                      <c:pt idx="95">
                        <c:v>8.0257142857142849</c:v>
                      </c:pt>
                      <c:pt idx="96">
                        <c:v>8.0471428571428554</c:v>
                      </c:pt>
                      <c:pt idx="97">
                        <c:v>8.0628571428571441</c:v>
                      </c:pt>
                      <c:pt idx="98">
                        <c:v>8.0985714285714288</c:v>
                      </c:pt>
                      <c:pt idx="99">
                        <c:v>8.1071428571428559</c:v>
                      </c:pt>
                      <c:pt idx="100">
                        <c:v>8.0914285714285707</c:v>
                      </c:pt>
                      <c:pt idx="101">
                        <c:v>8.137142857142857</c:v>
                      </c:pt>
                      <c:pt idx="102">
                        <c:v>8.16</c:v>
                      </c:pt>
                      <c:pt idx="103">
                        <c:v>8.2071428571428573</c:v>
                      </c:pt>
                      <c:pt idx="104">
                        <c:v>8.27</c:v>
                      </c:pt>
                      <c:pt idx="105">
                        <c:v>8.324285714285713</c:v>
                      </c:pt>
                      <c:pt idx="106">
                        <c:v>8.3457142857142852</c:v>
                      </c:pt>
                      <c:pt idx="107">
                        <c:v>8.3471428571428561</c:v>
                      </c:pt>
                      <c:pt idx="108">
                        <c:v>8.3185714285714294</c:v>
                      </c:pt>
                      <c:pt idx="109">
                        <c:v>8.3257142857142856</c:v>
                      </c:pt>
                      <c:pt idx="110">
                        <c:v>8.3228571428571438</c:v>
                      </c:pt>
                      <c:pt idx="111">
                        <c:v>8.2442857142857164</c:v>
                      </c:pt>
                      <c:pt idx="112">
                        <c:v>8.1942857142857157</c:v>
                      </c:pt>
                      <c:pt idx="113">
                        <c:v>8.1771428571428579</c:v>
                      </c:pt>
                      <c:pt idx="114">
                        <c:v>8.1771428571428579</c:v>
                      </c:pt>
                      <c:pt idx="115">
                        <c:v>8.19</c:v>
                      </c:pt>
                      <c:pt idx="116">
                        <c:v>8.1814285714285724</c:v>
                      </c:pt>
                      <c:pt idx="117">
                        <c:v>8.17</c:v>
                      </c:pt>
                      <c:pt idx="118">
                        <c:v>8.2614285714285707</c:v>
                      </c:pt>
                      <c:pt idx="119">
                        <c:v>8.3185714285714294</c:v>
                      </c:pt>
                      <c:pt idx="120">
                        <c:v>8.3257142857142874</c:v>
                      </c:pt>
                      <c:pt idx="121">
                        <c:v>8.2971428571428572</c:v>
                      </c:pt>
                      <c:pt idx="122">
                        <c:v>8.2899999999999991</c:v>
                      </c:pt>
                      <c:pt idx="123">
                        <c:v>8.3200000000000021</c:v>
                      </c:pt>
                      <c:pt idx="124">
                        <c:v>8.3285714285714292</c:v>
                      </c:pt>
                      <c:pt idx="125">
                        <c:v>8.3257142857142856</c:v>
                      </c:pt>
                      <c:pt idx="126">
                        <c:v>8.3000000000000007</c:v>
                      </c:pt>
                      <c:pt idx="127">
                        <c:v>8.3271428571428583</c:v>
                      </c:pt>
                      <c:pt idx="128">
                        <c:v>8.3971428571428568</c:v>
                      </c:pt>
                      <c:pt idx="129">
                        <c:v>8.4542857142857137</c:v>
                      </c:pt>
                      <c:pt idx="130">
                        <c:v>8.5042857142857144</c:v>
                      </c:pt>
                      <c:pt idx="131">
                        <c:v>8.5271428571428576</c:v>
                      </c:pt>
                      <c:pt idx="132">
                        <c:v>8.5357142857142847</c:v>
                      </c:pt>
                      <c:pt idx="133">
                        <c:v>8.5114285714285707</c:v>
                      </c:pt>
                      <c:pt idx="134">
                        <c:v>8.5414285714285718</c:v>
                      </c:pt>
                      <c:pt idx="135">
                        <c:v>8.5714285714285712</c:v>
                      </c:pt>
                      <c:pt idx="136">
                        <c:v>8.5971428571428579</c:v>
                      </c:pt>
                      <c:pt idx="137">
                        <c:v>8.5414285714285718</c:v>
                      </c:pt>
                      <c:pt idx="138">
                        <c:v>8.5571428571428569</c:v>
                      </c:pt>
                      <c:pt idx="139">
                        <c:v>8.5414285714285718</c:v>
                      </c:pt>
                      <c:pt idx="140">
                        <c:v>8.5857142857142872</c:v>
                      </c:pt>
                      <c:pt idx="141">
                        <c:v>8.5957142857142852</c:v>
                      </c:pt>
                      <c:pt idx="142">
                        <c:v>8.6157142857142865</c:v>
                      </c:pt>
                      <c:pt idx="143">
                        <c:v>8.622857142857141</c:v>
                      </c:pt>
                      <c:pt idx="144">
                        <c:v>8.6828571428571415</c:v>
                      </c:pt>
                      <c:pt idx="145">
                        <c:v>8.7028571428571411</c:v>
                      </c:pt>
                      <c:pt idx="146">
                        <c:v>8.7328571428571422</c:v>
                      </c:pt>
                      <c:pt idx="147">
                        <c:v>8.7628571428571416</c:v>
                      </c:pt>
                      <c:pt idx="148">
                        <c:v>8.7842857142857138</c:v>
                      </c:pt>
                      <c:pt idx="149">
                        <c:v>8.7442857142857129</c:v>
                      </c:pt>
                      <c:pt idx="150">
                        <c:v>8.732857142857144</c:v>
                      </c:pt>
                      <c:pt idx="151">
                        <c:v>8.7385714285714293</c:v>
                      </c:pt>
                      <c:pt idx="152">
                        <c:v>8.7357142857142858</c:v>
                      </c:pt>
                      <c:pt idx="153">
                        <c:v>8.7157142857142862</c:v>
                      </c:pt>
                      <c:pt idx="154">
                        <c:v>8.66</c:v>
                      </c:pt>
                      <c:pt idx="155">
                        <c:v>8.6285714285714299</c:v>
                      </c:pt>
                      <c:pt idx="156">
                        <c:v>8.637142857142857</c:v>
                      </c:pt>
                      <c:pt idx="157">
                        <c:v>8.6642857142857146</c:v>
                      </c:pt>
                      <c:pt idx="158">
                        <c:v>8.6300000000000008</c:v>
                      </c:pt>
                      <c:pt idx="159">
                        <c:v>8.612857142857143</c:v>
                      </c:pt>
                      <c:pt idx="160">
                        <c:v>8.5685714285714294</c:v>
                      </c:pt>
                      <c:pt idx="161">
                        <c:v>8.620000000000001</c:v>
                      </c:pt>
                      <c:pt idx="162">
                        <c:v>8.64</c:v>
                      </c:pt>
                      <c:pt idx="163">
                        <c:v>8.6528571428571439</c:v>
                      </c:pt>
                      <c:pt idx="164">
                        <c:v>8.6114285714285721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D4-4003-8733-FE7D4119FE5D}"/>
                  </c:ext>
                </c:extLst>
              </c15:ser>
            </c15:filteredLineSeries>
          </c:ext>
        </c:extLst>
      </c:lineChart>
      <c:catAx>
        <c:axId val="5025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992"/>
        <c:crosses val="autoZero"/>
        <c:auto val="1"/>
        <c:lblAlgn val="ctr"/>
        <c:lblOffset val="100"/>
        <c:noMultiLvlLbl val="0"/>
      </c:catAx>
      <c:valAx>
        <c:axId val="502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 10-year Moving Average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year moving Average Comprison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Local (7yr Moving Avg.)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City_Data!$A$8:$A$166</c:f>
              <c:numCache>
                <c:formatCode>General</c:formatCode>
                <c:ptCount val="159"/>
                <c:pt idx="0">
                  <c:v>1802</c:v>
                </c:pt>
                <c:pt idx="1">
                  <c:v>1803</c:v>
                </c:pt>
                <c:pt idx="2">
                  <c:v>1804</c:v>
                </c:pt>
                <c:pt idx="3">
                  <c:v>1805</c:v>
                </c:pt>
                <c:pt idx="4">
                  <c:v>1806</c:v>
                </c:pt>
                <c:pt idx="5">
                  <c:v>1807</c:v>
                </c:pt>
                <c:pt idx="6">
                  <c:v>1808</c:v>
                </c:pt>
                <c:pt idx="7">
                  <c:v>1809</c:v>
                </c:pt>
                <c:pt idx="8">
                  <c:v>1810</c:v>
                </c:pt>
                <c:pt idx="9">
                  <c:v>1811</c:v>
                </c:pt>
                <c:pt idx="10">
                  <c:v>1812</c:v>
                </c:pt>
                <c:pt idx="11">
                  <c:v>1813</c:v>
                </c:pt>
                <c:pt idx="12">
                  <c:v>1814</c:v>
                </c:pt>
                <c:pt idx="13">
                  <c:v>1815</c:v>
                </c:pt>
                <c:pt idx="14">
                  <c:v>1816</c:v>
                </c:pt>
                <c:pt idx="15">
                  <c:v>1817</c:v>
                </c:pt>
                <c:pt idx="16">
                  <c:v>1818</c:v>
                </c:pt>
                <c:pt idx="17">
                  <c:v>1819</c:v>
                </c:pt>
                <c:pt idx="18">
                  <c:v>1820</c:v>
                </c:pt>
                <c:pt idx="19">
                  <c:v>1821</c:v>
                </c:pt>
                <c:pt idx="20">
                  <c:v>1822</c:v>
                </c:pt>
                <c:pt idx="21">
                  <c:v>1823</c:v>
                </c:pt>
                <c:pt idx="22">
                  <c:v>1824</c:v>
                </c:pt>
                <c:pt idx="23">
                  <c:v>1825</c:v>
                </c:pt>
                <c:pt idx="24">
                  <c:v>1826</c:v>
                </c:pt>
                <c:pt idx="25">
                  <c:v>1827</c:v>
                </c:pt>
                <c:pt idx="26">
                  <c:v>1828</c:v>
                </c:pt>
                <c:pt idx="27">
                  <c:v>1829</c:v>
                </c:pt>
                <c:pt idx="28">
                  <c:v>1830</c:v>
                </c:pt>
                <c:pt idx="29">
                  <c:v>1831</c:v>
                </c:pt>
                <c:pt idx="30">
                  <c:v>1832</c:v>
                </c:pt>
                <c:pt idx="31">
                  <c:v>1833</c:v>
                </c:pt>
                <c:pt idx="32">
                  <c:v>1834</c:v>
                </c:pt>
                <c:pt idx="33">
                  <c:v>1835</c:v>
                </c:pt>
                <c:pt idx="34">
                  <c:v>1836</c:v>
                </c:pt>
                <c:pt idx="35">
                  <c:v>1837</c:v>
                </c:pt>
                <c:pt idx="36">
                  <c:v>1838</c:v>
                </c:pt>
                <c:pt idx="37">
                  <c:v>1839</c:v>
                </c:pt>
                <c:pt idx="38">
                  <c:v>1840</c:v>
                </c:pt>
                <c:pt idx="39">
                  <c:v>1841</c:v>
                </c:pt>
                <c:pt idx="40">
                  <c:v>1842</c:v>
                </c:pt>
                <c:pt idx="41">
                  <c:v>1843</c:v>
                </c:pt>
                <c:pt idx="42">
                  <c:v>1844</c:v>
                </c:pt>
                <c:pt idx="43">
                  <c:v>1845</c:v>
                </c:pt>
                <c:pt idx="44">
                  <c:v>1846</c:v>
                </c:pt>
                <c:pt idx="45">
                  <c:v>1847</c:v>
                </c:pt>
                <c:pt idx="46">
                  <c:v>1848</c:v>
                </c:pt>
                <c:pt idx="47">
                  <c:v>1849</c:v>
                </c:pt>
                <c:pt idx="48">
                  <c:v>1850</c:v>
                </c:pt>
                <c:pt idx="49">
                  <c:v>1851</c:v>
                </c:pt>
                <c:pt idx="50">
                  <c:v>1852</c:v>
                </c:pt>
                <c:pt idx="51">
                  <c:v>1853</c:v>
                </c:pt>
                <c:pt idx="52">
                  <c:v>1854</c:v>
                </c:pt>
                <c:pt idx="53">
                  <c:v>1855</c:v>
                </c:pt>
                <c:pt idx="54">
                  <c:v>1856</c:v>
                </c:pt>
                <c:pt idx="55">
                  <c:v>1857</c:v>
                </c:pt>
                <c:pt idx="56">
                  <c:v>1858</c:v>
                </c:pt>
                <c:pt idx="57">
                  <c:v>1859</c:v>
                </c:pt>
                <c:pt idx="58">
                  <c:v>1860</c:v>
                </c:pt>
                <c:pt idx="59">
                  <c:v>1861</c:v>
                </c:pt>
                <c:pt idx="60">
                  <c:v>1862</c:v>
                </c:pt>
                <c:pt idx="61">
                  <c:v>1863</c:v>
                </c:pt>
                <c:pt idx="62">
                  <c:v>1864</c:v>
                </c:pt>
                <c:pt idx="63">
                  <c:v>1865</c:v>
                </c:pt>
                <c:pt idx="64">
                  <c:v>1866</c:v>
                </c:pt>
                <c:pt idx="65">
                  <c:v>1867</c:v>
                </c:pt>
                <c:pt idx="66">
                  <c:v>1868</c:v>
                </c:pt>
                <c:pt idx="67">
                  <c:v>1869</c:v>
                </c:pt>
                <c:pt idx="68">
                  <c:v>1870</c:v>
                </c:pt>
                <c:pt idx="69">
                  <c:v>1871</c:v>
                </c:pt>
                <c:pt idx="70">
                  <c:v>1872</c:v>
                </c:pt>
                <c:pt idx="71">
                  <c:v>1873</c:v>
                </c:pt>
                <c:pt idx="72">
                  <c:v>1874</c:v>
                </c:pt>
                <c:pt idx="73">
                  <c:v>1875</c:v>
                </c:pt>
                <c:pt idx="74">
                  <c:v>1876</c:v>
                </c:pt>
                <c:pt idx="75">
                  <c:v>1877</c:v>
                </c:pt>
                <c:pt idx="76">
                  <c:v>1878</c:v>
                </c:pt>
                <c:pt idx="77">
                  <c:v>1879</c:v>
                </c:pt>
                <c:pt idx="78">
                  <c:v>1880</c:v>
                </c:pt>
                <c:pt idx="79">
                  <c:v>1881</c:v>
                </c:pt>
                <c:pt idx="80">
                  <c:v>1882</c:v>
                </c:pt>
                <c:pt idx="81">
                  <c:v>1883</c:v>
                </c:pt>
                <c:pt idx="82">
                  <c:v>1884</c:v>
                </c:pt>
                <c:pt idx="83">
                  <c:v>1885</c:v>
                </c:pt>
                <c:pt idx="84">
                  <c:v>1886</c:v>
                </c:pt>
                <c:pt idx="85">
                  <c:v>1887</c:v>
                </c:pt>
                <c:pt idx="86">
                  <c:v>1888</c:v>
                </c:pt>
                <c:pt idx="87">
                  <c:v>1889</c:v>
                </c:pt>
                <c:pt idx="88">
                  <c:v>1890</c:v>
                </c:pt>
                <c:pt idx="89">
                  <c:v>1891</c:v>
                </c:pt>
                <c:pt idx="90">
                  <c:v>1892</c:v>
                </c:pt>
                <c:pt idx="91">
                  <c:v>1893</c:v>
                </c:pt>
                <c:pt idx="92">
                  <c:v>1894</c:v>
                </c:pt>
                <c:pt idx="93">
                  <c:v>1895</c:v>
                </c:pt>
                <c:pt idx="94">
                  <c:v>1896</c:v>
                </c:pt>
                <c:pt idx="95">
                  <c:v>1897</c:v>
                </c:pt>
                <c:pt idx="96">
                  <c:v>1898</c:v>
                </c:pt>
                <c:pt idx="97">
                  <c:v>1899</c:v>
                </c:pt>
                <c:pt idx="98">
                  <c:v>1900</c:v>
                </c:pt>
                <c:pt idx="99">
                  <c:v>1901</c:v>
                </c:pt>
                <c:pt idx="100">
                  <c:v>1902</c:v>
                </c:pt>
                <c:pt idx="101">
                  <c:v>1903</c:v>
                </c:pt>
                <c:pt idx="102">
                  <c:v>1904</c:v>
                </c:pt>
                <c:pt idx="103">
                  <c:v>1905</c:v>
                </c:pt>
                <c:pt idx="104">
                  <c:v>1906</c:v>
                </c:pt>
                <c:pt idx="105">
                  <c:v>1907</c:v>
                </c:pt>
                <c:pt idx="106">
                  <c:v>1908</c:v>
                </c:pt>
                <c:pt idx="107">
                  <c:v>1909</c:v>
                </c:pt>
                <c:pt idx="108">
                  <c:v>1910</c:v>
                </c:pt>
                <c:pt idx="109">
                  <c:v>1911</c:v>
                </c:pt>
                <c:pt idx="110">
                  <c:v>1912</c:v>
                </c:pt>
                <c:pt idx="111">
                  <c:v>1913</c:v>
                </c:pt>
                <c:pt idx="112">
                  <c:v>1914</c:v>
                </c:pt>
                <c:pt idx="113">
                  <c:v>1915</c:v>
                </c:pt>
                <c:pt idx="114">
                  <c:v>1916</c:v>
                </c:pt>
                <c:pt idx="115">
                  <c:v>1917</c:v>
                </c:pt>
                <c:pt idx="116">
                  <c:v>1918</c:v>
                </c:pt>
                <c:pt idx="117">
                  <c:v>1919</c:v>
                </c:pt>
                <c:pt idx="118">
                  <c:v>1920</c:v>
                </c:pt>
                <c:pt idx="119">
                  <c:v>1921</c:v>
                </c:pt>
                <c:pt idx="120">
                  <c:v>1922</c:v>
                </c:pt>
                <c:pt idx="121">
                  <c:v>1923</c:v>
                </c:pt>
                <c:pt idx="122">
                  <c:v>1924</c:v>
                </c:pt>
                <c:pt idx="123">
                  <c:v>1925</c:v>
                </c:pt>
                <c:pt idx="124">
                  <c:v>1926</c:v>
                </c:pt>
                <c:pt idx="125">
                  <c:v>1927</c:v>
                </c:pt>
                <c:pt idx="126">
                  <c:v>1928</c:v>
                </c:pt>
                <c:pt idx="127">
                  <c:v>1929</c:v>
                </c:pt>
                <c:pt idx="128">
                  <c:v>1930</c:v>
                </c:pt>
                <c:pt idx="129">
                  <c:v>1931</c:v>
                </c:pt>
                <c:pt idx="130">
                  <c:v>1932</c:v>
                </c:pt>
                <c:pt idx="131">
                  <c:v>1933</c:v>
                </c:pt>
                <c:pt idx="132">
                  <c:v>1934</c:v>
                </c:pt>
                <c:pt idx="133">
                  <c:v>1935</c:v>
                </c:pt>
                <c:pt idx="134">
                  <c:v>1936</c:v>
                </c:pt>
                <c:pt idx="135">
                  <c:v>1937</c:v>
                </c:pt>
                <c:pt idx="136">
                  <c:v>1938</c:v>
                </c:pt>
                <c:pt idx="137">
                  <c:v>1939</c:v>
                </c:pt>
                <c:pt idx="138">
                  <c:v>1940</c:v>
                </c:pt>
                <c:pt idx="139">
                  <c:v>1941</c:v>
                </c:pt>
                <c:pt idx="140">
                  <c:v>1942</c:v>
                </c:pt>
                <c:pt idx="141">
                  <c:v>1943</c:v>
                </c:pt>
                <c:pt idx="142">
                  <c:v>1944</c:v>
                </c:pt>
                <c:pt idx="143">
                  <c:v>1945</c:v>
                </c:pt>
                <c:pt idx="144">
                  <c:v>1946</c:v>
                </c:pt>
                <c:pt idx="145">
                  <c:v>1947</c:v>
                </c:pt>
                <c:pt idx="146">
                  <c:v>1948</c:v>
                </c:pt>
                <c:pt idx="147">
                  <c:v>1949</c:v>
                </c:pt>
                <c:pt idx="148">
                  <c:v>1950</c:v>
                </c:pt>
                <c:pt idx="149">
                  <c:v>1951</c:v>
                </c:pt>
                <c:pt idx="150">
                  <c:v>1952</c:v>
                </c:pt>
                <c:pt idx="151">
                  <c:v>1953</c:v>
                </c:pt>
                <c:pt idx="152">
                  <c:v>1954</c:v>
                </c:pt>
                <c:pt idx="153">
                  <c:v>1955</c:v>
                </c:pt>
                <c:pt idx="154">
                  <c:v>1956</c:v>
                </c:pt>
                <c:pt idx="155">
                  <c:v>1957</c:v>
                </c:pt>
                <c:pt idx="156">
                  <c:v>1958</c:v>
                </c:pt>
                <c:pt idx="157">
                  <c:v>1959</c:v>
                </c:pt>
                <c:pt idx="158">
                  <c:v>1960</c:v>
                </c:pt>
              </c:numCache>
            </c:numRef>
          </c:cat>
          <c:val>
            <c:numRef>
              <c:f>City_Data!$C$8:$C$166</c:f>
              <c:numCache>
                <c:formatCode>0.00</c:formatCode>
                <c:ptCount val="159"/>
                <c:pt idx="0">
                  <c:v>24.825714285714287</c:v>
                </c:pt>
                <c:pt idx="1">
                  <c:v>24.891428571428573</c:v>
                </c:pt>
                <c:pt idx="2">
                  <c:v>24.83285714285714</c:v>
                </c:pt>
                <c:pt idx="3">
                  <c:v>24.991428571428571</c:v>
                </c:pt>
                <c:pt idx="4">
                  <c:v>24.987142857142857</c:v>
                </c:pt>
                <c:pt idx="5">
                  <c:v>24.904285714285713</c:v>
                </c:pt>
                <c:pt idx="6">
                  <c:v>25.078333333333337</c:v>
                </c:pt>
                <c:pt idx="7">
                  <c:v>25.012000000000004</c:v>
                </c:pt>
                <c:pt idx="8">
                  <c:v>24.9725</c:v>
                </c:pt>
                <c:pt idx="9">
                  <c:v>24.793333333333333</c:v>
                </c:pt>
                <c:pt idx="10">
                  <c:v>24.66</c:v>
                </c:pt>
                <c:pt idx="11">
                  <c:v>24.33</c:v>
                </c:pt>
                <c:pt idx="12">
                  <c:v>23.9</c:v>
                </c:pt>
                <c:pt idx="13">
                  <c:v>23.88</c:v>
                </c:pt>
                <c:pt idx="14">
                  <c:v>23.77</c:v>
                </c:pt>
                <c:pt idx="15">
                  <c:v>23.740000000000002</c:v>
                </c:pt>
                <c:pt idx="16">
                  <c:v>23.790000000000003</c:v>
                </c:pt>
                <c:pt idx="17">
                  <c:v>23.778571428571432</c:v>
                </c:pt>
                <c:pt idx="18">
                  <c:v>23.720000000000002</c:v>
                </c:pt>
                <c:pt idx="19">
                  <c:v>23.870000000000005</c:v>
                </c:pt>
                <c:pt idx="20">
                  <c:v>23.98</c:v>
                </c:pt>
                <c:pt idx="21">
                  <c:v>24.12857142857143</c:v>
                </c:pt>
                <c:pt idx="22">
                  <c:v>24.337142857142858</c:v>
                </c:pt>
                <c:pt idx="23">
                  <c:v>24.449999999999996</c:v>
                </c:pt>
                <c:pt idx="24">
                  <c:v>24.618571428571425</c:v>
                </c:pt>
                <c:pt idx="25">
                  <c:v>24.777142857142856</c:v>
                </c:pt>
                <c:pt idx="26">
                  <c:v>24.791428571428572</c:v>
                </c:pt>
                <c:pt idx="27">
                  <c:v>24.771428571428572</c:v>
                </c:pt>
                <c:pt idx="28">
                  <c:v>24.804285714285715</c:v>
                </c:pt>
                <c:pt idx="29">
                  <c:v>24.687142857142856</c:v>
                </c:pt>
                <c:pt idx="30">
                  <c:v>24.628571428571426</c:v>
                </c:pt>
                <c:pt idx="31">
                  <c:v>24.58428571428572</c:v>
                </c:pt>
                <c:pt idx="32">
                  <c:v>24.524285714285718</c:v>
                </c:pt>
                <c:pt idx="33">
                  <c:v>24.39142857142857</c:v>
                </c:pt>
                <c:pt idx="34">
                  <c:v>24.362857142857141</c:v>
                </c:pt>
                <c:pt idx="35">
                  <c:v>24.29</c:v>
                </c:pt>
                <c:pt idx="36">
                  <c:v>24.284285714285712</c:v>
                </c:pt>
                <c:pt idx="37">
                  <c:v>24.267142857142858</c:v>
                </c:pt>
                <c:pt idx="38">
                  <c:v>24.248571428571427</c:v>
                </c:pt>
                <c:pt idx="39">
                  <c:v>24.195714285714285</c:v>
                </c:pt>
                <c:pt idx="40">
                  <c:v>24.302857142857142</c:v>
                </c:pt>
                <c:pt idx="41">
                  <c:v>24.31</c:v>
                </c:pt>
                <c:pt idx="42">
                  <c:v>24.295714285714286</c:v>
                </c:pt>
                <c:pt idx="43">
                  <c:v>24.318571428571428</c:v>
                </c:pt>
                <c:pt idx="44">
                  <c:v>24.405714285714282</c:v>
                </c:pt>
                <c:pt idx="45">
                  <c:v>24.395714285714284</c:v>
                </c:pt>
                <c:pt idx="46">
                  <c:v>24.411428571428569</c:v>
                </c:pt>
                <c:pt idx="47">
                  <c:v>24.384285714285713</c:v>
                </c:pt>
                <c:pt idx="48">
                  <c:v>24.415714285714284</c:v>
                </c:pt>
                <c:pt idx="49">
                  <c:v>24.47</c:v>
                </c:pt>
                <c:pt idx="50">
                  <c:v>24.475714285714282</c:v>
                </c:pt>
                <c:pt idx="51">
                  <c:v>24.441428571428577</c:v>
                </c:pt>
                <c:pt idx="52">
                  <c:v>24.5</c:v>
                </c:pt>
                <c:pt idx="53">
                  <c:v>24.57</c:v>
                </c:pt>
                <c:pt idx="54">
                  <c:v>24.474285714285713</c:v>
                </c:pt>
                <c:pt idx="55">
                  <c:v>24.395714285714291</c:v>
                </c:pt>
                <c:pt idx="56">
                  <c:v>24.412857142857142</c:v>
                </c:pt>
                <c:pt idx="57">
                  <c:v>24.452857142857141</c:v>
                </c:pt>
                <c:pt idx="58">
                  <c:v>24.419999999999995</c:v>
                </c:pt>
                <c:pt idx="59">
                  <c:v>24.355714285714289</c:v>
                </c:pt>
                <c:pt idx="60">
                  <c:v>23.611428571428569</c:v>
                </c:pt>
                <c:pt idx="61">
                  <c:v>23.611666666666668</c:v>
                </c:pt>
                <c:pt idx="62">
                  <c:v>23.536000000000001</c:v>
                </c:pt>
                <c:pt idx="63">
                  <c:v>23.576000000000001</c:v>
                </c:pt>
                <c:pt idx="64">
                  <c:v>23.606000000000002</c:v>
                </c:pt>
                <c:pt idx="65">
                  <c:v>23.702000000000002</c:v>
                </c:pt>
                <c:pt idx="66">
                  <c:v>23.777999999999999</c:v>
                </c:pt>
                <c:pt idx="67">
                  <c:v>24.828000000000003</c:v>
                </c:pt>
                <c:pt idx="68">
                  <c:v>24.786666666666672</c:v>
                </c:pt>
                <c:pt idx="69">
                  <c:v>24.761428571428578</c:v>
                </c:pt>
                <c:pt idx="70">
                  <c:v>24.737142857142857</c:v>
                </c:pt>
                <c:pt idx="71">
                  <c:v>24.71857142857143</c:v>
                </c:pt>
                <c:pt idx="72">
                  <c:v>24.688571428571432</c:v>
                </c:pt>
                <c:pt idx="73">
                  <c:v>24.72</c:v>
                </c:pt>
                <c:pt idx="74">
                  <c:v>24.715714285714284</c:v>
                </c:pt>
                <c:pt idx="75">
                  <c:v>24.785714285714281</c:v>
                </c:pt>
                <c:pt idx="76">
                  <c:v>24.897142857142853</c:v>
                </c:pt>
                <c:pt idx="77">
                  <c:v>24.88428571428571</c:v>
                </c:pt>
                <c:pt idx="78">
                  <c:v>24.932857142857141</c:v>
                </c:pt>
                <c:pt idx="79">
                  <c:v>24.912857142857145</c:v>
                </c:pt>
                <c:pt idx="80">
                  <c:v>24.848571428571429</c:v>
                </c:pt>
                <c:pt idx="81">
                  <c:v>24.765714285714289</c:v>
                </c:pt>
                <c:pt idx="82">
                  <c:v>24.617142857142856</c:v>
                </c:pt>
                <c:pt idx="83">
                  <c:v>24.457142857142856</c:v>
                </c:pt>
                <c:pt idx="84">
                  <c:v>24.478571428571428</c:v>
                </c:pt>
                <c:pt idx="85">
                  <c:v>24.384285714285713</c:v>
                </c:pt>
                <c:pt idx="86">
                  <c:v>24.392857142857139</c:v>
                </c:pt>
                <c:pt idx="87">
                  <c:v>24.462857142857139</c:v>
                </c:pt>
                <c:pt idx="88">
                  <c:v>24.555714285714284</c:v>
                </c:pt>
                <c:pt idx="89">
                  <c:v>24.621428571428574</c:v>
                </c:pt>
                <c:pt idx="90">
                  <c:v>24.73714285714286</c:v>
                </c:pt>
                <c:pt idx="91">
                  <c:v>24.588571428571431</c:v>
                </c:pt>
                <c:pt idx="92">
                  <c:v>24.615714285714287</c:v>
                </c:pt>
                <c:pt idx="93">
                  <c:v>24.658571428571431</c:v>
                </c:pt>
                <c:pt idx="94">
                  <c:v>24.752857142857142</c:v>
                </c:pt>
                <c:pt idx="95">
                  <c:v>24.81</c:v>
                </c:pt>
                <c:pt idx="96">
                  <c:v>24.922857142857143</c:v>
                </c:pt>
                <c:pt idx="97">
                  <c:v>25.002857142857142</c:v>
                </c:pt>
                <c:pt idx="98">
                  <c:v>25.272857142857141</c:v>
                </c:pt>
                <c:pt idx="99">
                  <c:v>25.367142857142856</c:v>
                </c:pt>
                <c:pt idx="100">
                  <c:v>25.470000000000002</c:v>
                </c:pt>
                <c:pt idx="101">
                  <c:v>25.32714285714286</c:v>
                </c:pt>
                <c:pt idx="102">
                  <c:v>25.265714285714289</c:v>
                </c:pt>
                <c:pt idx="103">
                  <c:v>25.185714285714287</c:v>
                </c:pt>
                <c:pt idx="104">
                  <c:v>25.05142857142857</c:v>
                </c:pt>
                <c:pt idx="105">
                  <c:v>24.948571428571427</c:v>
                </c:pt>
                <c:pt idx="106">
                  <c:v>24.857142857142858</c:v>
                </c:pt>
                <c:pt idx="107">
                  <c:v>24.708571428571435</c:v>
                </c:pt>
                <c:pt idx="108">
                  <c:v>24.678571428571427</c:v>
                </c:pt>
                <c:pt idx="109">
                  <c:v>24.714285714285715</c:v>
                </c:pt>
                <c:pt idx="110">
                  <c:v>24.778571428571428</c:v>
                </c:pt>
                <c:pt idx="111">
                  <c:v>24.797142857142855</c:v>
                </c:pt>
                <c:pt idx="112">
                  <c:v>24.828571428571426</c:v>
                </c:pt>
                <c:pt idx="113">
                  <c:v>24.957142857142856</c:v>
                </c:pt>
                <c:pt idx="114">
                  <c:v>24.987142857142857</c:v>
                </c:pt>
                <c:pt idx="115">
                  <c:v>24.895714285714288</c:v>
                </c:pt>
                <c:pt idx="116">
                  <c:v>24.884285714285713</c:v>
                </c:pt>
                <c:pt idx="117">
                  <c:v>24.831428571428571</c:v>
                </c:pt>
                <c:pt idx="118">
                  <c:v>24.851428571428574</c:v>
                </c:pt>
                <c:pt idx="119">
                  <c:v>24.921428571428574</c:v>
                </c:pt>
                <c:pt idx="120">
                  <c:v>24.830000000000002</c:v>
                </c:pt>
                <c:pt idx="121">
                  <c:v>24.857142857142858</c:v>
                </c:pt>
                <c:pt idx="122">
                  <c:v>25.027142857142856</c:v>
                </c:pt>
                <c:pt idx="123">
                  <c:v>24.997142857142855</c:v>
                </c:pt>
                <c:pt idx="124">
                  <c:v>25.008571428571429</c:v>
                </c:pt>
                <c:pt idx="125">
                  <c:v>24.94</c:v>
                </c:pt>
                <c:pt idx="126">
                  <c:v>24.871428571428574</c:v>
                </c:pt>
                <c:pt idx="127">
                  <c:v>24.9</c:v>
                </c:pt>
                <c:pt idx="128">
                  <c:v>24.905714285714286</c:v>
                </c:pt>
                <c:pt idx="129">
                  <c:v>24.964285714285715</c:v>
                </c:pt>
                <c:pt idx="130">
                  <c:v>25.015714285714289</c:v>
                </c:pt>
                <c:pt idx="131">
                  <c:v>24.96857142857143</c:v>
                </c:pt>
                <c:pt idx="132">
                  <c:v>24.99428571428572</c:v>
                </c:pt>
                <c:pt idx="133">
                  <c:v>24.917142857142856</c:v>
                </c:pt>
                <c:pt idx="134">
                  <c:v>24.861428571428572</c:v>
                </c:pt>
                <c:pt idx="135">
                  <c:v>24.802857142857142</c:v>
                </c:pt>
                <c:pt idx="136">
                  <c:v>24.735714285714291</c:v>
                </c:pt>
                <c:pt idx="137">
                  <c:v>24.708571428571428</c:v>
                </c:pt>
                <c:pt idx="138">
                  <c:v>24.750000000000004</c:v>
                </c:pt>
                <c:pt idx="139">
                  <c:v>24.911428571428569</c:v>
                </c:pt>
                <c:pt idx="140">
                  <c:v>24.994285714285716</c:v>
                </c:pt>
                <c:pt idx="141">
                  <c:v>25.018571428571427</c:v>
                </c:pt>
                <c:pt idx="142">
                  <c:v>25.03142857142857</c:v>
                </c:pt>
                <c:pt idx="143">
                  <c:v>24.95428571428571</c:v>
                </c:pt>
                <c:pt idx="144">
                  <c:v>24.977142857142862</c:v>
                </c:pt>
                <c:pt idx="145">
                  <c:v>25.021428571428572</c:v>
                </c:pt>
                <c:pt idx="146">
                  <c:v>24.948571428571427</c:v>
                </c:pt>
                <c:pt idx="147">
                  <c:v>24.995714285714282</c:v>
                </c:pt>
                <c:pt idx="148">
                  <c:v>24.958571428571428</c:v>
                </c:pt>
                <c:pt idx="149">
                  <c:v>25.05</c:v>
                </c:pt>
                <c:pt idx="150">
                  <c:v>25.224285714285713</c:v>
                </c:pt>
                <c:pt idx="151">
                  <c:v>25.307142857142857</c:v>
                </c:pt>
                <c:pt idx="152">
                  <c:v>25.317142857142859</c:v>
                </c:pt>
                <c:pt idx="153">
                  <c:v>25.262857142857143</c:v>
                </c:pt>
                <c:pt idx="154">
                  <c:v>25.177142857142858</c:v>
                </c:pt>
                <c:pt idx="155">
                  <c:v>25.242857142857144</c:v>
                </c:pt>
                <c:pt idx="156">
                  <c:v>25.292857142857144</c:v>
                </c:pt>
                <c:pt idx="157">
                  <c:v>25.24</c:v>
                </c:pt>
                <c:pt idx="158">
                  <c:v>25.171428571428571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C-4E4C-9645-BD46EAD8D711}"/>
            </c:ext>
          </c:extLst>
        </c:ser>
        <c:ser>
          <c:idx val="4"/>
          <c:order val="4"/>
          <c:tx>
            <c:v>Global (7yr Moving Avg.)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City_Data!$A$8:$A$166</c:f>
              <c:numCache>
                <c:formatCode>General</c:formatCode>
                <c:ptCount val="159"/>
                <c:pt idx="0">
                  <c:v>1802</c:v>
                </c:pt>
                <c:pt idx="1">
                  <c:v>1803</c:v>
                </c:pt>
                <c:pt idx="2">
                  <c:v>1804</c:v>
                </c:pt>
                <c:pt idx="3">
                  <c:v>1805</c:v>
                </c:pt>
                <c:pt idx="4">
                  <c:v>1806</c:v>
                </c:pt>
                <c:pt idx="5">
                  <c:v>1807</c:v>
                </c:pt>
                <c:pt idx="6">
                  <c:v>1808</c:v>
                </c:pt>
                <c:pt idx="7">
                  <c:v>1809</c:v>
                </c:pt>
                <c:pt idx="8">
                  <c:v>1810</c:v>
                </c:pt>
                <c:pt idx="9">
                  <c:v>1811</c:v>
                </c:pt>
                <c:pt idx="10">
                  <c:v>1812</c:v>
                </c:pt>
                <c:pt idx="11">
                  <c:v>1813</c:v>
                </c:pt>
                <c:pt idx="12">
                  <c:v>1814</c:v>
                </c:pt>
                <c:pt idx="13">
                  <c:v>1815</c:v>
                </c:pt>
                <c:pt idx="14">
                  <c:v>1816</c:v>
                </c:pt>
                <c:pt idx="15">
                  <c:v>1817</c:v>
                </c:pt>
                <c:pt idx="16">
                  <c:v>1818</c:v>
                </c:pt>
                <c:pt idx="17">
                  <c:v>1819</c:v>
                </c:pt>
                <c:pt idx="18">
                  <c:v>1820</c:v>
                </c:pt>
                <c:pt idx="19">
                  <c:v>1821</c:v>
                </c:pt>
                <c:pt idx="20">
                  <c:v>1822</c:v>
                </c:pt>
                <c:pt idx="21">
                  <c:v>1823</c:v>
                </c:pt>
                <c:pt idx="22">
                  <c:v>1824</c:v>
                </c:pt>
                <c:pt idx="23">
                  <c:v>1825</c:v>
                </c:pt>
                <c:pt idx="24">
                  <c:v>1826</c:v>
                </c:pt>
                <c:pt idx="25">
                  <c:v>1827</c:v>
                </c:pt>
                <c:pt idx="26">
                  <c:v>1828</c:v>
                </c:pt>
                <c:pt idx="27">
                  <c:v>1829</c:v>
                </c:pt>
                <c:pt idx="28">
                  <c:v>1830</c:v>
                </c:pt>
                <c:pt idx="29">
                  <c:v>1831</c:v>
                </c:pt>
                <c:pt idx="30">
                  <c:v>1832</c:v>
                </c:pt>
                <c:pt idx="31">
                  <c:v>1833</c:v>
                </c:pt>
                <c:pt idx="32">
                  <c:v>1834</c:v>
                </c:pt>
                <c:pt idx="33">
                  <c:v>1835</c:v>
                </c:pt>
                <c:pt idx="34">
                  <c:v>1836</c:v>
                </c:pt>
                <c:pt idx="35">
                  <c:v>1837</c:v>
                </c:pt>
                <c:pt idx="36">
                  <c:v>1838</c:v>
                </c:pt>
                <c:pt idx="37">
                  <c:v>1839</c:v>
                </c:pt>
                <c:pt idx="38">
                  <c:v>1840</c:v>
                </c:pt>
                <c:pt idx="39">
                  <c:v>1841</c:v>
                </c:pt>
                <c:pt idx="40">
                  <c:v>1842</c:v>
                </c:pt>
                <c:pt idx="41">
                  <c:v>1843</c:v>
                </c:pt>
                <c:pt idx="42">
                  <c:v>1844</c:v>
                </c:pt>
                <c:pt idx="43">
                  <c:v>1845</c:v>
                </c:pt>
                <c:pt idx="44">
                  <c:v>1846</c:v>
                </c:pt>
                <c:pt idx="45">
                  <c:v>1847</c:v>
                </c:pt>
                <c:pt idx="46">
                  <c:v>1848</c:v>
                </c:pt>
                <c:pt idx="47">
                  <c:v>1849</c:v>
                </c:pt>
                <c:pt idx="48">
                  <c:v>1850</c:v>
                </c:pt>
                <c:pt idx="49">
                  <c:v>1851</c:v>
                </c:pt>
                <c:pt idx="50">
                  <c:v>1852</c:v>
                </c:pt>
                <c:pt idx="51">
                  <c:v>1853</c:v>
                </c:pt>
                <c:pt idx="52">
                  <c:v>1854</c:v>
                </c:pt>
                <c:pt idx="53">
                  <c:v>1855</c:v>
                </c:pt>
                <c:pt idx="54">
                  <c:v>1856</c:v>
                </c:pt>
                <c:pt idx="55">
                  <c:v>1857</c:v>
                </c:pt>
                <c:pt idx="56">
                  <c:v>1858</c:v>
                </c:pt>
                <c:pt idx="57">
                  <c:v>1859</c:v>
                </c:pt>
                <c:pt idx="58">
                  <c:v>1860</c:v>
                </c:pt>
                <c:pt idx="59">
                  <c:v>1861</c:v>
                </c:pt>
                <c:pt idx="60">
                  <c:v>1862</c:v>
                </c:pt>
                <c:pt idx="61">
                  <c:v>1863</c:v>
                </c:pt>
                <c:pt idx="62">
                  <c:v>1864</c:v>
                </c:pt>
                <c:pt idx="63">
                  <c:v>1865</c:v>
                </c:pt>
                <c:pt idx="64">
                  <c:v>1866</c:v>
                </c:pt>
                <c:pt idx="65">
                  <c:v>1867</c:v>
                </c:pt>
                <c:pt idx="66">
                  <c:v>1868</c:v>
                </c:pt>
                <c:pt idx="67">
                  <c:v>1869</c:v>
                </c:pt>
                <c:pt idx="68">
                  <c:v>1870</c:v>
                </c:pt>
                <c:pt idx="69">
                  <c:v>1871</c:v>
                </c:pt>
                <c:pt idx="70">
                  <c:v>1872</c:v>
                </c:pt>
                <c:pt idx="71">
                  <c:v>1873</c:v>
                </c:pt>
                <c:pt idx="72">
                  <c:v>1874</c:v>
                </c:pt>
                <c:pt idx="73">
                  <c:v>1875</c:v>
                </c:pt>
                <c:pt idx="74">
                  <c:v>1876</c:v>
                </c:pt>
                <c:pt idx="75">
                  <c:v>1877</c:v>
                </c:pt>
                <c:pt idx="76">
                  <c:v>1878</c:v>
                </c:pt>
                <c:pt idx="77">
                  <c:v>1879</c:v>
                </c:pt>
                <c:pt idx="78">
                  <c:v>1880</c:v>
                </c:pt>
                <c:pt idx="79">
                  <c:v>1881</c:v>
                </c:pt>
                <c:pt idx="80">
                  <c:v>1882</c:v>
                </c:pt>
                <c:pt idx="81">
                  <c:v>1883</c:v>
                </c:pt>
                <c:pt idx="82">
                  <c:v>1884</c:v>
                </c:pt>
                <c:pt idx="83">
                  <c:v>1885</c:v>
                </c:pt>
                <c:pt idx="84">
                  <c:v>1886</c:v>
                </c:pt>
                <c:pt idx="85">
                  <c:v>1887</c:v>
                </c:pt>
                <c:pt idx="86">
                  <c:v>1888</c:v>
                </c:pt>
                <c:pt idx="87">
                  <c:v>1889</c:v>
                </c:pt>
                <c:pt idx="88">
                  <c:v>1890</c:v>
                </c:pt>
                <c:pt idx="89">
                  <c:v>1891</c:v>
                </c:pt>
                <c:pt idx="90">
                  <c:v>1892</c:v>
                </c:pt>
                <c:pt idx="91">
                  <c:v>1893</c:v>
                </c:pt>
                <c:pt idx="92">
                  <c:v>1894</c:v>
                </c:pt>
                <c:pt idx="93">
                  <c:v>1895</c:v>
                </c:pt>
                <c:pt idx="94">
                  <c:v>1896</c:v>
                </c:pt>
                <c:pt idx="95">
                  <c:v>1897</c:v>
                </c:pt>
                <c:pt idx="96">
                  <c:v>1898</c:v>
                </c:pt>
                <c:pt idx="97">
                  <c:v>1899</c:v>
                </c:pt>
                <c:pt idx="98">
                  <c:v>1900</c:v>
                </c:pt>
                <c:pt idx="99">
                  <c:v>1901</c:v>
                </c:pt>
                <c:pt idx="100">
                  <c:v>1902</c:v>
                </c:pt>
                <c:pt idx="101">
                  <c:v>1903</c:v>
                </c:pt>
                <c:pt idx="102">
                  <c:v>1904</c:v>
                </c:pt>
                <c:pt idx="103">
                  <c:v>1905</c:v>
                </c:pt>
                <c:pt idx="104">
                  <c:v>1906</c:v>
                </c:pt>
                <c:pt idx="105">
                  <c:v>1907</c:v>
                </c:pt>
                <c:pt idx="106">
                  <c:v>1908</c:v>
                </c:pt>
                <c:pt idx="107">
                  <c:v>1909</c:v>
                </c:pt>
                <c:pt idx="108">
                  <c:v>1910</c:v>
                </c:pt>
                <c:pt idx="109">
                  <c:v>1911</c:v>
                </c:pt>
                <c:pt idx="110">
                  <c:v>1912</c:v>
                </c:pt>
                <c:pt idx="111">
                  <c:v>1913</c:v>
                </c:pt>
                <c:pt idx="112">
                  <c:v>1914</c:v>
                </c:pt>
                <c:pt idx="113">
                  <c:v>1915</c:v>
                </c:pt>
                <c:pt idx="114">
                  <c:v>1916</c:v>
                </c:pt>
                <c:pt idx="115">
                  <c:v>1917</c:v>
                </c:pt>
                <c:pt idx="116">
                  <c:v>1918</c:v>
                </c:pt>
                <c:pt idx="117">
                  <c:v>1919</c:v>
                </c:pt>
                <c:pt idx="118">
                  <c:v>1920</c:v>
                </c:pt>
                <c:pt idx="119">
                  <c:v>1921</c:v>
                </c:pt>
                <c:pt idx="120">
                  <c:v>1922</c:v>
                </c:pt>
                <c:pt idx="121">
                  <c:v>1923</c:v>
                </c:pt>
                <c:pt idx="122">
                  <c:v>1924</c:v>
                </c:pt>
                <c:pt idx="123">
                  <c:v>1925</c:v>
                </c:pt>
                <c:pt idx="124">
                  <c:v>1926</c:v>
                </c:pt>
                <c:pt idx="125">
                  <c:v>1927</c:v>
                </c:pt>
                <c:pt idx="126">
                  <c:v>1928</c:v>
                </c:pt>
                <c:pt idx="127">
                  <c:v>1929</c:v>
                </c:pt>
                <c:pt idx="128">
                  <c:v>1930</c:v>
                </c:pt>
                <c:pt idx="129">
                  <c:v>1931</c:v>
                </c:pt>
                <c:pt idx="130">
                  <c:v>1932</c:v>
                </c:pt>
                <c:pt idx="131">
                  <c:v>1933</c:v>
                </c:pt>
                <c:pt idx="132">
                  <c:v>1934</c:v>
                </c:pt>
                <c:pt idx="133">
                  <c:v>1935</c:v>
                </c:pt>
                <c:pt idx="134">
                  <c:v>1936</c:v>
                </c:pt>
                <c:pt idx="135">
                  <c:v>1937</c:v>
                </c:pt>
                <c:pt idx="136">
                  <c:v>1938</c:v>
                </c:pt>
                <c:pt idx="137">
                  <c:v>1939</c:v>
                </c:pt>
                <c:pt idx="138">
                  <c:v>1940</c:v>
                </c:pt>
                <c:pt idx="139">
                  <c:v>1941</c:v>
                </c:pt>
                <c:pt idx="140">
                  <c:v>1942</c:v>
                </c:pt>
                <c:pt idx="141">
                  <c:v>1943</c:v>
                </c:pt>
                <c:pt idx="142">
                  <c:v>1944</c:v>
                </c:pt>
                <c:pt idx="143">
                  <c:v>1945</c:v>
                </c:pt>
                <c:pt idx="144">
                  <c:v>1946</c:v>
                </c:pt>
                <c:pt idx="145">
                  <c:v>1947</c:v>
                </c:pt>
                <c:pt idx="146">
                  <c:v>1948</c:v>
                </c:pt>
                <c:pt idx="147">
                  <c:v>1949</c:v>
                </c:pt>
                <c:pt idx="148">
                  <c:v>1950</c:v>
                </c:pt>
                <c:pt idx="149">
                  <c:v>1951</c:v>
                </c:pt>
                <c:pt idx="150">
                  <c:v>1952</c:v>
                </c:pt>
                <c:pt idx="151">
                  <c:v>1953</c:v>
                </c:pt>
                <c:pt idx="152">
                  <c:v>1954</c:v>
                </c:pt>
                <c:pt idx="153">
                  <c:v>1955</c:v>
                </c:pt>
                <c:pt idx="154">
                  <c:v>1956</c:v>
                </c:pt>
                <c:pt idx="155">
                  <c:v>1957</c:v>
                </c:pt>
                <c:pt idx="156">
                  <c:v>1958</c:v>
                </c:pt>
                <c:pt idx="157">
                  <c:v>1959</c:v>
                </c:pt>
                <c:pt idx="158">
                  <c:v>1960</c:v>
                </c:pt>
              </c:numCache>
            </c:numRef>
          </c:cat>
          <c:val>
            <c:numRef>
              <c:f>City_Data!$H$8:$H$166</c:f>
              <c:numCache>
                <c:formatCode>0.00</c:formatCode>
                <c:ptCount val="159"/>
                <c:pt idx="0">
                  <c:v>8.5157142857142851</c:v>
                </c:pt>
                <c:pt idx="1">
                  <c:v>8.5485714285714298</c:v>
                </c:pt>
                <c:pt idx="2">
                  <c:v>8.5957142857142852</c:v>
                </c:pt>
                <c:pt idx="3">
                  <c:v>8.58</c:v>
                </c:pt>
                <c:pt idx="4">
                  <c:v>8.5685714285714276</c:v>
                </c:pt>
                <c:pt idx="5">
                  <c:v>8.5400000000000009</c:v>
                </c:pt>
                <c:pt idx="6">
                  <c:v>8.4028571428571421</c:v>
                </c:pt>
                <c:pt idx="7">
                  <c:v>8.1885714285714286</c:v>
                </c:pt>
                <c:pt idx="8">
                  <c:v>7.9628571428571435</c:v>
                </c:pt>
                <c:pt idx="9">
                  <c:v>7.6800000000000006</c:v>
                </c:pt>
                <c:pt idx="10">
                  <c:v>7.4642857142857144</c:v>
                </c:pt>
                <c:pt idx="11">
                  <c:v>7.3657142857142857</c:v>
                </c:pt>
                <c:pt idx="12">
                  <c:v>7.2671428571428578</c:v>
                </c:pt>
                <c:pt idx="13">
                  <c:v>7.2114285714285709</c:v>
                </c:pt>
                <c:pt idx="14">
                  <c:v>7.1914285714285713</c:v>
                </c:pt>
                <c:pt idx="15">
                  <c:v>7.1999999999999984</c:v>
                </c:pt>
                <c:pt idx="16">
                  <c:v>7.3385714285714272</c:v>
                </c:pt>
                <c:pt idx="17">
                  <c:v>7.3842857142857143</c:v>
                </c:pt>
                <c:pt idx="18">
                  <c:v>7.3671428571428565</c:v>
                </c:pt>
                <c:pt idx="19">
                  <c:v>7.4385714285714277</c:v>
                </c:pt>
                <c:pt idx="20">
                  <c:v>7.5742857142857138</c:v>
                </c:pt>
                <c:pt idx="21">
                  <c:v>7.6857142857142851</c:v>
                </c:pt>
                <c:pt idx="22">
                  <c:v>7.910000000000001</c:v>
                </c:pt>
                <c:pt idx="23">
                  <c:v>7.9899999999999993</c:v>
                </c:pt>
                <c:pt idx="24">
                  <c:v>8.1314285714285717</c:v>
                </c:pt>
                <c:pt idx="25">
                  <c:v>8.3014285714285716</c:v>
                </c:pt>
                <c:pt idx="26">
                  <c:v>8.3128571428571441</c:v>
                </c:pt>
                <c:pt idx="27">
                  <c:v>8.2771428571428576</c:v>
                </c:pt>
                <c:pt idx="28">
                  <c:v>8.3914285714285715</c:v>
                </c:pt>
                <c:pt idx="29">
                  <c:v>8.2614285714285707</c:v>
                </c:pt>
                <c:pt idx="30">
                  <c:v>8.1271428571428572</c:v>
                </c:pt>
                <c:pt idx="31">
                  <c:v>8.0771428571428565</c:v>
                </c:pt>
                <c:pt idx="32">
                  <c:v>7.9828571428571422</c:v>
                </c:pt>
                <c:pt idx="33">
                  <c:v>7.8714285714285719</c:v>
                </c:pt>
                <c:pt idx="34">
                  <c:v>7.8371428571428572</c:v>
                </c:pt>
                <c:pt idx="35">
                  <c:v>7.6742857142857153</c:v>
                </c:pt>
                <c:pt idx="36">
                  <c:v>7.6557142857142866</c:v>
                </c:pt>
                <c:pt idx="37">
                  <c:v>7.6814285714285715</c:v>
                </c:pt>
                <c:pt idx="38">
                  <c:v>7.6514285714285704</c:v>
                </c:pt>
                <c:pt idx="39">
                  <c:v>7.5857142857142845</c:v>
                </c:pt>
                <c:pt idx="40">
                  <c:v>7.6757142857142844</c:v>
                </c:pt>
                <c:pt idx="41">
                  <c:v>7.7428571428571429</c:v>
                </c:pt>
                <c:pt idx="42">
                  <c:v>7.781428571428572</c:v>
                </c:pt>
                <c:pt idx="43">
                  <c:v>7.83</c:v>
                </c:pt>
                <c:pt idx="44">
                  <c:v>7.9614285714285717</c:v>
                </c:pt>
                <c:pt idx="45">
                  <c:v>8.0028571428571436</c:v>
                </c:pt>
                <c:pt idx="46">
                  <c:v>8.0442857142857154</c:v>
                </c:pt>
                <c:pt idx="47">
                  <c:v>8.03857142857143</c:v>
                </c:pt>
                <c:pt idx="48">
                  <c:v>8.0000000000000018</c:v>
                </c:pt>
                <c:pt idx="49">
                  <c:v>8.0757142857142856</c:v>
                </c:pt>
                <c:pt idx="50">
                  <c:v>8.1114285714285721</c:v>
                </c:pt>
                <c:pt idx="51">
                  <c:v>8.0385714285714283</c:v>
                </c:pt>
                <c:pt idx="52">
                  <c:v>8.055714285714286</c:v>
                </c:pt>
                <c:pt idx="53">
                  <c:v>8.0742857142857147</c:v>
                </c:pt>
                <c:pt idx="54">
                  <c:v>8.0771428571428565</c:v>
                </c:pt>
                <c:pt idx="55">
                  <c:v>8.0571428571428569</c:v>
                </c:pt>
                <c:pt idx="56">
                  <c:v>8.0457142857142863</c:v>
                </c:pt>
                <c:pt idx="57">
                  <c:v>8.0671428571428567</c:v>
                </c:pt>
                <c:pt idx="58">
                  <c:v>8.055714285714286</c:v>
                </c:pt>
                <c:pt idx="59">
                  <c:v>8.0042857142857144</c:v>
                </c:pt>
                <c:pt idx="60">
                  <c:v>7.9257142857142862</c:v>
                </c:pt>
                <c:pt idx="61">
                  <c:v>7.9414285714285722</c:v>
                </c:pt>
                <c:pt idx="62">
                  <c:v>7.9728571428571433</c:v>
                </c:pt>
                <c:pt idx="63">
                  <c:v>7.9842857142857158</c:v>
                </c:pt>
                <c:pt idx="64">
                  <c:v>7.9899999999999993</c:v>
                </c:pt>
                <c:pt idx="65">
                  <c:v>8.0585714285714278</c:v>
                </c:pt>
                <c:pt idx="66">
                  <c:v>8.1157142857142848</c:v>
                </c:pt>
                <c:pt idx="67">
                  <c:v>8.24</c:v>
                </c:pt>
                <c:pt idx="68">
                  <c:v>8.2528571428571418</c:v>
                </c:pt>
                <c:pt idx="69">
                  <c:v>8.2728571428571414</c:v>
                </c:pt>
                <c:pt idx="70">
                  <c:v>8.274285714285714</c:v>
                </c:pt>
                <c:pt idx="71">
                  <c:v>8.2828571428571411</c:v>
                </c:pt>
                <c:pt idx="72">
                  <c:v>8.281428571428572</c:v>
                </c:pt>
                <c:pt idx="73">
                  <c:v>8.225714285714286</c:v>
                </c:pt>
                <c:pt idx="74">
                  <c:v>8.1757142857142853</c:v>
                </c:pt>
                <c:pt idx="75">
                  <c:v>8.2242857142857133</c:v>
                </c:pt>
                <c:pt idx="76">
                  <c:v>8.3257142857142856</c:v>
                </c:pt>
                <c:pt idx="77">
                  <c:v>8.3228571428571421</c:v>
                </c:pt>
                <c:pt idx="78">
                  <c:v>8.2899999999999991</c:v>
                </c:pt>
                <c:pt idx="79">
                  <c:v>8.2671428571428578</c:v>
                </c:pt>
                <c:pt idx="80">
                  <c:v>8.3057142857142843</c:v>
                </c:pt>
                <c:pt idx="81">
                  <c:v>8.29142857142857</c:v>
                </c:pt>
                <c:pt idx="82">
                  <c:v>8.1814285714285706</c:v>
                </c:pt>
                <c:pt idx="83">
                  <c:v>8.0514285714285716</c:v>
                </c:pt>
                <c:pt idx="84">
                  <c:v>8.02</c:v>
                </c:pt>
                <c:pt idx="85">
                  <c:v>7.9900000000000011</c:v>
                </c:pt>
                <c:pt idx="86">
                  <c:v>7.9642857142857144</c:v>
                </c:pt>
                <c:pt idx="87">
                  <c:v>7.991428571428572</c:v>
                </c:pt>
                <c:pt idx="88">
                  <c:v>7.99</c:v>
                </c:pt>
                <c:pt idx="89">
                  <c:v>8.0257142857142849</c:v>
                </c:pt>
                <c:pt idx="90">
                  <c:v>8.0471428571428554</c:v>
                </c:pt>
                <c:pt idx="91">
                  <c:v>8.0628571428571441</c:v>
                </c:pt>
                <c:pt idx="92">
                  <c:v>8.0985714285714288</c:v>
                </c:pt>
                <c:pt idx="93">
                  <c:v>8.1071428571428559</c:v>
                </c:pt>
                <c:pt idx="94">
                  <c:v>8.0914285714285707</c:v>
                </c:pt>
                <c:pt idx="95">
                  <c:v>8.137142857142857</c:v>
                </c:pt>
                <c:pt idx="96">
                  <c:v>8.16</c:v>
                </c:pt>
                <c:pt idx="97">
                  <c:v>8.2071428571428573</c:v>
                </c:pt>
                <c:pt idx="98">
                  <c:v>8.27</c:v>
                </c:pt>
                <c:pt idx="99">
                  <c:v>8.324285714285713</c:v>
                </c:pt>
                <c:pt idx="100">
                  <c:v>8.3457142857142852</c:v>
                </c:pt>
                <c:pt idx="101">
                  <c:v>8.3471428571428561</c:v>
                </c:pt>
                <c:pt idx="102">
                  <c:v>8.3185714285714294</c:v>
                </c:pt>
                <c:pt idx="103">
                  <c:v>8.3257142857142856</c:v>
                </c:pt>
                <c:pt idx="104">
                  <c:v>8.3228571428571438</c:v>
                </c:pt>
                <c:pt idx="105">
                  <c:v>8.2442857142857164</c:v>
                </c:pt>
                <c:pt idx="106">
                  <c:v>8.1942857142857157</c:v>
                </c:pt>
                <c:pt idx="107">
                  <c:v>8.1771428571428579</c:v>
                </c:pt>
                <c:pt idx="108">
                  <c:v>8.1771428571428579</c:v>
                </c:pt>
                <c:pt idx="109">
                  <c:v>8.19</c:v>
                </c:pt>
                <c:pt idx="110">
                  <c:v>8.1814285714285724</c:v>
                </c:pt>
                <c:pt idx="111">
                  <c:v>8.17</c:v>
                </c:pt>
                <c:pt idx="112">
                  <c:v>8.2614285714285707</c:v>
                </c:pt>
                <c:pt idx="113">
                  <c:v>8.3185714285714294</c:v>
                </c:pt>
                <c:pt idx="114">
                  <c:v>8.3257142857142874</c:v>
                </c:pt>
                <c:pt idx="115">
                  <c:v>8.2971428571428572</c:v>
                </c:pt>
                <c:pt idx="116">
                  <c:v>8.2899999999999991</c:v>
                </c:pt>
                <c:pt idx="117">
                  <c:v>8.3200000000000021</c:v>
                </c:pt>
                <c:pt idx="118">
                  <c:v>8.3285714285714292</c:v>
                </c:pt>
                <c:pt idx="119">
                  <c:v>8.3257142857142856</c:v>
                </c:pt>
                <c:pt idx="120">
                  <c:v>8.3000000000000007</c:v>
                </c:pt>
                <c:pt idx="121">
                  <c:v>8.3271428571428583</c:v>
                </c:pt>
                <c:pt idx="122">
                  <c:v>8.3971428571428568</c:v>
                </c:pt>
                <c:pt idx="123">
                  <c:v>8.4542857142857137</c:v>
                </c:pt>
                <c:pt idx="124">
                  <c:v>8.5042857142857144</c:v>
                </c:pt>
                <c:pt idx="125">
                  <c:v>8.5271428571428576</c:v>
                </c:pt>
                <c:pt idx="126">
                  <c:v>8.5357142857142847</c:v>
                </c:pt>
                <c:pt idx="127">
                  <c:v>8.5114285714285707</c:v>
                </c:pt>
                <c:pt idx="128">
                  <c:v>8.5414285714285718</c:v>
                </c:pt>
                <c:pt idx="129">
                  <c:v>8.5714285714285712</c:v>
                </c:pt>
                <c:pt idx="130">
                  <c:v>8.5971428571428579</c:v>
                </c:pt>
                <c:pt idx="131">
                  <c:v>8.5414285714285718</c:v>
                </c:pt>
                <c:pt idx="132">
                  <c:v>8.5571428571428569</c:v>
                </c:pt>
                <c:pt idx="133">
                  <c:v>8.5414285714285718</c:v>
                </c:pt>
                <c:pt idx="134">
                  <c:v>8.5857142857142872</c:v>
                </c:pt>
                <c:pt idx="135">
                  <c:v>8.5957142857142852</c:v>
                </c:pt>
                <c:pt idx="136">
                  <c:v>8.6157142857142865</c:v>
                </c:pt>
                <c:pt idx="137">
                  <c:v>8.622857142857141</c:v>
                </c:pt>
                <c:pt idx="138">
                  <c:v>8.6828571428571415</c:v>
                </c:pt>
                <c:pt idx="139">
                  <c:v>8.7028571428571411</c:v>
                </c:pt>
                <c:pt idx="140">
                  <c:v>8.7328571428571422</c:v>
                </c:pt>
                <c:pt idx="141">
                  <c:v>8.7628571428571416</c:v>
                </c:pt>
                <c:pt idx="142">
                  <c:v>8.7842857142857138</c:v>
                </c:pt>
                <c:pt idx="143">
                  <c:v>8.7442857142857129</c:v>
                </c:pt>
                <c:pt idx="144">
                  <c:v>8.732857142857144</c:v>
                </c:pt>
                <c:pt idx="145">
                  <c:v>8.7385714285714293</c:v>
                </c:pt>
                <c:pt idx="146">
                  <c:v>8.7357142857142858</c:v>
                </c:pt>
                <c:pt idx="147">
                  <c:v>8.7157142857142862</c:v>
                </c:pt>
                <c:pt idx="148">
                  <c:v>8.66</c:v>
                </c:pt>
                <c:pt idx="149">
                  <c:v>8.6285714285714299</c:v>
                </c:pt>
                <c:pt idx="150">
                  <c:v>8.637142857142857</c:v>
                </c:pt>
                <c:pt idx="151">
                  <c:v>8.6642857142857146</c:v>
                </c:pt>
                <c:pt idx="152">
                  <c:v>8.6300000000000008</c:v>
                </c:pt>
                <c:pt idx="153">
                  <c:v>8.612857142857143</c:v>
                </c:pt>
                <c:pt idx="154">
                  <c:v>8.5685714285714294</c:v>
                </c:pt>
                <c:pt idx="155">
                  <c:v>8.620000000000001</c:v>
                </c:pt>
                <c:pt idx="156">
                  <c:v>8.64</c:v>
                </c:pt>
                <c:pt idx="157">
                  <c:v>8.6528571428571439</c:v>
                </c:pt>
                <c:pt idx="158">
                  <c:v>8.6114285714285721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C-4E4C-9645-BD46EAD8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8008"/>
        <c:axId val="50255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City_Data!$B$1</c15:sqref>
                        </c15:formulaRef>
                      </c:ext>
                    </c:extLst>
                    <c:strCache>
                      <c:ptCount val="1"/>
                      <c:pt idx="0">
                        <c:v>Loc_avg_temp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City_Data!$A$8:$A$166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1802</c:v>
                      </c:pt>
                      <c:pt idx="1">
                        <c:v>1803</c:v>
                      </c:pt>
                      <c:pt idx="2">
                        <c:v>1804</c:v>
                      </c:pt>
                      <c:pt idx="3">
                        <c:v>1805</c:v>
                      </c:pt>
                      <c:pt idx="4">
                        <c:v>1806</c:v>
                      </c:pt>
                      <c:pt idx="5">
                        <c:v>1807</c:v>
                      </c:pt>
                      <c:pt idx="6">
                        <c:v>1808</c:v>
                      </c:pt>
                      <c:pt idx="7">
                        <c:v>1809</c:v>
                      </c:pt>
                      <c:pt idx="8">
                        <c:v>1810</c:v>
                      </c:pt>
                      <c:pt idx="9">
                        <c:v>1811</c:v>
                      </c:pt>
                      <c:pt idx="10">
                        <c:v>1812</c:v>
                      </c:pt>
                      <c:pt idx="11">
                        <c:v>1813</c:v>
                      </c:pt>
                      <c:pt idx="12">
                        <c:v>1814</c:v>
                      </c:pt>
                      <c:pt idx="13">
                        <c:v>1815</c:v>
                      </c:pt>
                      <c:pt idx="14">
                        <c:v>1816</c:v>
                      </c:pt>
                      <c:pt idx="15">
                        <c:v>1817</c:v>
                      </c:pt>
                      <c:pt idx="16">
                        <c:v>1818</c:v>
                      </c:pt>
                      <c:pt idx="17">
                        <c:v>1819</c:v>
                      </c:pt>
                      <c:pt idx="18">
                        <c:v>1820</c:v>
                      </c:pt>
                      <c:pt idx="19">
                        <c:v>1821</c:v>
                      </c:pt>
                      <c:pt idx="20">
                        <c:v>1822</c:v>
                      </c:pt>
                      <c:pt idx="21">
                        <c:v>1823</c:v>
                      </c:pt>
                      <c:pt idx="22">
                        <c:v>1824</c:v>
                      </c:pt>
                      <c:pt idx="23">
                        <c:v>1825</c:v>
                      </c:pt>
                      <c:pt idx="24">
                        <c:v>1826</c:v>
                      </c:pt>
                      <c:pt idx="25">
                        <c:v>1827</c:v>
                      </c:pt>
                      <c:pt idx="26">
                        <c:v>1828</c:v>
                      </c:pt>
                      <c:pt idx="27">
                        <c:v>1829</c:v>
                      </c:pt>
                      <c:pt idx="28">
                        <c:v>1830</c:v>
                      </c:pt>
                      <c:pt idx="29">
                        <c:v>1831</c:v>
                      </c:pt>
                      <c:pt idx="30">
                        <c:v>1832</c:v>
                      </c:pt>
                      <c:pt idx="31">
                        <c:v>1833</c:v>
                      </c:pt>
                      <c:pt idx="32">
                        <c:v>1834</c:v>
                      </c:pt>
                      <c:pt idx="33">
                        <c:v>1835</c:v>
                      </c:pt>
                      <c:pt idx="34">
                        <c:v>1836</c:v>
                      </c:pt>
                      <c:pt idx="35">
                        <c:v>1837</c:v>
                      </c:pt>
                      <c:pt idx="36">
                        <c:v>1838</c:v>
                      </c:pt>
                      <c:pt idx="37">
                        <c:v>1839</c:v>
                      </c:pt>
                      <c:pt idx="38">
                        <c:v>1840</c:v>
                      </c:pt>
                      <c:pt idx="39">
                        <c:v>1841</c:v>
                      </c:pt>
                      <c:pt idx="40">
                        <c:v>1842</c:v>
                      </c:pt>
                      <c:pt idx="41">
                        <c:v>1843</c:v>
                      </c:pt>
                      <c:pt idx="42">
                        <c:v>1844</c:v>
                      </c:pt>
                      <c:pt idx="43">
                        <c:v>1845</c:v>
                      </c:pt>
                      <c:pt idx="44">
                        <c:v>1846</c:v>
                      </c:pt>
                      <c:pt idx="45">
                        <c:v>1847</c:v>
                      </c:pt>
                      <c:pt idx="46">
                        <c:v>1848</c:v>
                      </c:pt>
                      <c:pt idx="47">
                        <c:v>1849</c:v>
                      </c:pt>
                      <c:pt idx="48">
                        <c:v>1850</c:v>
                      </c:pt>
                      <c:pt idx="49">
                        <c:v>1851</c:v>
                      </c:pt>
                      <c:pt idx="50">
                        <c:v>1852</c:v>
                      </c:pt>
                      <c:pt idx="51">
                        <c:v>1853</c:v>
                      </c:pt>
                      <c:pt idx="52">
                        <c:v>1854</c:v>
                      </c:pt>
                      <c:pt idx="53">
                        <c:v>1855</c:v>
                      </c:pt>
                      <c:pt idx="54">
                        <c:v>1856</c:v>
                      </c:pt>
                      <c:pt idx="55">
                        <c:v>1857</c:v>
                      </c:pt>
                      <c:pt idx="56">
                        <c:v>1858</c:v>
                      </c:pt>
                      <c:pt idx="57">
                        <c:v>1859</c:v>
                      </c:pt>
                      <c:pt idx="58">
                        <c:v>1860</c:v>
                      </c:pt>
                      <c:pt idx="59">
                        <c:v>1861</c:v>
                      </c:pt>
                      <c:pt idx="60">
                        <c:v>1862</c:v>
                      </c:pt>
                      <c:pt idx="61">
                        <c:v>1863</c:v>
                      </c:pt>
                      <c:pt idx="62">
                        <c:v>1864</c:v>
                      </c:pt>
                      <c:pt idx="63">
                        <c:v>1865</c:v>
                      </c:pt>
                      <c:pt idx="64">
                        <c:v>1866</c:v>
                      </c:pt>
                      <c:pt idx="65">
                        <c:v>1867</c:v>
                      </c:pt>
                      <c:pt idx="66">
                        <c:v>1868</c:v>
                      </c:pt>
                      <c:pt idx="67">
                        <c:v>1869</c:v>
                      </c:pt>
                      <c:pt idx="68">
                        <c:v>1870</c:v>
                      </c:pt>
                      <c:pt idx="69">
                        <c:v>1871</c:v>
                      </c:pt>
                      <c:pt idx="70">
                        <c:v>1872</c:v>
                      </c:pt>
                      <c:pt idx="71">
                        <c:v>1873</c:v>
                      </c:pt>
                      <c:pt idx="72">
                        <c:v>1874</c:v>
                      </c:pt>
                      <c:pt idx="73">
                        <c:v>1875</c:v>
                      </c:pt>
                      <c:pt idx="74">
                        <c:v>1876</c:v>
                      </c:pt>
                      <c:pt idx="75">
                        <c:v>1877</c:v>
                      </c:pt>
                      <c:pt idx="76">
                        <c:v>1878</c:v>
                      </c:pt>
                      <c:pt idx="77">
                        <c:v>1879</c:v>
                      </c:pt>
                      <c:pt idx="78">
                        <c:v>1880</c:v>
                      </c:pt>
                      <c:pt idx="79">
                        <c:v>1881</c:v>
                      </c:pt>
                      <c:pt idx="80">
                        <c:v>1882</c:v>
                      </c:pt>
                      <c:pt idx="81">
                        <c:v>1883</c:v>
                      </c:pt>
                      <c:pt idx="82">
                        <c:v>1884</c:v>
                      </c:pt>
                      <c:pt idx="83">
                        <c:v>1885</c:v>
                      </c:pt>
                      <c:pt idx="84">
                        <c:v>1886</c:v>
                      </c:pt>
                      <c:pt idx="85">
                        <c:v>1887</c:v>
                      </c:pt>
                      <c:pt idx="86">
                        <c:v>1888</c:v>
                      </c:pt>
                      <c:pt idx="87">
                        <c:v>1889</c:v>
                      </c:pt>
                      <c:pt idx="88">
                        <c:v>1890</c:v>
                      </c:pt>
                      <c:pt idx="89">
                        <c:v>1891</c:v>
                      </c:pt>
                      <c:pt idx="90">
                        <c:v>1892</c:v>
                      </c:pt>
                      <c:pt idx="91">
                        <c:v>1893</c:v>
                      </c:pt>
                      <c:pt idx="92">
                        <c:v>1894</c:v>
                      </c:pt>
                      <c:pt idx="93">
                        <c:v>1895</c:v>
                      </c:pt>
                      <c:pt idx="94">
                        <c:v>1896</c:v>
                      </c:pt>
                      <c:pt idx="95">
                        <c:v>1897</c:v>
                      </c:pt>
                      <c:pt idx="96">
                        <c:v>1898</c:v>
                      </c:pt>
                      <c:pt idx="97">
                        <c:v>1899</c:v>
                      </c:pt>
                      <c:pt idx="98">
                        <c:v>1900</c:v>
                      </c:pt>
                      <c:pt idx="99">
                        <c:v>1901</c:v>
                      </c:pt>
                      <c:pt idx="100">
                        <c:v>1902</c:v>
                      </c:pt>
                      <c:pt idx="101">
                        <c:v>1903</c:v>
                      </c:pt>
                      <c:pt idx="102">
                        <c:v>1904</c:v>
                      </c:pt>
                      <c:pt idx="103">
                        <c:v>1905</c:v>
                      </c:pt>
                      <c:pt idx="104">
                        <c:v>1906</c:v>
                      </c:pt>
                      <c:pt idx="105">
                        <c:v>1907</c:v>
                      </c:pt>
                      <c:pt idx="106">
                        <c:v>1908</c:v>
                      </c:pt>
                      <c:pt idx="107">
                        <c:v>1909</c:v>
                      </c:pt>
                      <c:pt idx="108">
                        <c:v>1910</c:v>
                      </c:pt>
                      <c:pt idx="109">
                        <c:v>1911</c:v>
                      </c:pt>
                      <c:pt idx="110">
                        <c:v>1912</c:v>
                      </c:pt>
                      <c:pt idx="111">
                        <c:v>1913</c:v>
                      </c:pt>
                      <c:pt idx="112">
                        <c:v>1914</c:v>
                      </c:pt>
                      <c:pt idx="113">
                        <c:v>1915</c:v>
                      </c:pt>
                      <c:pt idx="114">
                        <c:v>1916</c:v>
                      </c:pt>
                      <c:pt idx="115">
                        <c:v>1917</c:v>
                      </c:pt>
                      <c:pt idx="116">
                        <c:v>1918</c:v>
                      </c:pt>
                      <c:pt idx="117">
                        <c:v>1919</c:v>
                      </c:pt>
                      <c:pt idx="118">
                        <c:v>1920</c:v>
                      </c:pt>
                      <c:pt idx="119">
                        <c:v>1921</c:v>
                      </c:pt>
                      <c:pt idx="120">
                        <c:v>1922</c:v>
                      </c:pt>
                      <c:pt idx="121">
                        <c:v>1923</c:v>
                      </c:pt>
                      <c:pt idx="122">
                        <c:v>1924</c:v>
                      </c:pt>
                      <c:pt idx="123">
                        <c:v>1925</c:v>
                      </c:pt>
                      <c:pt idx="124">
                        <c:v>1926</c:v>
                      </c:pt>
                      <c:pt idx="125">
                        <c:v>1927</c:v>
                      </c:pt>
                      <c:pt idx="126">
                        <c:v>1928</c:v>
                      </c:pt>
                      <c:pt idx="127">
                        <c:v>1929</c:v>
                      </c:pt>
                      <c:pt idx="128">
                        <c:v>1930</c:v>
                      </c:pt>
                      <c:pt idx="129">
                        <c:v>1931</c:v>
                      </c:pt>
                      <c:pt idx="130">
                        <c:v>1932</c:v>
                      </c:pt>
                      <c:pt idx="131">
                        <c:v>1933</c:v>
                      </c:pt>
                      <c:pt idx="132">
                        <c:v>1934</c:v>
                      </c:pt>
                      <c:pt idx="133">
                        <c:v>1935</c:v>
                      </c:pt>
                      <c:pt idx="134">
                        <c:v>1936</c:v>
                      </c:pt>
                      <c:pt idx="135">
                        <c:v>1937</c:v>
                      </c:pt>
                      <c:pt idx="136">
                        <c:v>1938</c:v>
                      </c:pt>
                      <c:pt idx="137">
                        <c:v>1939</c:v>
                      </c:pt>
                      <c:pt idx="138">
                        <c:v>1940</c:v>
                      </c:pt>
                      <c:pt idx="139">
                        <c:v>1941</c:v>
                      </c:pt>
                      <c:pt idx="140">
                        <c:v>1942</c:v>
                      </c:pt>
                      <c:pt idx="141">
                        <c:v>1943</c:v>
                      </c:pt>
                      <c:pt idx="142">
                        <c:v>1944</c:v>
                      </c:pt>
                      <c:pt idx="143">
                        <c:v>1945</c:v>
                      </c:pt>
                      <c:pt idx="144">
                        <c:v>1946</c:v>
                      </c:pt>
                      <c:pt idx="145">
                        <c:v>1947</c:v>
                      </c:pt>
                      <c:pt idx="146">
                        <c:v>1948</c:v>
                      </c:pt>
                      <c:pt idx="147">
                        <c:v>1949</c:v>
                      </c:pt>
                      <c:pt idx="148">
                        <c:v>1950</c:v>
                      </c:pt>
                      <c:pt idx="149">
                        <c:v>1951</c:v>
                      </c:pt>
                      <c:pt idx="150">
                        <c:v>1952</c:v>
                      </c:pt>
                      <c:pt idx="151">
                        <c:v>1953</c:v>
                      </c:pt>
                      <c:pt idx="152">
                        <c:v>1954</c:v>
                      </c:pt>
                      <c:pt idx="153">
                        <c:v>1955</c:v>
                      </c:pt>
                      <c:pt idx="154">
                        <c:v>1956</c:v>
                      </c:pt>
                      <c:pt idx="155">
                        <c:v>1957</c:v>
                      </c:pt>
                      <c:pt idx="156">
                        <c:v>1958</c:v>
                      </c:pt>
                      <c:pt idx="157">
                        <c:v>1959</c:v>
                      </c:pt>
                      <c:pt idx="158">
                        <c:v>1960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City_Data!$B$2:$B$166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24.71</c:v>
                      </c:pt>
                      <c:pt idx="1">
                        <c:v>25.92</c:v>
                      </c:pt>
                      <c:pt idx="2">
                        <c:v>23.95</c:v>
                      </c:pt>
                      <c:pt idx="3">
                        <c:v>24.99</c:v>
                      </c:pt>
                      <c:pt idx="4">
                        <c:v>24.94</c:v>
                      </c:pt>
                      <c:pt idx="5">
                        <c:v>23.86</c:v>
                      </c:pt>
                      <c:pt idx="6">
                        <c:v>25.41</c:v>
                      </c:pt>
                      <c:pt idx="7">
                        <c:v>25.17</c:v>
                      </c:pt>
                      <c:pt idx="8">
                        <c:v>25.51</c:v>
                      </c:pt>
                      <c:pt idx="9">
                        <c:v>25.06</c:v>
                      </c:pt>
                      <c:pt idx="10">
                        <c:v>24.96</c:v>
                      </c:pt>
                      <c:pt idx="11">
                        <c:v>24.36</c:v>
                      </c:pt>
                      <c:pt idx="17">
                        <c:v>24.3</c:v>
                      </c:pt>
                      <c:pt idx="18">
                        <c:v>23.5</c:v>
                      </c:pt>
                      <c:pt idx="19">
                        <c:v>23.84</c:v>
                      </c:pt>
                      <c:pt idx="20">
                        <c:v>23.44</c:v>
                      </c:pt>
                      <c:pt idx="21">
                        <c:v>23.62</c:v>
                      </c:pt>
                      <c:pt idx="22">
                        <c:v>24.04</c:v>
                      </c:pt>
                      <c:pt idx="23">
                        <c:v>23.71</c:v>
                      </c:pt>
                      <c:pt idx="24">
                        <c:v>23.89</c:v>
                      </c:pt>
                      <c:pt idx="25">
                        <c:v>24.55</c:v>
                      </c:pt>
                      <c:pt idx="26">
                        <c:v>24.61</c:v>
                      </c:pt>
                      <c:pt idx="27">
                        <c:v>24.48</c:v>
                      </c:pt>
                      <c:pt idx="28">
                        <c:v>25.08</c:v>
                      </c:pt>
                      <c:pt idx="29">
                        <c:v>24.83</c:v>
                      </c:pt>
                      <c:pt idx="30">
                        <c:v>24.89</c:v>
                      </c:pt>
                      <c:pt idx="31">
                        <c:v>25</c:v>
                      </c:pt>
                      <c:pt idx="32">
                        <c:v>24.65</c:v>
                      </c:pt>
                      <c:pt idx="33">
                        <c:v>24.47</c:v>
                      </c:pt>
                      <c:pt idx="34">
                        <c:v>24.71</c:v>
                      </c:pt>
                      <c:pt idx="35">
                        <c:v>24.26</c:v>
                      </c:pt>
                      <c:pt idx="36">
                        <c:v>24.42</c:v>
                      </c:pt>
                      <c:pt idx="37">
                        <c:v>24.58</c:v>
                      </c:pt>
                      <c:pt idx="38">
                        <c:v>24.58</c:v>
                      </c:pt>
                      <c:pt idx="39">
                        <c:v>23.72</c:v>
                      </c:pt>
                      <c:pt idx="40">
                        <c:v>24.27</c:v>
                      </c:pt>
                      <c:pt idx="41">
                        <c:v>24.2</c:v>
                      </c:pt>
                      <c:pt idx="42">
                        <c:v>24.22</c:v>
                      </c:pt>
                      <c:pt idx="43">
                        <c:v>24.3</c:v>
                      </c:pt>
                      <c:pt idx="44">
                        <c:v>24.45</c:v>
                      </c:pt>
                      <c:pt idx="45">
                        <c:v>24.21</c:v>
                      </c:pt>
                      <c:pt idx="46">
                        <c:v>24.47</c:v>
                      </c:pt>
                      <c:pt idx="47">
                        <c:v>24.32</c:v>
                      </c:pt>
                      <c:pt idx="48">
                        <c:v>24.1</c:v>
                      </c:pt>
                      <c:pt idx="49">
                        <c:v>24.38</c:v>
                      </c:pt>
                      <c:pt idx="50">
                        <c:v>24.91</c:v>
                      </c:pt>
                      <c:pt idx="51">
                        <c:v>24.38</c:v>
                      </c:pt>
                      <c:pt idx="52">
                        <c:v>24.32</c:v>
                      </c:pt>
                      <c:pt idx="53">
                        <c:v>24.28</c:v>
                      </c:pt>
                      <c:pt idx="54">
                        <c:v>24.54</c:v>
                      </c:pt>
                      <c:pt idx="55">
                        <c:v>24.48</c:v>
                      </c:pt>
                      <c:pt idx="56">
                        <c:v>24.42</c:v>
                      </c:pt>
                      <c:pt idx="57">
                        <c:v>24.67</c:v>
                      </c:pt>
                      <c:pt idx="58">
                        <c:v>24.79</c:v>
                      </c:pt>
                      <c:pt idx="59">
                        <c:v>24.81</c:v>
                      </c:pt>
                      <c:pt idx="60">
                        <c:v>23.61</c:v>
                      </c:pt>
                      <c:pt idx="61">
                        <c:v>23.99</c:v>
                      </c:pt>
                      <c:pt idx="62">
                        <c:v>24.6</c:v>
                      </c:pt>
                      <c:pt idx="63">
                        <c:v>24.7</c:v>
                      </c:pt>
                      <c:pt idx="64">
                        <c:v>24.44</c:v>
                      </c:pt>
                      <c:pt idx="65">
                        <c:v>24.34</c:v>
                      </c:pt>
                      <c:pt idx="66">
                        <c:v>19.600000000000001</c:v>
                      </c:pt>
                      <c:pt idx="69">
                        <c:v>24.8</c:v>
                      </c:pt>
                      <c:pt idx="70">
                        <c:v>24.85</c:v>
                      </c:pt>
                      <c:pt idx="71">
                        <c:v>24.92</c:v>
                      </c:pt>
                      <c:pt idx="72">
                        <c:v>24.72</c:v>
                      </c:pt>
                      <c:pt idx="73">
                        <c:v>24.85</c:v>
                      </c:pt>
                      <c:pt idx="74">
                        <c:v>24.58</c:v>
                      </c:pt>
                      <c:pt idx="75">
                        <c:v>24.61</c:v>
                      </c:pt>
                      <c:pt idx="76">
                        <c:v>24.63</c:v>
                      </c:pt>
                      <c:pt idx="77">
                        <c:v>24.72</c:v>
                      </c:pt>
                      <c:pt idx="78">
                        <c:v>24.71</c:v>
                      </c:pt>
                      <c:pt idx="79">
                        <c:v>24.94</c:v>
                      </c:pt>
                      <c:pt idx="80">
                        <c:v>24.82</c:v>
                      </c:pt>
                      <c:pt idx="81">
                        <c:v>25.07</c:v>
                      </c:pt>
                      <c:pt idx="82">
                        <c:v>25.39</c:v>
                      </c:pt>
                      <c:pt idx="83">
                        <c:v>24.54</c:v>
                      </c:pt>
                      <c:pt idx="84">
                        <c:v>25.06</c:v>
                      </c:pt>
                      <c:pt idx="85">
                        <c:v>24.57</c:v>
                      </c:pt>
                      <c:pt idx="86">
                        <c:v>24.49</c:v>
                      </c:pt>
                      <c:pt idx="87">
                        <c:v>24.24</c:v>
                      </c:pt>
                      <c:pt idx="88">
                        <c:v>24.03</c:v>
                      </c:pt>
                      <c:pt idx="89">
                        <c:v>24.27</c:v>
                      </c:pt>
                      <c:pt idx="90">
                        <c:v>24.69</c:v>
                      </c:pt>
                      <c:pt idx="91">
                        <c:v>24.4</c:v>
                      </c:pt>
                      <c:pt idx="92">
                        <c:v>24.63</c:v>
                      </c:pt>
                      <c:pt idx="93">
                        <c:v>24.98</c:v>
                      </c:pt>
                      <c:pt idx="94">
                        <c:v>24.89</c:v>
                      </c:pt>
                      <c:pt idx="95">
                        <c:v>24.49</c:v>
                      </c:pt>
                      <c:pt idx="96">
                        <c:v>25.08</c:v>
                      </c:pt>
                      <c:pt idx="97">
                        <c:v>23.65</c:v>
                      </c:pt>
                      <c:pt idx="98">
                        <c:v>24.59</c:v>
                      </c:pt>
                      <c:pt idx="99">
                        <c:v>24.93</c:v>
                      </c:pt>
                      <c:pt idx="100">
                        <c:v>25.64</c:v>
                      </c:pt>
                      <c:pt idx="101">
                        <c:v>25.29</c:v>
                      </c:pt>
                      <c:pt idx="102">
                        <c:v>25.28</c:v>
                      </c:pt>
                      <c:pt idx="103">
                        <c:v>25.64</c:v>
                      </c:pt>
                      <c:pt idx="104">
                        <c:v>25.54</c:v>
                      </c:pt>
                      <c:pt idx="105">
                        <c:v>25.25</c:v>
                      </c:pt>
                      <c:pt idx="106">
                        <c:v>25.65</c:v>
                      </c:pt>
                      <c:pt idx="107">
                        <c:v>24.64</c:v>
                      </c:pt>
                      <c:pt idx="108">
                        <c:v>24.86</c:v>
                      </c:pt>
                      <c:pt idx="109">
                        <c:v>24.72</c:v>
                      </c:pt>
                      <c:pt idx="110">
                        <c:v>24.7</c:v>
                      </c:pt>
                      <c:pt idx="111">
                        <c:v>24.82</c:v>
                      </c:pt>
                      <c:pt idx="112">
                        <c:v>24.61</c:v>
                      </c:pt>
                      <c:pt idx="113">
                        <c:v>24.61</c:v>
                      </c:pt>
                      <c:pt idx="114">
                        <c:v>24.43</c:v>
                      </c:pt>
                      <c:pt idx="115">
                        <c:v>25.11</c:v>
                      </c:pt>
                      <c:pt idx="116">
                        <c:v>25.17</c:v>
                      </c:pt>
                      <c:pt idx="117">
                        <c:v>24.83</c:v>
                      </c:pt>
                      <c:pt idx="118">
                        <c:v>25.04</c:v>
                      </c:pt>
                      <c:pt idx="119">
                        <c:v>25.51</c:v>
                      </c:pt>
                      <c:pt idx="120">
                        <c:v>24.82</c:v>
                      </c:pt>
                      <c:pt idx="121">
                        <c:v>23.79</c:v>
                      </c:pt>
                      <c:pt idx="122">
                        <c:v>25.03</c:v>
                      </c:pt>
                      <c:pt idx="123">
                        <c:v>24.8</c:v>
                      </c:pt>
                      <c:pt idx="124">
                        <c:v>24.97</c:v>
                      </c:pt>
                      <c:pt idx="125">
                        <c:v>25.53</c:v>
                      </c:pt>
                      <c:pt idx="126">
                        <c:v>24.87</c:v>
                      </c:pt>
                      <c:pt idx="127">
                        <c:v>25.01</c:v>
                      </c:pt>
                      <c:pt idx="128">
                        <c:v>24.98</c:v>
                      </c:pt>
                      <c:pt idx="129">
                        <c:v>24.82</c:v>
                      </c:pt>
                      <c:pt idx="130">
                        <c:v>24.88</c:v>
                      </c:pt>
                      <c:pt idx="131">
                        <c:v>24.49</c:v>
                      </c:pt>
                      <c:pt idx="132">
                        <c:v>25.05</c:v>
                      </c:pt>
                      <c:pt idx="133">
                        <c:v>25.07</c:v>
                      </c:pt>
                      <c:pt idx="134">
                        <c:v>25.05</c:v>
                      </c:pt>
                      <c:pt idx="135">
                        <c:v>25.39</c:v>
                      </c:pt>
                      <c:pt idx="136">
                        <c:v>25.18</c:v>
                      </c:pt>
                      <c:pt idx="137">
                        <c:v>24.55</c:v>
                      </c:pt>
                      <c:pt idx="138">
                        <c:v>24.67</c:v>
                      </c:pt>
                      <c:pt idx="139">
                        <c:v>24.51</c:v>
                      </c:pt>
                      <c:pt idx="140">
                        <c:v>24.68</c:v>
                      </c:pt>
                      <c:pt idx="141">
                        <c:v>24.64</c:v>
                      </c:pt>
                      <c:pt idx="142">
                        <c:v>24.92</c:v>
                      </c:pt>
                      <c:pt idx="143">
                        <c:v>24.99</c:v>
                      </c:pt>
                      <c:pt idx="144">
                        <c:v>24.84</c:v>
                      </c:pt>
                      <c:pt idx="145">
                        <c:v>25.8</c:v>
                      </c:pt>
                      <c:pt idx="146">
                        <c:v>25.09</c:v>
                      </c:pt>
                      <c:pt idx="147">
                        <c:v>24.85</c:v>
                      </c:pt>
                      <c:pt idx="148">
                        <c:v>24.73</c:v>
                      </c:pt>
                      <c:pt idx="149">
                        <c:v>24.38</c:v>
                      </c:pt>
                      <c:pt idx="150">
                        <c:v>25.15</c:v>
                      </c:pt>
                      <c:pt idx="151">
                        <c:v>25.15</c:v>
                      </c:pt>
                      <c:pt idx="152">
                        <c:v>25.29</c:v>
                      </c:pt>
                      <c:pt idx="153">
                        <c:v>25.42</c:v>
                      </c:pt>
                      <c:pt idx="154">
                        <c:v>24.59</c:v>
                      </c:pt>
                      <c:pt idx="155">
                        <c:v>25.37</c:v>
                      </c:pt>
                      <c:pt idx="156">
                        <c:v>25.6</c:v>
                      </c:pt>
                      <c:pt idx="157">
                        <c:v>25.73</c:v>
                      </c:pt>
                      <c:pt idx="158">
                        <c:v>25.22</c:v>
                      </c:pt>
                      <c:pt idx="159">
                        <c:v>24.91</c:v>
                      </c:pt>
                      <c:pt idx="160">
                        <c:v>24.82</c:v>
                      </c:pt>
                      <c:pt idx="161">
                        <c:v>25.05</c:v>
                      </c:pt>
                      <c:pt idx="162">
                        <c:v>25.72</c:v>
                      </c:pt>
                      <c:pt idx="163">
                        <c:v>25.23</c:v>
                      </c:pt>
                      <c:pt idx="164">
                        <c:v>25.25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9C-4E4C-9645-BD46EAD8D7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City_Data!$D$1</c15:sqref>
                        </c15:formulaRef>
                      </c:ext>
                    </c:extLst>
                    <c:strCache>
                      <c:ptCount val="1"/>
                      <c:pt idx="0">
                        <c:v>Loc_10Mov_avg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1802</c:v>
                      </c:pt>
                      <c:pt idx="1">
                        <c:v>1803</c:v>
                      </c:pt>
                      <c:pt idx="2">
                        <c:v>1804</c:v>
                      </c:pt>
                      <c:pt idx="3">
                        <c:v>1805</c:v>
                      </c:pt>
                      <c:pt idx="4">
                        <c:v>1806</c:v>
                      </c:pt>
                      <c:pt idx="5">
                        <c:v>1807</c:v>
                      </c:pt>
                      <c:pt idx="6">
                        <c:v>1808</c:v>
                      </c:pt>
                      <c:pt idx="7">
                        <c:v>1809</c:v>
                      </c:pt>
                      <c:pt idx="8">
                        <c:v>1810</c:v>
                      </c:pt>
                      <c:pt idx="9">
                        <c:v>1811</c:v>
                      </c:pt>
                      <c:pt idx="10">
                        <c:v>1812</c:v>
                      </c:pt>
                      <c:pt idx="11">
                        <c:v>1813</c:v>
                      </c:pt>
                      <c:pt idx="12">
                        <c:v>1814</c:v>
                      </c:pt>
                      <c:pt idx="13">
                        <c:v>1815</c:v>
                      </c:pt>
                      <c:pt idx="14">
                        <c:v>1816</c:v>
                      </c:pt>
                      <c:pt idx="15">
                        <c:v>1817</c:v>
                      </c:pt>
                      <c:pt idx="16">
                        <c:v>1818</c:v>
                      </c:pt>
                      <c:pt idx="17">
                        <c:v>1819</c:v>
                      </c:pt>
                      <c:pt idx="18">
                        <c:v>1820</c:v>
                      </c:pt>
                      <c:pt idx="19">
                        <c:v>1821</c:v>
                      </c:pt>
                      <c:pt idx="20">
                        <c:v>1822</c:v>
                      </c:pt>
                      <c:pt idx="21">
                        <c:v>1823</c:v>
                      </c:pt>
                      <c:pt idx="22">
                        <c:v>1824</c:v>
                      </c:pt>
                      <c:pt idx="23">
                        <c:v>1825</c:v>
                      </c:pt>
                      <c:pt idx="24">
                        <c:v>1826</c:v>
                      </c:pt>
                      <c:pt idx="25">
                        <c:v>1827</c:v>
                      </c:pt>
                      <c:pt idx="26">
                        <c:v>1828</c:v>
                      </c:pt>
                      <c:pt idx="27">
                        <c:v>1829</c:v>
                      </c:pt>
                      <c:pt idx="28">
                        <c:v>1830</c:v>
                      </c:pt>
                      <c:pt idx="29">
                        <c:v>1831</c:v>
                      </c:pt>
                      <c:pt idx="30">
                        <c:v>1832</c:v>
                      </c:pt>
                      <c:pt idx="31">
                        <c:v>1833</c:v>
                      </c:pt>
                      <c:pt idx="32">
                        <c:v>1834</c:v>
                      </c:pt>
                      <c:pt idx="33">
                        <c:v>1835</c:v>
                      </c:pt>
                      <c:pt idx="34">
                        <c:v>1836</c:v>
                      </c:pt>
                      <c:pt idx="35">
                        <c:v>1837</c:v>
                      </c:pt>
                      <c:pt idx="36">
                        <c:v>1838</c:v>
                      </c:pt>
                      <c:pt idx="37">
                        <c:v>1839</c:v>
                      </c:pt>
                      <c:pt idx="38">
                        <c:v>1840</c:v>
                      </c:pt>
                      <c:pt idx="39">
                        <c:v>1841</c:v>
                      </c:pt>
                      <c:pt idx="40">
                        <c:v>1842</c:v>
                      </c:pt>
                      <c:pt idx="41">
                        <c:v>1843</c:v>
                      </c:pt>
                      <c:pt idx="42">
                        <c:v>1844</c:v>
                      </c:pt>
                      <c:pt idx="43">
                        <c:v>1845</c:v>
                      </c:pt>
                      <c:pt idx="44">
                        <c:v>1846</c:v>
                      </c:pt>
                      <c:pt idx="45">
                        <c:v>1847</c:v>
                      </c:pt>
                      <c:pt idx="46">
                        <c:v>1848</c:v>
                      </c:pt>
                      <c:pt idx="47">
                        <c:v>1849</c:v>
                      </c:pt>
                      <c:pt idx="48">
                        <c:v>1850</c:v>
                      </c:pt>
                      <c:pt idx="49">
                        <c:v>1851</c:v>
                      </c:pt>
                      <c:pt idx="50">
                        <c:v>1852</c:v>
                      </c:pt>
                      <c:pt idx="51">
                        <c:v>1853</c:v>
                      </c:pt>
                      <c:pt idx="52">
                        <c:v>1854</c:v>
                      </c:pt>
                      <c:pt idx="53">
                        <c:v>1855</c:v>
                      </c:pt>
                      <c:pt idx="54">
                        <c:v>1856</c:v>
                      </c:pt>
                      <c:pt idx="55">
                        <c:v>1857</c:v>
                      </c:pt>
                      <c:pt idx="56">
                        <c:v>1858</c:v>
                      </c:pt>
                      <c:pt idx="57">
                        <c:v>1859</c:v>
                      </c:pt>
                      <c:pt idx="58">
                        <c:v>1860</c:v>
                      </c:pt>
                      <c:pt idx="59">
                        <c:v>1861</c:v>
                      </c:pt>
                      <c:pt idx="60">
                        <c:v>1862</c:v>
                      </c:pt>
                      <c:pt idx="61">
                        <c:v>1863</c:v>
                      </c:pt>
                      <c:pt idx="62">
                        <c:v>1864</c:v>
                      </c:pt>
                      <c:pt idx="63">
                        <c:v>1865</c:v>
                      </c:pt>
                      <c:pt idx="64">
                        <c:v>1866</c:v>
                      </c:pt>
                      <c:pt idx="65">
                        <c:v>1867</c:v>
                      </c:pt>
                      <c:pt idx="66">
                        <c:v>1868</c:v>
                      </c:pt>
                      <c:pt idx="67">
                        <c:v>1869</c:v>
                      </c:pt>
                      <c:pt idx="68">
                        <c:v>1870</c:v>
                      </c:pt>
                      <c:pt idx="69">
                        <c:v>1871</c:v>
                      </c:pt>
                      <c:pt idx="70">
                        <c:v>1872</c:v>
                      </c:pt>
                      <c:pt idx="71">
                        <c:v>1873</c:v>
                      </c:pt>
                      <c:pt idx="72">
                        <c:v>1874</c:v>
                      </c:pt>
                      <c:pt idx="73">
                        <c:v>1875</c:v>
                      </c:pt>
                      <c:pt idx="74">
                        <c:v>1876</c:v>
                      </c:pt>
                      <c:pt idx="75">
                        <c:v>1877</c:v>
                      </c:pt>
                      <c:pt idx="76">
                        <c:v>1878</c:v>
                      </c:pt>
                      <c:pt idx="77">
                        <c:v>1879</c:v>
                      </c:pt>
                      <c:pt idx="78">
                        <c:v>1880</c:v>
                      </c:pt>
                      <c:pt idx="79">
                        <c:v>1881</c:v>
                      </c:pt>
                      <c:pt idx="80">
                        <c:v>1882</c:v>
                      </c:pt>
                      <c:pt idx="81">
                        <c:v>1883</c:v>
                      </c:pt>
                      <c:pt idx="82">
                        <c:v>1884</c:v>
                      </c:pt>
                      <c:pt idx="83">
                        <c:v>1885</c:v>
                      </c:pt>
                      <c:pt idx="84">
                        <c:v>1886</c:v>
                      </c:pt>
                      <c:pt idx="85">
                        <c:v>1887</c:v>
                      </c:pt>
                      <c:pt idx="86">
                        <c:v>1888</c:v>
                      </c:pt>
                      <c:pt idx="87">
                        <c:v>1889</c:v>
                      </c:pt>
                      <c:pt idx="88">
                        <c:v>1890</c:v>
                      </c:pt>
                      <c:pt idx="89">
                        <c:v>1891</c:v>
                      </c:pt>
                      <c:pt idx="90">
                        <c:v>1892</c:v>
                      </c:pt>
                      <c:pt idx="91">
                        <c:v>1893</c:v>
                      </c:pt>
                      <c:pt idx="92">
                        <c:v>1894</c:v>
                      </c:pt>
                      <c:pt idx="93">
                        <c:v>1895</c:v>
                      </c:pt>
                      <c:pt idx="94">
                        <c:v>1896</c:v>
                      </c:pt>
                      <c:pt idx="95">
                        <c:v>1897</c:v>
                      </c:pt>
                      <c:pt idx="96">
                        <c:v>1898</c:v>
                      </c:pt>
                      <c:pt idx="97">
                        <c:v>1899</c:v>
                      </c:pt>
                      <c:pt idx="98">
                        <c:v>1900</c:v>
                      </c:pt>
                      <c:pt idx="99">
                        <c:v>1901</c:v>
                      </c:pt>
                      <c:pt idx="100">
                        <c:v>1902</c:v>
                      </c:pt>
                      <c:pt idx="101">
                        <c:v>1903</c:v>
                      </c:pt>
                      <c:pt idx="102">
                        <c:v>1904</c:v>
                      </c:pt>
                      <c:pt idx="103">
                        <c:v>1905</c:v>
                      </c:pt>
                      <c:pt idx="104">
                        <c:v>1906</c:v>
                      </c:pt>
                      <c:pt idx="105">
                        <c:v>1907</c:v>
                      </c:pt>
                      <c:pt idx="106">
                        <c:v>1908</c:v>
                      </c:pt>
                      <c:pt idx="107">
                        <c:v>1909</c:v>
                      </c:pt>
                      <c:pt idx="108">
                        <c:v>1910</c:v>
                      </c:pt>
                      <c:pt idx="109">
                        <c:v>1911</c:v>
                      </c:pt>
                      <c:pt idx="110">
                        <c:v>1912</c:v>
                      </c:pt>
                      <c:pt idx="111">
                        <c:v>1913</c:v>
                      </c:pt>
                      <c:pt idx="112">
                        <c:v>1914</c:v>
                      </c:pt>
                      <c:pt idx="113">
                        <c:v>1915</c:v>
                      </c:pt>
                      <c:pt idx="114">
                        <c:v>1916</c:v>
                      </c:pt>
                      <c:pt idx="115">
                        <c:v>1917</c:v>
                      </c:pt>
                      <c:pt idx="116">
                        <c:v>1918</c:v>
                      </c:pt>
                      <c:pt idx="117">
                        <c:v>1919</c:v>
                      </c:pt>
                      <c:pt idx="118">
                        <c:v>1920</c:v>
                      </c:pt>
                      <c:pt idx="119">
                        <c:v>1921</c:v>
                      </c:pt>
                      <c:pt idx="120">
                        <c:v>1922</c:v>
                      </c:pt>
                      <c:pt idx="121">
                        <c:v>1923</c:v>
                      </c:pt>
                      <c:pt idx="122">
                        <c:v>1924</c:v>
                      </c:pt>
                      <c:pt idx="123">
                        <c:v>1925</c:v>
                      </c:pt>
                      <c:pt idx="124">
                        <c:v>1926</c:v>
                      </c:pt>
                      <c:pt idx="125">
                        <c:v>1927</c:v>
                      </c:pt>
                      <c:pt idx="126">
                        <c:v>1928</c:v>
                      </c:pt>
                      <c:pt idx="127">
                        <c:v>1929</c:v>
                      </c:pt>
                      <c:pt idx="128">
                        <c:v>1930</c:v>
                      </c:pt>
                      <c:pt idx="129">
                        <c:v>1931</c:v>
                      </c:pt>
                      <c:pt idx="130">
                        <c:v>1932</c:v>
                      </c:pt>
                      <c:pt idx="131">
                        <c:v>1933</c:v>
                      </c:pt>
                      <c:pt idx="132">
                        <c:v>1934</c:v>
                      </c:pt>
                      <c:pt idx="133">
                        <c:v>1935</c:v>
                      </c:pt>
                      <c:pt idx="134">
                        <c:v>1936</c:v>
                      </c:pt>
                      <c:pt idx="135">
                        <c:v>1937</c:v>
                      </c:pt>
                      <c:pt idx="136">
                        <c:v>1938</c:v>
                      </c:pt>
                      <c:pt idx="137">
                        <c:v>1939</c:v>
                      </c:pt>
                      <c:pt idx="138">
                        <c:v>1940</c:v>
                      </c:pt>
                      <c:pt idx="139">
                        <c:v>1941</c:v>
                      </c:pt>
                      <c:pt idx="140">
                        <c:v>1942</c:v>
                      </c:pt>
                      <c:pt idx="141">
                        <c:v>1943</c:v>
                      </c:pt>
                      <c:pt idx="142">
                        <c:v>1944</c:v>
                      </c:pt>
                      <c:pt idx="143">
                        <c:v>1945</c:v>
                      </c:pt>
                      <c:pt idx="144">
                        <c:v>1946</c:v>
                      </c:pt>
                      <c:pt idx="145">
                        <c:v>1947</c:v>
                      </c:pt>
                      <c:pt idx="146">
                        <c:v>1948</c:v>
                      </c:pt>
                      <c:pt idx="147">
                        <c:v>1949</c:v>
                      </c:pt>
                      <c:pt idx="148">
                        <c:v>1950</c:v>
                      </c:pt>
                      <c:pt idx="149">
                        <c:v>1951</c:v>
                      </c:pt>
                      <c:pt idx="150">
                        <c:v>1952</c:v>
                      </c:pt>
                      <c:pt idx="151">
                        <c:v>1953</c:v>
                      </c:pt>
                      <c:pt idx="152">
                        <c:v>1954</c:v>
                      </c:pt>
                      <c:pt idx="153">
                        <c:v>1955</c:v>
                      </c:pt>
                      <c:pt idx="154">
                        <c:v>1956</c:v>
                      </c:pt>
                      <c:pt idx="155">
                        <c:v>1957</c:v>
                      </c:pt>
                      <c:pt idx="156">
                        <c:v>1958</c:v>
                      </c:pt>
                      <c:pt idx="157">
                        <c:v>1959</c:v>
                      </c:pt>
                      <c:pt idx="158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City_Data!$D$2:$D$166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9">
                        <c:v>24.951999999999998</c:v>
                      </c:pt>
                      <c:pt idx="10">
                        <c:v>24.977</c:v>
                      </c:pt>
                      <c:pt idx="11">
                        <c:v>24.820999999999998</c:v>
                      </c:pt>
                      <c:pt idx="12">
                        <c:v>24.917777777777776</c:v>
                      </c:pt>
                      <c:pt idx="13">
                        <c:v>24.908749999999998</c:v>
                      </c:pt>
                      <c:pt idx="14">
                        <c:v>24.904285714285713</c:v>
                      </c:pt>
                      <c:pt idx="15">
                        <c:v>25.078333333333337</c:v>
                      </c:pt>
                      <c:pt idx="16">
                        <c:v>25.012000000000004</c:v>
                      </c:pt>
                      <c:pt idx="17">
                        <c:v>24.838000000000001</c:v>
                      </c:pt>
                      <c:pt idx="18">
                        <c:v>24.436</c:v>
                      </c:pt>
                      <c:pt idx="19">
                        <c:v>24.192</c:v>
                      </c:pt>
                      <c:pt idx="20">
                        <c:v>23.887999999999998</c:v>
                      </c:pt>
                      <c:pt idx="21">
                        <c:v>23.740000000000002</c:v>
                      </c:pt>
                      <c:pt idx="22">
                        <c:v>23.790000000000003</c:v>
                      </c:pt>
                      <c:pt idx="23">
                        <c:v>23.778571428571432</c:v>
                      </c:pt>
                      <c:pt idx="24">
                        <c:v>23.792500000000004</c:v>
                      </c:pt>
                      <c:pt idx="25">
                        <c:v>23.876666666666672</c:v>
                      </c:pt>
                      <c:pt idx="26">
                        <c:v>23.950000000000006</c:v>
                      </c:pt>
                      <c:pt idx="27">
                        <c:v>23.968000000000004</c:v>
                      </c:pt>
                      <c:pt idx="28">
                        <c:v>24.126000000000005</c:v>
                      </c:pt>
                      <c:pt idx="29">
                        <c:v>24.225000000000001</c:v>
                      </c:pt>
                      <c:pt idx="30">
                        <c:v>24.369999999999997</c:v>
                      </c:pt>
                      <c:pt idx="31">
                        <c:v>24.507999999999999</c:v>
                      </c:pt>
                      <c:pt idx="32">
                        <c:v>24.568999999999996</c:v>
                      </c:pt>
                      <c:pt idx="33">
                        <c:v>24.645</c:v>
                      </c:pt>
                      <c:pt idx="34">
                        <c:v>24.727</c:v>
                      </c:pt>
                      <c:pt idx="35">
                        <c:v>24.698</c:v>
                      </c:pt>
                      <c:pt idx="36">
                        <c:v>24.679000000000002</c:v>
                      </c:pt>
                      <c:pt idx="37">
                        <c:v>24.689</c:v>
                      </c:pt>
                      <c:pt idx="38">
                        <c:v>24.638999999999999</c:v>
                      </c:pt>
                      <c:pt idx="39">
                        <c:v>24.527999999999995</c:v>
                      </c:pt>
                      <c:pt idx="40">
                        <c:v>24.466000000000001</c:v>
                      </c:pt>
                      <c:pt idx="41">
                        <c:v>24.386000000000003</c:v>
                      </c:pt>
                      <c:pt idx="42">
                        <c:v>24.342999999999996</c:v>
                      </c:pt>
                      <c:pt idx="43">
                        <c:v>24.326000000000001</c:v>
                      </c:pt>
                      <c:pt idx="44">
                        <c:v>24.3</c:v>
                      </c:pt>
                      <c:pt idx="45">
                        <c:v>24.294999999999998</c:v>
                      </c:pt>
                      <c:pt idx="46">
                        <c:v>24.3</c:v>
                      </c:pt>
                      <c:pt idx="47">
                        <c:v>24.273999999999997</c:v>
                      </c:pt>
                      <c:pt idx="48">
                        <c:v>24.225999999999999</c:v>
                      </c:pt>
                      <c:pt idx="49">
                        <c:v>24.291999999999998</c:v>
                      </c:pt>
                      <c:pt idx="50">
                        <c:v>24.355999999999998</c:v>
                      </c:pt>
                      <c:pt idx="51">
                        <c:v>24.373999999999999</c:v>
                      </c:pt>
                      <c:pt idx="52">
                        <c:v>24.383999999999997</c:v>
                      </c:pt>
                      <c:pt idx="53">
                        <c:v>24.381999999999998</c:v>
                      </c:pt>
                      <c:pt idx="54">
                        <c:v>24.390999999999998</c:v>
                      </c:pt>
                      <c:pt idx="55">
                        <c:v>24.417999999999999</c:v>
                      </c:pt>
                      <c:pt idx="56">
                        <c:v>24.413</c:v>
                      </c:pt>
                      <c:pt idx="57">
                        <c:v>24.448</c:v>
                      </c:pt>
                      <c:pt idx="58">
                        <c:v>24.516999999999999</c:v>
                      </c:pt>
                      <c:pt idx="59">
                        <c:v>24.56</c:v>
                      </c:pt>
                      <c:pt idx="60">
                        <c:v>24.43</c:v>
                      </c:pt>
                      <c:pt idx="61">
                        <c:v>24.391000000000002</c:v>
                      </c:pt>
                      <c:pt idx="62">
                        <c:v>24.419000000000004</c:v>
                      </c:pt>
                      <c:pt idx="63">
                        <c:v>24.460999999999999</c:v>
                      </c:pt>
                      <c:pt idx="64">
                        <c:v>24.451000000000001</c:v>
                      </c:pt>
                      <c:pt idx="65">
                        <c:v>24.436999999999998</c:v>
                      </c:pt>
                      <c:pt idx="66">
                        <c:v>23.954999999999998</c:v>
                      </c:pt>
                      <c:pt idx="67">
                        <c:v>23.87555555555555</c:v>
                      </c:pt>
                      <c:pt idx="68">
                        <c:v>23.76125</c:v>
                      </c:pt>
                      <c:pt idx="69">
                        <c:v>23.759999999999998</c:v>
                      </c:pt>
                      <c:pt idx="70">
                        <c:v>23.915000000000003</c:v>
                      </c:pt>
                      <c:pt idx="71">
                        <c:v>24.03125</c:v>
                      </c:pt>
                      <c:pt idx="72">
                        <c:v>24.046250000000004</c:v>
                      </c:pt>
                      <c:pt idx="73">
                        <c:v>24.064999999999998</c:v>
                      </c:pt>
                      <c:pt idx="74">
                        <c:v>24.082500000000003</c:v>
                      </c:pt>
                      <c:pt idx="75">
                        <c:v>24.116250000000001</c:v>
                      </c:pt>
                      <c:pt idx="76">
                        <c:v>24.745000000000005</c:v>
                      </c:pt>
                      <c:pt idx="77">
                        <c:v>24.742222222222225</c:v>
                      </c:pt>
                      <c:pt idx="78">
                        <c:v>24.739000000000004</c:v>
                      </c:pt>
                      <c:pt idx="79">
                        <c:v>24.753</c:v>
                      </c:pt>
                      <c:pt idx="80">
                        <c:v>24.75</c:v>
                      </c:pt>
                      <c:pt idx="81">
                        <c:v>24.765000000000001</c:v>
                      </c:pt>
                      <c:pt idx="82">
                        <c:v>24.832000000000001</c:v>
                      </c:pt>
                      <c:pt idx="83">
                        <c:v>24.800999999999995</c:v>
                      </c:pt>
                      <c:pt idx="84">
                        <c:v>24.848999999999997</c:v>
                      </c:pt>
                      <c:pt idx="85">
                        <c:v>24.844999999999995</c:v>
                      </c:pt>
                      <c:pt idx="86">
                        <c:v>24.830999999999996</c:v>
                      </c:pt>
                      <c:pt idx="87">
                        <c:v>24.783000000000001</c:v>
                      </c:pt>
                      <c:pt idx="88">
                        <c:v>24.715000000000003</c:v>
                      </c:pt>
                      <c:pt idx="89">
                        <c:v>24.648000000000003</c:v>
                      </c:pt>
                      <c:pt idx="90">
                        <c:v>24.635000000000002</c:v>
                      </c:pt>
                      <c:pt idx="91">
                        <c:v>24.568000000000001</c:v>
                      </c:pt>
                      <c:pt idx="92">
                        <c:v>24.491999999999997</c:v>
                      </c:pt>
                      <c:pt idx="93">
                        <c:v>24.535999999999998</c:v>
                      </c:pt>
                      <c:pt idx="94">
                        <c:v>24.518999999999998</c:v>
                      </c:pt>
                      <c:pt idx="95">
                        <c:v>24.510999999999996</c:v>
                      </c:pt>
                      <c:pt idx="96">
                        <c:v>24.57</c:v>
                      </c:pt>
                      <c:pt idx="97">
                        <c:v>24.510999999999999</c:v>
                      </c:pt>
                      <c:pt idx="98">
                        <c:v>24.567</c:v>
                      </c:pt>
                      <c:pt idx="99">
                        <c:v>24.633000000000003</c:v>
                      </c:pt>
                      <c:pt idx="100">
                        <c:v>24.728000000000002</c:v>
                      </c:pt>
                      <c:pt idx="101">
                        <c:v>24.817</c:v>
                      </c:pt>
                      <c:pt idx="102">
                        <c:v>24.881999999999998</c:v>
                      </c:pt>
                      <c:pt idx="103">
                        <c:v>24.947999999999997</c:v>
                      </c:pt>
                      <c:pt idx="104">
                        <c:v>25.012999999999998</c:v>
                      </c:pt>
                      <c:pt idx="105">
                        <c:v>25.089000000000002</c:v>
                      </c:pt>
                      <c:pt idx="106">
                        <c:v>25.145999999999997</c:v>
                      </c:pt>
                      <c:pt idx="107">
                        <c:v>25.244999999999997</c:v>
                      </c:pt>
                      <c:pt idx="108">
                        <c:v>25.272000000000002</c:v>
                      </c:pt>
                      <c:pt idx="109">
                        <c:v>25.251000000000001</c:v>
                      </c:pt>
                      <c:pt idx="110">
                        <c:v>25.157000000000004</c:v>
                      </c:pt>
                      <c:pt idx="111">
                        <c:v>25.11</c:v>
                      </c:pt>
                      <c:pt idx="112">
                        <c:v>25.042999999999999</c:v>
                      </c:pt>
                      <c:pt idx="113">
                        <c:v>24.939999999999998</c:v>
                      </c:pt>
                      <c:pt idx="114">
                        <c:v>24.829000000000001</c:v>
                      </c:pt>
                      <c:pt idx="115">
                        <c:v>24.815000000000005</c:v>
                      </c:pt>
                      <c:pt idx="116">
                        <c:v>24.767000000000007</c:v>
                      </c:pt>
                      <c:pt idx="117">
                        <c:v>24.786000000000001</c:v>
                      </c:pt>
                      <c:pt idx="118">
                        <c:v>24.803999999999998</c:v>
                      </c:pt>
                      <c:pt idx="119">
                        <c:v>24.882999999999996</c:v>
                      </c:pt>
                      <c:pt idx="120">
                        <c:v>24.894999999999996</c:v>
                      </c:pt>
                      <c:pt idx="121">
                        <c:v>24.791999999999994</c:v>
                      </c:pt>
                      <c:pt idx="122">
                        <c:v>24.833999999999996</c:v>
                      </c:pt>
                      <c:pt idx="123">
                        <c:v>24.853000000000002</c:v>
                      </c:pt>
                      <c:pt idx="124">
                        <c:v>24.907000000000004</c:v>
                      </c:pt>
                      <c:pt idx="125">
                        <c:v>24.949000000000002</c:v>
                      </c:pt>
                      <c:pt idx="126">
                        <c:v>24.919</c:v>
                      </c:pt>
                      <c:pt idx="127">
                        <c:v>24.937000000000001</c:v>
                      </c:pt>
                      <c:pt idx="128">
                        <c:v>24.931000000000001</c:v>
                      </c:pt>
                      <c:pt idx="129">
                        <c:v>24.861999999999998</c:v>
                      </c:pt>
                      <c:pt idx="130">
                        <c:v>24.867999999999999</c:v>
                      </c:pt>
                      <c:pt idx="131">
                        <c:v>24.937999999999999</c:v>
                      </c:pt>
                      <c:pt idx="132">
                        <c:v>24.94</c:v>
                      </c:pt>
                      <c:pt idx="133">
                        <c:v>24.967000000000002</c:v>
                      </c:pt>
                      <c:pt idx="134">
                        <c:v>24.975000000000001</c:v>
                      </c:pt>
                      <c:pt idx="135">
                        <c:v>24.961000000000002</c:v>
                      </c:pt>
                      <c:pt idx="136">
                        <c:v>24.992000000000001</c:v>
                      </c:pt>
                      <c:pt idx="137">
                        <c:v>24.946000000000005</c:v>
                      </c:pt>
                      <c:pt idx="138">
                        <c:v>24.915000000000003</c:v>
                      </c:pt>
                      <c:pt idx="139">
                        <c:v>24.884000000000004</c:v>
                      </c:pt>
                      <c:pt idx="140">
                        <c:v>24.863999999999997</c:v>
                      </c:pt>
                      <c:pt idx="141">
                        <c:v>24.879000000000001</c:v>
                      </c:pt>
                      <c:pt idx="142">
                        <c:v>24.866000000000003</c:v>
                      </c:pt>
                      <c:pt idx="143">
                        <c:v>24.858000000000004</c:v>
                      </c:pt>
                      <c:pt idx="144">
                        <c:v>24.837000000000003</c:v>
                      </c:pt>
                      <c:pt idx="145">
                        <c:v>24.878000000000007</c:v>
                      </c:pt>
                      <c:pt idx="146">
                        <c:v>24.869000000000003</c:v>
                      </c:pt>
                      <c:pt idx="147">
                        <c:v>24.899000000000004</c:v>
                      </c:pt>
                      <c:pt idx="148">
                        <c:v>24.904999999999998</c:v>
                      </c:pt>
                      <c:pt idx="149">
                        <c:v>24.891999999999999</c:v>
                      </c:pt>
                      <c:pt idx="150">
                        <c:v>24.939</c:v>
                      </c:pt>
                      <c:pt idx="151">
                        <c:v>24.990000000000002</c:v>
                      </c:pt>
                      <c:pt idx="152">
                        <c:v>25.026999999999997</c:v>
                      </c:pt>
                      <c:pt idx="153">
                        <c:v>25.070000000000004</c:v>
                      </c:pt>
                      <c:pt idx="154">
                        <c:v>25.045000000000002</c:v>
                      </c:pt>
                      <c:pt idx="155">
                        <c:v>25.002000000000002</c:v>
                      </c:pt>
                      <c:pt idx="156">
                        <c:v>25.052999999999997</c:v>
                      </c:pt>
                      <c:pt idx="157">
                        <c:v>25.140999999999998</c:v>
                      </c:pt>
                      <c:pt idx="158">
                        <c:v>25.189999999999998</c:v>
                      </c:pt>
                      <c:pt idx="159">
                        <c:v>25.242999999999999</c:v>
                      </c:pt>
                      <c:pt idx="160">
                        <c:v>25.21</c:v>
                      </c:pt>
                      <c:pt idx="161">
                        <c:v>25.2</c:v>
                      </c:pt>
                      <c:pt idx="162">
                        <c:v>25.243000000000002</c:v>
                      </c:pt>
                      <c:pt idx="163">
                        <c:v>25.224</c:v>
                      </c:pt>
                      <c:pt idx="164">
                        <c:v>25.29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9C-4E4C-9645-BD46EAD8D7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City_Data!$G$1</c15:sqref>
                        </c15:formulaRef>
                      </c:ext>
                    </c:extLst>
                    <c:strCache>
                      <c:ptCount val="1"/>
                      <c:pt idx="0">
                        <c:v>Glo_avg_temp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1802</c:v>
                      </c:pt>
                      <c:pt idx="1">
                        <c:v>1803</c:v>
                      </c:pt>
                      <c:pt idx="2">
                        <c:v>1804</c:v>
                      </c:pt>
                      <c:pt idx="3">
                        <c:v>1805</c:v>
                      </c:pt>
                      <c:pt idx="4">
                        <c:v>1806</c:v>
                      </c:pt>
                      <c:pt idx="5">
                        <c:v>1807</c:v>
                      </c:pt>
                      <c:pt idx="6">
                        <c:v>1808</c:v>
                      </c:pt>
                      <c:pt idx="7">
                        <c:v>1809</c:v>
                      </c:pt>
                      <c:pt idx="8">
                        <c:v>1810</c:v>
                      </c:pt>
                      <c:pt idx="9">
                        <c:v>1811</c:v>
                      </c:pt>
                      <c:pt idx="10">
                        <c:v>1812</c:v>
                      </c:pt>
                      <c:pt idx="11">
                        <c:v>1813</c:v>
                      </c:pt>
                      <c:pt idx="12">
                        <c:v>1814</c:v>
                      </c:pt>
                      <c:pt idx="13">
                        <c:v>1815</c:v>
                      </c:pt>
                      <c:pt idx="14">
                        <c:v>1816</c:v>
                      </c:pt>
                      <c:pt idx="15">
                        <c:v>1817</c:v>
                      </c:pt>
                      <c:pt idx="16">
                        <c:v>1818</c:v>
                      </c:pt>
                      <c:pt idx="17">
                        <c:v>1819</c:v>
                      </c:pt>
                      <c:pt idx="18">
                        <c:v>1820</c:v>
                      </c:pt>
                      <c:pt idx="19">
                        <c:v>1821</c:v>
                      </c:pt>
                      <c:pt idx="20">
                        <c:v>1822</c:v>
                      </c:pt>
                      <c:pt idx="21">
                        <c:v>1823</c:v>
                      </c:pt>
                      <c:pt idx="22">
                        <c:v>1824</c:v>
                      </c:pt>
                      <c:pt idx="23">
                        <c:v>1825</c:v>
                      </c:pt>
                      <c:pt idx="24">
                        <c:v>1826</c:v>
                      </c:pt>
                      <c:pt idx="25">
                        <c:v>1827</c:v>
                      </c:pt>
                      <c:pt idx="26">
                        <c:v>1828</c:v>
                      </c:pt>
                      <c:pt idx="27">
                        <c:v>1829</c:v>
                      </c:pt>
                      <c:pt idx="28">
                        <c:v>1830</c:v>
                      </c:pt>
                      <c:pt idx="29">
                        <c:v>1831</c:v>
                      </c:pt>
                      <c:pt idx="30">
                        <c:v>1832</c:v>
                      </c:pt>
                      <c:pt idx="31">
                        <c:v>1833</c:v>
                      </c:pt>
                      <c:pt idx="32">
                        <c:v>1834</c:v>
                      </c:pt>
                      <c:pt idx="33">
                        <c:v>1835</c:v>
                      </c:pt>
                      <c:pt idx="34">
                        <c:v>1836</c:v>
                      </c:pt>
                      <c:pt idx="35">
                        <c:v>1837</c:v>
                      </c:pt>
                      <c:pt idx="36">
                        <c:v>1838</c:v>
                      </c:pt>
                      <c:pt idx="37">
                        <c:v>1839</c:v>
                      </c:pt>
                      <c:pt idx="38">
                        <c:v>1840</c:v>
                      </c:pt>
                      <c:pt idx="39">
                        <c:v>1841</c:v>
                      </c:pt>
                      <c:pt idx="40">
                        <c:v>1842</c:v>
                      </c:pt>
                      <c:pt idx="41">
                        <c:v>1843</c:v>
                      </c:pt>
                      <c:pt idx="42">
                        <c:v>1844</c:v>
                      </c:pt>
                      <c:pt idx="43">
                        <c:v>1845</c:v>
                      </c:pt>
                      <c:pt idx="44">
                        <c:v>1846</c:v>
                      </c:pt>
                      <c:pt idx="45">
                        <c:v>1847</c:v>
                      </c:pt>
                      <c:pt idx="46">
                        <c:v>1848</c:v>
                      </c:pt>
                      <c:pt idx="47">
                        <c:v>1849</c:v>
                      </c:pt>
                      <c:pt idx="48">
                        <c:v>1850</c:v>
                      </c:pt>
                      <c:pt idx="49">
                        <c:v>1851</c:v>
                      </c:pt>
                      <c:pt idx="50">
                        <c:v>1852</c:v>
                      </c:pt>
                      <c:pt idx="51">
                        <c:v>1853</c:v>
                      </c:pt>
                      <c:pt idx="52">
                        <c:v>1854</c:v>
                      </c:pt>
                      <c:pt idx="53">
                        <c:v>1855</c:v>
                      </c:pt>
                      <c:pt idx="54">
                        <c:v>1856</c:v>
                      </c:pt>
                      <c:pt idx="55">
                        <c:v>1857</c:v>
                      </c:pt>
                      <c:pt idx="56">
                        <c:v>1858</c:v>
                      </c:pt>
                      <c:pt idx="57">
                        <c:v>1859</c:v>
                      </c:pt>
                      <c:pt idx="58">
                        <c:v>1860</c:v>
                      </c:pt>
                      <c:pt idx="59">
                        <c:v>1861</c:v>
                      </c:pt>
                      <c:pt idx="60">
                        <c:v>1862</c:v>
                      </c:pt>
                      <c:pt idx="61">
                        <c:v>1863</c:v>
                      </c:pt>
                      <c:pt idx="62">
                        <c:v>1864</c:v>
                      </c:pt>
                      <c:pt idx="63">
                        <c:v>1865</c:v>
                      </c:pt>
                      <c:pt idx="64">
                        <c:v>1866</c:v>
                      </c:pt>
                      <c:pt idx="65">
                        <c:v>1867</c:v>
                      </c:pt>
                      <c:pt idx="66">
                        <c:v>1868</c:v>
                      </c:pt>
                      <c:pt idx="67">
                        <c:v>1869</c:v>
                      </c:pt>
                      <c:pt idx="68">
                        <c:v>1870</c:v>
                      </c:pt>
                      <c:pt idx="69">
                        <c:v>1871</c:v>
                      </c:pt>
                      <c:pt idx="70">
                        <c:v>1872</c:v>
                      </c:pt>
                      <c:pt idx="71">
                        <c:v>1873</c:v>
                      </c:pt>
                      <c:pt idx="72">
                        <c:v>1874</c:v>
                      </c:pt>
                      <c:pt idx="73">
                        <c:v>1875</c:v>
                      </c:pt>
                      <c:pt idx="74">
                        <c:v>1876</c:v>
                      </c:pt>
                      <c:pt idx="75">
                        <c:v>1877</c:v>
                      </c:pt>
                      <c:pt idx="76">
                        <c:v>1878</c:v>
                      </c:pt>
                      <c:pt idx="77">
                        <c:v>1879</c:v>
                      </c:pt>
                      <c:pt idx="78">
                        <c:v>1880</c:v>
                      </c:pt>
                      <c:pt idx="79">
                        <c:v>1881</c:v>
                      </c:pt>
                      <c:pt idx="80">
                        <c:v>1882</c:v>
                      </c:pt>
                      <c:pt idx="81">
                        <c:v>1883</c:v>
                      </c:pt>
                      <c:pt idx="82">
                        <c:v>1884</c:v>
                      </c:pt>
                      <c:pt idx="83">
                        <c:v>1885</c:v>
                      </c:pt>
                      <c:pt idx="84">
                        <c:v>1886</c:v>
                      </c:pt>
                      <c:pt idx="85">
                        <c:v>1887</c:v>
                      </c:pt>
                      <c:pt idx="86">
                        <c:v>1888</c:v>
                      </c:pt>
                      <c:pt idx="87">
                        <c:v>1889</c:v>
                      </c:pt>
                      <c:pt idx="88">
                        <c:v>1890</c:v>
                      </c:pt>
                      <c:pt idx="89">
                        <c:v>1891</c:v>
                      </c:pt>
                      <c:pt idx="90">
                        <c:v>1892</c:v>
                      </c:pt>
                      <c:pt idx="91">
                        <c:v>1893</c:v>
                      </c:pt>
                      <c:pt idx="92">
                        <c:v>1894</c:v>
                      </c:pt>
                      <c:pt idx="93">
                        <c:v>1895</c:v>
                      </c:pt>
                      <c:pt idx="94">
                        <c:v>1896</c:v>
                      </c:pt>
                      <c:pt idx="95">
                        <c:v>1897</c:v>
                      </c:pt>
                      <c:pt idx="96">
                        <c:v>1898</c:v>
                      </c:pt>
                      <c:pt idx="97">
                        <c:v>1899</c:v>
                      </c:pt>
                      <c:pt idx="98">
                        <c:v>1900</c:v>
                      </c:pt>
                      <c:pt idx="99">
                        <c:v>1901</c:v>
                      </c:pt>
                      <c:pt idx="100">
                        <c:v>1902</c:v>
                      </c:pt>
                      <c:pt idx="101">
                        <c:v>1903</c:v>
                      </c:pt>
                      <c:pt idx="102">
                        <c:v>1904</c:v>
                      </c:pt>
                      <c:pt idx="103">
                        <c:v>1905</c:v>
                      </c:pt>
                      <c:pt idx="104">
                        <c:v>1906</c:v>
                      </c:pt>
                      <c:pt idx="105">
                        <c:v>1907</c:v>
                      </c:pt>
                      <c:pt idx="106">
                        <c:v>1908</c:v>
                      </c:pt>
                      <c:pt idx="107">
                        <c:v>1909</c:v>
                      </c:pt>
                      <c:pt idx="108">
                        <c:v>1910</c:v>
                      </c:pt>
                      <c:pt idx="109">
                        <c:v>1911</c:v>
                      </c:pt>
                      <c:pt idx="110">
                        <c:v>1912</c:v>
                      </c:pt>
                      <c:pt idx="111">
                        <c:v>1913</c:v>
                      </c:pt>
                      <c:pt idx="112">
                        <c:v>1914</c:v>
                      </c:pt>
                      <c:pt idx="113">
                        <c:v>1915</c:v>
                      </c:pt>
                      <c:pt idx="114">
                        <c:v>1916</c:v>
                      </c:pt>
                      <c:pt idx="115">
                        <c:v>1917</c:v>
                      </c:pt>
                      <c:pt idx="116">
                        <c:v>1918</c:v>
                      </c:pt>
                      <c:pt idx="117">
                        <c:v>1919</c:v>
                      </c:pt>
                      <c:pt idx="118">
                        <c:v>1920</c:v>
                      </c:pt>
                      <c:pt idx="119">
                        <c:v>1921</c:v>
                      </c:pt>
                      <c:pt idx="120">
                        <c:v>1922</c:v>
                      </c:pt>
                      <c:pt idx="121">
                        <c:v>1923</c:v>
                      </c:pt>
                      <c:pt idx="122">
                        <c:v>1924</c:v>
                      </c:pt>
                      <c:pt idx="123">
                        <c:v>1925</c:v>
                      </c:pt>
                      <c:pt idx="124">
                        <c:v>1926</c:v>
                      </c:pt>
                      <c:pt idx="125">
                        <c:v>1927</c:v>
                      </c:pt>
                      <c:pt idx="126">
                        <c:v>1928</c:v>
                      </c:pt>
                      <c:pt idx="127">
                        <c:v>1929</c:v>
                      </c:pt>
                      <c:pt idx="128">
                        <c:v>1930</c:v>
                      </c:pt>
                      <c:pt idx="129">
                        <c:v>1931</c:v>
                      </c:pt>
                      <c:pt idx="130">
                        <c:v>1932</c:v>
                      </c:pt>
                      <c:pt idx="131">
                        <c:v>1933</c:v>
                      </c:pt>
                      <c:pt idx="132">
                        <c:v>1934</c:v>
                      </c:pt>
                      <c:pt idx="133">
                        <c:v>1935</c:v>
                      </c:pt>
                      <c:pt idx="134">
                        <c:v>1936</c:v>
                      </c:pt>
                      <c:pt idx="135">
                        <c:v>1937</c:v>
                      </c:pt>
                      <c:pt idx="136">
                        <c:v>1938</c:v>
                      </c:pt>
                      <c:pt idx="137">
                        <c:v>1939</c:v>
                      </c:pt>
                      <c:pt idx="138">
                        <c:v>1940</c:v>
                      </c:pt>
                      <c:pt idx="139">
                        <c:v>1941</c:v>
                      </c:pt>
                      <c:pt idx="140">
                        <c:v>1942</c:v>
                      </c:pt>
                      <c:pt idx="141">
                        <c:v>1943</c:v>
                      </c:pt>
                      <c:pt idx="142">
                        <c:v>1944</c:v>
                      </c:pt>
                      <c:pt idx="143">
                        <c:v>1945</c:v>
                      </c:pt>
                      <c:pt idx="144">
                        <c:v>1946</c:v>
                      </c:pt>
                      <c:pt idx="145">
                        <c:v>1947</c:v>
                      </c:pt>
                      <c:pt idx="146">
                        <c:v>1948</c:v>
                      </c:pt>
                      <c:pt idx="147">
                        <c:v>1949</c:v>
                      </c:pt>
                      <c:pt idx="148">
                        <c:v>1950</c:v>
                      </c:pt>
                      <c:pt idx="149">
                        <c:v>1951</c:v>
                      </c:pt>
                      <c:pt idx="150">
                        <c:v>1952</c:v>
                      </c:pt>
                      <c:pt idx="151">
                        <c:v>1953</c:v>
                      </c:pt>
                      <c:pt idx="152">
                        <c:v>1954</c:v>
                      </c:pt>
                      <c:pt idx="153">
                        <c:v>1955</c:v>
                      </c:pt>
                      <c:pt idx="154">
                        <c:v>1956</c:v>
                      </c:pt>
                      <c:pt idx="155">
                        <c:v>1957</c:v>
                      </c:pt>
                      <c:pt idx="156">
                        <c:v>1958</c:v>
                      </c:pt>
                      <c:pt idx="157">
                        <c:v>1959</c:v>
                      </c:pt>
                      <c:pt idx="158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8.27</c:v>
                      </c:pt>
                      <c:pt idx="1">
                        <c:v>8.51</c:v>
                      </c:pt>
                      <c:pt idx="2">
                        <c:v>8.67</c:v>
                      </c:pt>
                      <c:pt idx="3">
                        <c:v>8.51</c:v>
                      </c:pt>
                      <c:pt idx="4">
                        <c:v>8.48</c:v>
                      </c:pt>
                      <c:pt idx="5">
                        <c:v>8.59</c:v>
                      </c:pt>
                      <c:pt idx="6">
                        <c:v>8.58</c:v>
                      </c:pt>
                      <c:pt idx="7">
                        <c:v>8.5</c:v>
                      </c:pt>
                      <c:pt idx="8">
                        <c:v>8.84</c:v>
                      </c:pt>
                      <c:pt idx="9">
                        <c:v>8.56</c:v>
                      </c:pt>
                      <c:pt idx="10">
                        <c:v>8.43</c:v>
                      </c:pt>
                      <c:pt idx="11">
                        <c:v>8.2799999999999994</c:v>
                      </c:pt>
                      <c:pt idx="12">
                        <c:v>7.63</c:v>
                      </c:pt>
                      <c:pt idx="13">
                        <c:v>7.08</c:v>
                      </c:pt>
                      <c:pt idx="14">
                        <c:v>6.92</c:v>
                      </c:pt>
                      <c:pt idx="15">
                        <c:v>6.86</c:v>
                      </c:pt>
                      <c:pt idx="16">
                        <c:v>7.05</c:v>
                      </c:pt>
                      <c:pt idx="17">
                        <c:v>7.74</c:v>
                      </c:pt>
                      <c:pt idx="18">
                        <c:v>7.59</c:v>
                      </c:pt>
                      <c:pt idx="19">
                        <c:v>7.24</c:v>
                      </c:pt>
                      <c:pt idx="20">
                        <c:v>6.94</c:v>
                      </c:pt>
                      <c:pt idx="21">
                        <c:v>6.98</c:v>
                      </c:pt>
                      <c:pt idx="22">
                        <c:v>7.83</c:v>
                      </c:pt>
                      <c:pt idx="23">
                        <c:v>7.37</c:v>
                      </c:pt>
                      <c:pt idx="24">
                        <c:v>7.62</c:v>
                      </c:pt>
                      <c:pt idx="25">
                        <c:v>8.09</c:v>
                      </c:pt>
                      <c:pt idx="26">
                        <c:v>8.19</c:v>
                      </c:pt>
                      <c:pt idx="27">
                        <c:v>7.72</c:v>
                      </c:pt>
                      <c:pt idx="28">
                        <c:v>8.5500000000000007</c:v>
                      </c:pt>
                      <c:pt idx="29">
                        <c:v>8.39</c:v>
                      </c:pt>
                      <c:pt idx="30">
                        <c:v>8.36</c:v>
                      </c:pt>
                      <c:pt idx="31">
                        <c:v>8.81</c:v>
                      </c:pt>
                      <c:pt idx="32">
                        <c:v>8.17</c:v>
                      </c:pt>
                      <c:pt idx="33">
                        <c:v>7.94</c:v>
                      </c:pt>
                      <c:pt idx="34">
                        <c:v>8.52</c:v>
                      </c:pt>
                      <c:pt idx="35">
                        <c:v>7.64</c:v>
                      </c:pt>
                      <c:pt idx="36">
                        <c:v>7.45</c:v>
                      </c:pt>
                      <c:pt idx="37">
                        <c:v>8.01</c:v>
                      </c:pt>
                      <c:pt idx="38">
                        <c:v>8.15</c:v>
                      </c:pt>
                      <c:pt idx="39">
                        <c:v>7.39</c:v>
                      </c:pt>
                      <c:pt idx="40">
                        <c:v>7.7</c:v>
                      </c:pt>
                      <c:pt idx="41">
                        <c:v>7.38</c:v>
                      </c:pt>
                      <c:pt idx="42">
                        <c:v>7.51</c:v>
                      </c:pt>
                      <c:pt idx="43">
                        <c:v>7.63</c:v>
                      </c:pt>
                      <c:pt idx="44">
                        <c:v>7.8</c:v>
                      </c:pt>
                      <c:pt idx="45">
                        <c:v>7.69</c:v>
                      </c:pt>
                      <c:pt idx="46">
                        <c:v>8.02</c:v>
                      </c:pt>
                      <c:pt idx="47">
                        <c:v>8.17</c:v>
                      </c:pt>
                      <c:pt idx="48">
                        <c:v>7.65</c:v>
                      </c:pt>
                      <c:pt idx="49">
                        <c:v>7.85</c:v>
                      </c:pt>
                      <c:pt idx="50">
                        <c:v>8.5500000000000007</c:v>
                      </c:pt>
                      <c:pt idx="51">
                        <c:v>8.09</c:v>
                      </c:pt>
                      <c:pt idx="52">
                        <c:v>7.98</c:v>
                      </c:pt>
                      <c:pt idx="53">
                        <c:v>7.98</c:v>
                      </c:pt>
                      <c:pt idx="54">
                        <c:v>7.9</c:v>
                      </c:pt>
                      <c:pt idx="55">
                        <c:v>8.18</c:v>
                      </c:pt>
                      <c:pt idx="56">
                        <c:v>8.1</c:v>
                      </c:pt>
                      <c:pt idx="57">
                        <c:v>8.0399999999999991</c:v>
                      </c:pt>
                      <c:pt idx="58">
                        <c:v>8.2100000000000009</c:v>
                      </c:pt>
                      <c:pt idx="59">
                        <c:v>8.11</c:v>
                      </c:pt>
                      <c:pt idx="60">
                        <c:v>8</c:v>
                      </c:pt>
                      <c:pt idx="61">
                        <c:v>7.76</c:v>
                      </c:pt>
                      <c:pt idx="62">
                        <c:v>8.1</c:v>
                      </c:pt>
                      <c:pt idx="63">
                        <c:v>8.25</c:v>
                      </c:pt>
                      <c:pt idx="64">
                        <c:v>7.96</c:v>
                      </c:pt>
                      <c:pt idx="65">
                        <c:v>7.85</c:v>
                      </c:pt>
                      <c:pt idx="66">
                        <c:v>7.56</c:v>
                      </c:pt>
                      <c:pt idx="67">
                        <c:v>8.11</c:v>
                      </c:pt>
                      <c:pt idx="68">
                        <c:v>7.98</c:v>
                      </c:pt>
                      <c:pt idx="69">
                        <c:v>8.18</c:v>
                      </c:pt>
                      <c:pt idx="70">
                        <c:v>8.2899999999999991</c:v>
                      </c:pt>
                      <c:pt idx="71">
                        <c:v>8.44</c:v>
                      </c:pt>
                      <c:pt idx="72">
                        <c:v>8.25</c:v>
                      </c:pt>
                      <c:pt idx="73">
                        <c:v>8.43</c:v>
                      </c:pt>
                      <c:pt idx="74">
                        <c:v>8.1999999999999993</c:v>
                      </c:pt>
                      <c:pt idx="75">
                        <c:v>8.1199999999999992</c:v>
                      </c:pt>
                      <c:pt idx="76">
                        <c:v>8.19</c:v>
                      </c:pt>
                      <c:pt idx="77">
                        <c:v>8.35</c:v>
                      </c:pt>
                      <c:pt idx="78">
                        <c:v>8.43</c:v>
                      </c:pt>
                      <c:pt idx="79">
                        <c:v>7.86</c:v>
                      </c:pt>
                      <c:pt idx="80">
                        <c:v>8.08</c:v>
                      </c:pt>
                      <c:pt idx="81">
                        <c:v>8.5399999999999991</c:v>
                      </c:pt>
                      <c:pt idx="82">
                        <c:v>8.83</c:v>
                      </c:pt>
                      <c:pt idx="83">
                        <c:v>8.17</c:v>
                      </c:pt>
                      <c:pt idx="84">
                        <c:v>8.1199999999999992</c:v>
                      </c:pt>
                      <c:pt idx="85">
                        <c:v>8.27</c:v>
                      </c:pt>
                      <c:pt idx="86">
                        <c:v>8.1300000000000008</c:v>
                      </c:pt>
                      <c:pt idx="87">
                        <c:v>7.98</c:v>
                      </c:pt>
                      <c:pt idx="88">
                        <c:v>7.77</c:v>
                      </c:pt>
                      <c:pt idx="89">
                        <c:v>7.92</c:v>
                      </c:pt>
                      <c:pt idx="90">
                        <c:v>7.95</c:v>
                      </c:pt>
                      <c:pt idx="91">
                        <c:v>7.91</c:v>
                      </c:pt>
                      <c:pt idx="92">
                        <c:v>8.09</c:v>
                      </c:pt>
                      <c:pt idx="93">
                        <c:v>8.32</c:v>
                      </c:pt>
                      <c:pt idx="94">
                        <c:v>7.97</c:v>
                      </c:pt>
                      <c:pt idx="95">
                        <c:v>8.02</c:v>
                      </c:pt>
                      <c:pt idx="96">
                        <c:v>8.07</c:v>
                      </c:pt>
                      <c:pt idx="97">
                        <c:v>8.06</c:v>
                      </c:pt>
                      <c:pt idx="98">
                        <c:v>8.16</c:v>
                      </c:pt>
                      <c:pt idx="99">
                        <c:v>8.15</c:v>
                      </c:pt>
                      <c:pt idx="100">
                        <c:v>8.2100000000000009</c:v>
                      </c:pt>
                      <c:pt idx="101">
                        <c:v>8.2899999999999991</c:v>
                      </c:pt>
                      <c:pt idx="102">
                        <c:v>8.18</c:v>
                      </c:pt>
                      <c:pt idx="103">
                        <c:v>8.4</c:v>
                      </c:pt>
                      <c:pt idx="104">
                        <c:v>8.5</c:v>
                      </c:pt>
                      <c:pt idx="105">
                        <c:v>8.5399999999999991</c:v>
                      </c:pt>
                      <c:pt idx="106">
                        <c:v>8.3000000000000007</c:v>
                      </c:pt>
                      <c:pt idx="107">
                        <c:v>8.2200000000000006</c:v>
                      </c:pt>
                      <c:pt idx="108">
                        <c:v>8.09</c:v>
                      </c:pt>
                      <c:pt idx="109">
                        <c:v>8.23</c:v>
                      </c:pt>
                      <c:pt idx="110">
                        <c:v>8.3800000000000008</c:v>
                      </c:pt>
                      <c:pt idx="111">
                        <c:v>7.95</c:v>
                      </c:pt>
                      <c:pt idx="112">
                        <c:v>8.19</c:v>
                      </c:pt>
                      <c:pt idx="113">
                        <c:v>8.18</c:v>
                      </c:pt>
                      <c:pt idx="114">
                        <c:v>8.2200000000000006</c:v>
                      </c:pt>
                      <c:pt idx="115">
                        <c:v>8.18</c:v>
                      </c:pt>
                      <c:pt idx="116">
                        <c:v>8.17</c:v>
                      </c:pt>
                      <c:pt idx="117">
                        <c:v>8.3000000000000007</c:v>
                      </c:pt>
                      <c:pt idx="118">
                        <c:v>8.59</c:v>
                      </c:pt>
                      <c:pt idx="119">
                        <c:v>8.59</c:v>
                      </c:pt>
                      <c:pt idx="120">
                        <c:v>8.23</c:v>
                      </c:pt>
                      <c:pt idx="121">
                        <c:v>8.02</c:v>
                      </c:pt>
                      <c:pt idx="122">
                        <c:v>8.1300000000000008</c:v>
                      </c:pt>
                      <c:pt idx="123">
                        <c:v>8.3800000000000008</c:v>
                      </c:pt>
                      <c:pt idx="124">
                        <c:v>8.36</c:v>
                      </c:pt>
                      <c:pt idx="125">
                        <c:v>8.57</c:v>
                      </c:pt>
                      <c:pt idx="126">
                        <c:v>8.41</c:v>
                      </c:pt>
                      <c:pt idx="127">
                        <c:v>8.42</c:v>
                      </c:pt>
                      <c:pt idx="128">
                        <c:v>8.51</c:v>
                      </c:pt>
                      <c:pt idx="129">
                        <c:v>8.5299999999999994</c:v>
                      </c:pt>
                      <c:pt idx="130">
                        <c:v>8.73</c:v>
                      </c:pt>
                      <c:pt idx="131">
                        <c:v>8.52</c:v>
                      </c:pt>
                      <c:pt idx="132">
                        <c:v>8.6300000000000008</c:v>
                      </c:pt>
                      <c:pt idx="133">
                        <c:v>8.24</c:v>
                      </c:pt>
                      <c:pt idx="134">
                        <c:v>8.6300000000000008</c:v>
                      </c:pt>
                      <c:pt idx="135">
                        <c:v>8.7200000000000006</c:v>
                      </c:pt>
                      <c:pt idx="136">
                        <c:v>8.7100000000000009</c:v>
                      </c:pt>
                      <c:pt idx="137">
                        <c:v>8.34</c:v>
                      </c:pt>
                      <c:pt idx="138">
                        <c:v>8.6300000000000008</c:v>
                      </c:pt>
                      <c:pt idx="139">
                        <c:v>8.52</c:v>
                      </c:pt>
                      <c:pt idx="140">
                        <c:v>8.5500000000000007</c:v>
                      </c:pt>
                      <c:pt idx="141">
                        <c:v>8.6999999999999993</c:v>
                      </c:pt>
                      <c:pt idx="142">
                        <c:v>8.86</c:v>
                      </c:pt>
                      <c:pt idx="143">
                        <c:v>8.76</c:v>
                      </c:pt>
                      <c:pt idx="144">
                        <c:v>8.76</c:v>
                      </c:pt>
                      <c:pt idx="145">
                        <c:v>8.77</c:v>
                      </c:pt>
                      <c:pt idx="146">
                        <c:v>8.73</c:v>
                      </c:pt>
                      <c:pt idx="147">
                        <c:v>8.76</c:v>
                      </c:pt>
                      <c:pt idx="148">
                        <c:v>8.85</c:v>
                      </c:pt>
                      <c:pt idx="149">
                        <c:v>8.58</c:v>
                      </c:pt>
                      <c:pt idx="150">
                        <c:v>8.68</c:v>
                      </c:pt>
                      <c:pt idx="151">
                        <c:v>8.8000000000000007</c:v>
                      </c:pt>
                      <c:pt idx="152">
                        <c:v>8.75</c:v>
                      </c:pt>
                      <c:pt idx="153">
                        <c:v>8.59</c:v>
                      </c:pt>
                      <c:pt idx="154">
                        <c:v>8.3699999999999992</c:v>
                      </c:pt>
                      <c:pt idx="155">
                        <c:v>8.6300000000000008</c:v>
                      </c:pt>
                      <c:pt idx="156">
                        <c:v>8.64</c:v>
                      </c:pt>
                      <c:pt idx="157">
                        <c:v>8.8699999999999992</c:v>
                      </c:pt>
                      <c:pt idx="158">
                        <c:v>8.56</c:v>
                      </c:pt>
                      <c:pt idx="159">
                        <c:v>8.6300000000000008</c:v>
                      </c:pt>
                      <c:pt idx="160">
                        <c:v>8.2799999999999994</c:v>
                      </c:pt>
                      <c:pt idx="161">
                        <c:v>8.73</c:v>
                      </c:pt>
                      <c:pt idx="162">
                        <c:v>8.77</c:v>
                      </c:pt>
                      <c:pt idx="163">
                        <c:v>8.73</c:v>
                      </c:pt>
                      <c:pt idx="164">
                        <c:v>8.58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9C-4E4C-9645-BD46EAD8D7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City_Data!$I$1</c15:sqref>
                        </c15:formulaRef>
                      </c:ext>
                    </c:extLst>
                    <c:strCache>
                      <c:ptCount val="1"/>
                      <c:pt idx="0">
                        <c:v>Glo_10Mov_avg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City_Data!$A$8:$A$166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1802</c:v>
                      </c:pt>
                      <c:pt idx="1">
                        <c:v>1803</c:v>
                      </c:pt>
                      <c:pt idx="2">
                        <c:v>1804</c:v>
                      </c:pt>
                      <c:pt idx="3">
                        <c:v>1805</c:v>
                      </c:pt>
                      <c:pt idx="4">
                        <c:v>1806</c:v>
                      </c:pt>
                      <c:pt idx="5">
                        <c:v>1807</c:v>
                      </c:pt>
                      <c:pt idx="6">
                        <c:v>1808</c:v>
                      </c:pt>
                      <c:pt idx="7">
                        <c:v>1809</c:v>
                      </c:pt>
                      <c:pt idx="8">
                        <c:v>1810</c:v>
                      </c:pt>
                      <c:pt idx="9">
                        <c:v>1811</c:v>
                      </c:pt>
                      <c:pt idx="10">
                        <c:v>1812</c:v>
                      </c:pt>
                      <c:pt idx="11">
                        <c:v>1813</c:v>
                      </c:pt>
                      <c:pt idx="12">
                        <c:v>1814</c:v>
                      </c:pt>
                      <c:pt idx="13">
                        <c:v>1815</c:v>
                      </c:pt>
                      <c:pt idx="14">
                        <c:v>1816</c:v>
                      </c:pt>
                      <c:pt idx="15">
                        <c:v>1817</c:v>
                      </c:pt>
                      <c:pt idx="16">
                        <c:v>1818</c:v>
                      </c:pt>
                      <c:pt idx="17">
                        <c:v>1819</c:v>
                      </c:pt>
                      <c:pt idx="18">
                        <c:v>1820</c:v>
                      </c:pt>
                      <c:pt idx="19">
                        <c:v>1821</c:v>
                      </c:pt>
                      <c:pt idx="20">
                        <c:v>1822</c:v>
                      </c:pt>
                      <c:pt idx="21">
                        <c:v>1823</c:v>
                      </c:pt>
                      <c:pt idx="22">
                        <c:v>1824</c:v>
                      </c:pt>
                      <c:pt idx="23">
                        <c:v>1825</c:v>
                      </c:pt>
                      <c:pt idx="24">
                        <c:v>1826</c:v>
                      </c:pt>
                      <c:pt idx="25">
                        <c:v>1827</c:v>
                      </c:pt>
                      <c:pt idx="26">
                        <c:v>1828</c:v>
                      </c:pt>
                      <c:pt idx="27">
                        <c:v>1829</c:v>
                      </c:pt>
                      <c:pt idx="28">
                        <c:v>1830</c:v>
                      </c:pt>
                      <c:pt idx="29">
                        <c:v>1831</c:v>
                      </c:pt>
                      <c:pt idx="30">
                        <c:v>1832</c:v>
                      </c:pt>
                      <c:pt idx="31">
                        <c:v>1833</c:v>
                      </c:pt>
                      <c:pt idx="32">
                        <c:v>1834</c:v>
                      </c:pt>
                      <c:pt idx="33">
                        <c:v>1835</c:v>
                      </c:pt>
                      <c:pt idx="34">
                        <c:v>1836</c:v>
                      </c:pt>
                      <c:pt idx="35">
                        <c:v>1837</c:v>
                      </c:pt>
                      <c:pt idx="36">
                        <c:v>1838</c:v>
                      </c:pt>
                      <c:pt idx="37">
                        <c:v>1839</c:v>
                      </c:pt>
                      <c:pt idx="38">
                        <c:v>1840</c:v>
                      </c:pt>
                      <c:pt idx="39">
                        <c:v>1841</c:v>
                      </c:pt>
                      <c:pt idx="40">
                        <c:v>1842</c:v>
                      </c:pt>
                      <c:pt idx="41">
                        <c:v>1843</c:v>
                      </c:pt>
                      <c:pt idx="42">
                        <c:v>1844</c:v>
                      </c:pt>
                      <c:pt idx="43">
                        <c:v>1845</c:v>
                      </c:pt>
                      <c:pt idx="44">
                        <c:v>1846</c:v>
                      </c:pt>
                      <c:pt idx="45">
                        <c:v>1847</c:v>
                      </c:pt>
                      <c:pt idx="46">
                        <c:v>1848</c:v>
                      </c:pt>
                      <c:pt idx="47">
                        <c:v>1849</c:v>
                      </c:pt>
                      <c:pt idx="48">
                        <c:v>1850</c:v>
                      </c:pt>
                      <c:pt idx="49">
                        <c:v>1851</c:v>
                      </c:pt>
                      <c:pt idx="50">
                        <c:v>1852</c:v>
                      </c:pt>
                      <c:pt idx="51">
                        <c:v>1853</c:v>
                      </c:pt>
                      <c:pt idx="52">
                        <c:v>1854</c:v>
                      </c:pt>
                      <c:pt idx="53">
                        <c:v>1855</c:v>
                      </c:pt>
                      <c:pt idx="54">
                        <c:v>1856</c:v>
                      </c:pt>
                      <c:pt idx="55">
                        <c:v>1857</c:v>
                      </c:pt>
                      <c:pt idx="56">
                        <c:v>1858</c:v>
                      </c:pt>
                      <c:pt idx="57">
                        <c:v>1859</c:v>
                      </c:pt>
                      <c:pt idx="58">
                        <c:v>1860</c:v>
                      </c:pt>
                      <c:pt idx="59">
                        <c:v>1861</c:v>
                      </c:pt>
                      <c:pt idx="60">
                        <c:v>1862</c:v>
                      </c:pt>
                      <c:pt idx="61">
                        <c:v>1863</c:v>
                      </c:pt>
                      <c:pt idx="62">
                        <c:v>1864</c:v>
                      </c:pt>
                      <c:pt idx="63">
                        <c:v>1865</c:v>
                      </c:pt>
                      <c:pt idx="64">
                        <c:v>1866</c:v>
                      </c:pt>
                      <c:pt idx="65">
                        <c:v>1867</c:v>
                      </c:pt>
                      <c:pt idx="66">
                        <c:v>1868</c:v>
                      </c:pt>
                      <c:pt idx="67">
                        <c:v>1869</c:v>
                      </c:pt>
                      <c:pt idx="68">
                        <c:v>1870</c:v>
                      </c:pt>
                      <c:pt idx="69">
                        <c:v>1871</c:v>
                      </c:pt>
                      <c:pt idx="70">
                        <c:v>1872</c:v>
                      </c:pt>
                      <c:pt idx="71">
                        <c:v>1873</c:v>
                      </c:pt>
                      <c:pt idx="72">
                        <c:v>1874</c:v>
                      </c:pt>
                      <c:pt idx="73">
                        <c:v>1875</c:v>
                      </c:pt>
                      <c:pt idx="74">
                        <c:v>1876</c:v>
                      </c:pt>
                      <c:pt idx="75">
                        <c:v>1877</c:v>
                      </c:pt>
                      <c:pt idx="76">
                        <c:v>1878</c:v>
                      </c:pt>
                      <c:pt idx="77">
                        <c:v>1879</c:v>
                      </c:pt>
                      <c:pt idx="78">
                        <c:v>1880</c:v>
                      </c:pt>
                      <c:pt idx="79">
                        <c:v>1881</c:v>
                      </c:pt>
                      <c:pt idx="80">
                        <c:v>1882</c:v>
                      </c:pt>
                      <c:pt idx="81">
                        <c:v>1883</c:v>
                      </c:pt>
                      <c:pt idx="82">
                        <c:v>1884</c:v>
                      </c:pt>
                      <c:pt idx="83">
                        <c:v>1885</c:v>
                      </c:pt>
                      <c:pt idx="84">
                        <c:v>1886</c:v>
                      </c:pt>
                      <c:pt idx="85">
                        <c:v>1887</c:v>
                      </c:pt>
                      <c:pt idx="86">
                        <c:v>1888</c:v>
                      </c:pt>
                      <c:pt idx="87">
                        <c:v>1889</c:v>
                      </c:pt>
                      <c:pt idx="88">
                        <c:v>1890</c:v>
                      </c:pt>
                      <c:pt idx="89">
                        <c:v>1891</c:v>
                      </c:pt>
                      <c:pt idx="90">
                        <c:v>1892</c:v>
                      </c:pt>
                      <c:pt idx="91">
                        <c:v>1893</c:v>
                      </c:pt>
                      <c:pt idx="92">
                        <c:v>1894</c:v>
                      </c:pt>
                      <c:pt idx="93">
                        <c:v>1895</c:v>
                      </c:pt>
                      <c:pt idx="94">
                        <c:v>1896</c:v>
                      </c:pt>
                      <c:pt idx="95">
                        <c:v>1897</c:v>
                      </c:pt>
                      <c:pt idx="96">
                        <c:v>1898</c:v>
                      </c:pt>
                      <c:pt idx="97">
                        <c:v>1899</c:v>
                      </c:pt>
                      <c:pt idx="98">
                        <c:v>1900</c:v>
                      </c:pt>
                      <c:pt idx="99">
                        <c:v>1901</c:v>
                      </c:pt>
                      <c:pt idx="100">
                        <c:v>1902</c:v>
                      </c:pt>
                      <c:pt idx="101">
                        <c:v>1903</c:v>
                      </c:pt>
                      <c:pt idx="102">
                        <c:v>1904</c:v>
                      </c:pt>
                      <c:pt idx="103">
                        <c:v>1905</c:v>
                      </c:pt>
                      <c:pt idx="104">
                        <c:v>1906</c:v>
                      </c:pt>
                      <c:pt idx="105">
                        <c:v>1907</c:v>
                      </c:pt>
                      <c:pt idx="106">
                        <c:v>1908</c:v>
                      </c:pt>
                      <c:pt idx="107">
                        <c:v>1909</c:v>
                      </c:pt>
                      <c:pt idx="108">
                        <c:v>1910</c:v>
                      </c:pt>
                      <c:pt idx="109">
                        <c:v>1911</c:v>
                      </c:pt>
                      <c:pt idx="110">
                        <c:v>1912</c:v>
                      </c:pt>
                      <c:pt idx="111">
                        <c:v>1913</c:v>
                      </c:pt>
                      <c:pt idx="112">
                        <c:v>1914</c:v>
                      </c:pt>
                      <c:pt idx="113">
                        <c:v>1915</c:v>
                      </c:pt>
                      <c:pt idx="114">
                        <c:v>1916</c:v>
                      </c:pt>
                      <c:pt idx="115">
                        <c:v>1917</c:v>
                      </c:pt>
                      <c:pt idx="116">
                        <c:v>1918</c:v>
                      </c:pt>
                      <c:pt idx="117">
                        <c:v>1919</c:v>
                      </c:pt>
                      <c:pt idx="118">
                        <c:v>1920</c:v>
                      </c:pt>
                      <c:pt idx="119">
                        <c:v>1921</c:v>
                      </c:pt>
                      <c:pt idx="120">
                        <c:v>1922</c:v>
                      </c:pt>
                      <c:pt idx="121">
                        <c:v>1923</c:v>
                      </c:pt>
                      <c:pt idx="122">
                        <c:v>1924</c:v>
                      </c:pt>
                      <c:pt idx="123">
                        <c:v>1925</c:v>
                      </c:pt>
                      <c:pt idx="124">
                        <c:v>1926</c:v>
                      </c:pt>
                      <c:pt idx="125">
                        <c:v>1927</c:v>
                      </c:pt>
                      <c:pt idx="126">
                        <c:v>1928</c:v>
                      </c:pt>
                      <c:pt idx="127">
                        <c:v>1929</c:v>
                      </c:pt>
                      <c:pt idx="128">
                        <c:v>1930</c:v>
                      </c:pt>
                      <c:pt idx="129">
                        <c:v>1931</c:v>
                      </c:pt>
                      <c:pt idx="130">
                        <c:v>1932</c:v>
                      </c:pt>
                      <c:pt idx="131">
                        <c:v>1933</c:v>
                      </c:pt>
                      <c:pt idx="132">
                        <c:v>1934</c:v>
                      </c:pt>
                      <c:pt idx="133">
                        <c:v>1935</c:v>
                      </c:pt>
                      <c:pt idx="134">
                        <c:v>1936</c:v>
                      </c:pt>
                      <c:pt idx="135">
                        <c:v>1937</c:v>
                      </c:pt>
                      <c:pt idx="136">
                        <c:v>1938</c:v>
                      </c:pt>
                      <c:pt idx="137">
                        <c:v>1939</c:v>
                      </c:pt>
                      <c:pt idx="138">
                        <c:v>1940</c:v>
                      </c:pt>
                      <c:pt idx="139">
                        <c:v>1941</c:v>
                      </c:pt>
                      <c:pt idx="140">
                        <c:v>1942</c:v>
                      </c:pt>
                      <c:pt idx="141">
                        <c:v>1943</c:v>
                      </c:pt>
                      <c:pt idx="142">
                        <c:v>1944</c:v>
                      </c:pt>
                      <c:pt idx="143">
                        <c:v>1945</c:v>
                      </c:pt>
                      <c:pt idx="144">
                        <c:v>1946</c:v>
                      </c:pt>
                      <c:pt idx="145">
                        <c:v>1947</c:v>
                      </c:pt>
                      <c:pt idx="146">
                        <c:v>1948</c:v>
                      </c:pt>
                      <c:pt idx="147">
                        <c:v>1949</c:v>
                      </c:pt>
                      <c:pt idx="148">
                        <c:v>1950</c:v>
                      </c:pt>
                      <c:pt idx="149">
                        <c:v>1951</c:v>
                      </c:pt>
                      <c:pt idx="150">
                        <c:v>1952</c:v>
                      </c:pt>
                      <c:pt idx="151">
                        <c:v>1953</c:v>
                      </c:pt>
                      <c:pt idx="152">
                        <c:v>1954</c:v>
                      </c:pt>
                      <c:pt idx="153">
                        <c:v>1955</c:v>
                      </c:pt>
                      <c:pt idx="154">
                        <c:v>1956</c:v>
                      </c:pt>
                      <c:pt idx="155">
                        <c:v>1957</c:v>
                      </c:pt>
                      <c:pt idx="156">
                        <c:v>1958</c:v>
                      </c:pt>
                      <c:pt idx="157">
                        <c:v>1959</c:v>
                      </c:pt>
                      <c:pt idx="158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City_Data!$I$2:$I$166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8.2489999999999988</c:v>
                      </c:pt>
                      <c:pt idx="1">
                        <c:v>8.2970000000000006</c:v>
                      </c:pt>
                      <c:pt idx="2">
                        <c:v>8.3190000000000008</c:v>
                      </c:pt>
                      <c:pt idx="3">
                        <c:v>8.3370000000000015</c:v>
                      </c:pt>
                      <c:pt idx="4">
                        <c:v>8.3870000000000005</c:v>
                      </c:pt>
                      <c:pt idx="5">
                        <c:v>8.423</c:v>
                      </c:pt>
                      <c:pt idx="6">
                        <c:v>8.4719999999999995</c:v>
                      </c:pt>
                      <c:pt idx="7">
                        <c:v>8.4989999999999988</c:v>
                      </c:pt>
                      <c:pt idx="8">
                        <c:v>8.5299999999999994</c:v>
                      </c:pt>
                      <c:pt idx="9">
                        <c:v>8.5510000000000002</c:v>
                      </c:pt>
                      <c:pt idx="10">
                        <c:v>8.5670000000000019</c:v>
                      </c:pt>
                      <c:pt idx="11">
                        <c:v>8.5440000000000005</c:v>
                      </c:pt>
                      <c:pt idx="12">
                        <c:v>8.4400000000000013</c:v>
                      </c:pt>
                      <c:pt idx="13">
                        <c:v>8.2969999999999988</c:v>
                      </c:pt>
                      <c:pt idx="14">
                        <c:v>8.1410000000000018</c:v>
                      </c:pt>
                      <c:pt idx="15">
                        <c:v>7.9680000000000009</c:v>
                      </c:pt>
                      <c:pt idx="16">
                        <c:v>7.8149999999999995</c:v>
                      </c:pt>
                      <c:pt idx="17">
                        <c:v>7.7389999999999999</c:v>
                      </c:pt>
                      <c:pt idx="18">
                        <c:v>7.6139999999999999</c:v>
                      </c:pt>
                      <c:pt idx="19">
                        <c:v>7.4819999999999993</c:v>
                      </c:pt>
                      <c:pt idx="20">
                        <c:v>7.3330000000000002</c:v>
                      </c:pt>
                      <c:pt idx="21">
                        <c:v>7.2030000000000012</c:v>
                      </c:pt>
                      <c:pt idx="22">
                        <c:v>7.222999999999999</c:v>
                      </c:pt>
                      <c:pt idx="23">
                        <c:v>7.2519999999999998</c:v>
                      </c:pt>
                      <c:pt idx="24">
                        <c:v>7.3220000000000001</c:v>
                      </c:pt>
                      <c:pt idx="25">
                        <c:v>7.4449999999999985</c:v>
                      </c:pt>
                      <c:pt idx="26">
                        <c:v>7.5589999999999993</c:v>
                      </c:pt>
                      <c:pt idx="27">
                        <c:v>7.5569999999999995</c:v>
                      </c:pt>
                      <c:pt idx="28">
                        <c:v>7.6529999999999987</c:v>
                      </c:pt>
                      <c:pt idx="29">
                        <c:v>7.7679999999999989</c:v>
                      </c:pt>
                      <c:pt idx="30">
                        <c:v>7.9099999999999993</c:v>
                      </c:pt>
                      <c:pt idx="31">
                        <c:v>8.093</c:v>
                      </c:pt>
                      <c:pt idx="32">
                        <c:v>8.1269999999999989</c:v>
                      </c:pt>
                      <c:pt idx="33">
                        <c:v>8.1840000000000011</c:v>
                      </c:pt>
                      <c:pt idx="34">
                        <c:v>8.2739999999999991</c:v>
                      </c:pt>
                      <c:pt idx="35">
                        <c:v>8.229000000000001</c:v>
                      </c:pt>
                      <c:pt idx="36">
                        <c:v>8.1549999999999994</c:v>
                      </c:pt>
                      <c:pt idx="37">
                        <c:v>8.1840000000000011</c:v>
                      </c:pt>
                      <c:pt idx="38">
                        <c:v>8.1440000000000019</c:v>
                      </c:pt>
                      <c:pt idx="39">
                        <c:v>8.0440000000000005</c:v>
                      </c:pt>
                      <c:pt idx="40">
                        <c:v>7.9779999999999998</c:v>
                      </c:pt>
                      <c:pt idx="41">
                        <c:v>7.8349999999999991</c:v>
                      </c:pt>
                      <c:pt idx="42">
                        <c:v>7.769000000000001</c:v>
                      </c:pt>
                      <c:pt idx="43">
                        <c:v>7.7379999999999995</c:v>
                      </c:pt>
                      <c:pt idx="44">
                        <c:v>7.6659999999999995</c:v>
                      </c:pt>
                      <c:pt idx="45">
                        <c:v>7.6710000000000012</c:v>
                      </c:pt>
                      <c:pt idx="46">
                        <c:v>7.7279999999999998</c:v>
                      </c:pt>
                      <c:pt idx="47">
                        <c:v>7.7439999999999998</c:v>
                      </c:pt>
                      <c:pt idx="48">
                        <c:v>7.694</c:v>
                      </c:pt>
                      <c:pt idx="49">
                        <c:v>7.7399999999999993</c:v>
                      </c:pt>
                      <c:pt idx="50">
                        <c:v>7.8250000000000002</c:v>
                      </c:pt>
                      <c:pt idx="51">
                        <c:v>7.8960000000000008</c:v>
                      </c:pt>
                      <c:pt idx="52">
                        <c:v>7.9430000000000005</c:v>
                      </c:pt>
                      <c:pt idx="53">
                        <c:v>7.9780000000000015</c:v>
                      </c:pt>
                      <c:pt idx="54">
                        <c:v>7.9880000000000022</c:v>
                      </c:pt>
                      <c:pt idx="55">
                        <c:v>8.0370000000000008</c:v>
                      </c:pt>
                      <c:pt idx="56">
                        <c:v>8.0450000000000017</c:v>
                      </c:pt>
                      <c:pt idx="57">
                        <c:v>8.032</c:v>
                      </c:pt>
                      <c:pt idx="58">
                        <c:v>8.0879999999999992</c:v>
                      </c:pt>
                      <c:pt idx="59">
                        <c:v>8.1140000000000008</c:v>
                      </c:pt>
                      <c:pt idx="60">
                        <c:v>8.0590000000000011</c:v>
                      </c:pt>
                      <c:pt idx="61">
                        <c:v>8.0259999999999998</c:v>
                      </c:pt>
                      <c:pt idx="62">
                        <c:v>8.0380000000000003</c:v>
                      </c:pt>
                      <c:pt idx="63">
                        <c:v>8.0649999999999995</c:v>
                      </c:pt>
                      <c:pt idx="64">
                        <c:v>8.0709999999999997</c:v>
                      </c:pt>
                      <c:pt idx="65">
                        <c:v>8.0379999999999985</c:v>
                      </c:pt>
                      <c:pt idx="66">
                        <c:v>7.9839999999999991</c:v>
                      </c:pt>
                      <c:pt idx="67">
                        <c:v>7.9909999999999997</c:v>
                      </c:pt>
                      <c:pt idx="68">
                        <c:v>7.9680000000000009</c:v>
                      </c:pt>
                      <c:pt idx="69">
                        <c:v>7.9749999999999996</c:v>
                      </c:pt>
                      <c:pt idx="70">
                        <c:v>8.0039999999999996</c:v>
                      </c:pt>
                      <c:pt idx="71">
                        <c:v>8.0719999999999992</c:v>
                      </c:pt>
                      <c:pt idx="72">
                        <c:v>8.0869999999999997</c:v>
                      </c:pt>
                      <c:pt idx="73">
                        <c:v>8.1049999999999986</c:v>
                      </c:pt>
                      <c:pt idx="74">
                        <c:v>8.1290000000000013</c:v>
                      </c:pt>
                      <c:pt idx="75">
                        <c:v>8.1560000000000006</c:v>
                      </c:pt>
                      <c:pt idx="76">
                        <c:v>8.2189999999999994</c:v>
                      </c:pt>
                      <c:pt idx="77">
                        <c:v>8.2429999999999986</c:v>
                      </c:pt>
                      <c:pt idx="78">
                        <c:v>8.2880000000000003</c:v>
                      </c:pt>
                      <c:pt idx="79">
                        <c:v>8.2559999999999985</c:v>
                      </c:pt>
                      <c:pt idx="80">
                        <c:v>8.2349999999999994</c:v>
                      </c:pt>
                      <c:pt idx="81">
                        <c:v>8.2449999999999992</c:v>
                      </c:pt>
                      <c:pt idx="82">
                        <c:v>8.302999999999999</c:v>
                      </c:pt>
                      <c:pt idx="83">
                        <c:v>8.2769999999999992</c:v>
                      </c:pt>
                      <c:pt idx="84">
                        <c:v>8.2690000000000001</c:v>
                      </c:pt>
                      <c:pt idx="85">
                        <c:v>8.2839999999999989</c:v>
                      </c:pt>
                      <c:pt idx="86">
                        <c:v>8.2779999999999987</c:v>
                      </c:pt>
                      <c:pt idx="87">
                        <c:v>8.2409999999999997</c:v>
                      </c:pt>
                      <c:pt idx="88">
                        <c:v>8.1750000000000007</c:v>
                      </c:pt>
                      <c:pt idx="89">
                        <c:v>8.1809999999999992</c:v>
                      </c:pt>
                      <c:pt idx="90">
                        <c:v>8.1679999999999993</c:v>
                      </c:pt>
                      <c:pt idx="91">
                        <c:v>8.1050000000000004</c:v>
                      </c:pt>
                      <c:pt idx="92">
                        <c:v>8.0310000000000006</c:v>
                      </c:pt>
                      <c:pt idx="93">
                        <c:v>8.0460000000000012</c:v>
                      </c:pt>
                      <c:pt idx="94">
                        <c:v>8.0310000000000006</c:v>
                      </c:pt>
                      <c:pt idx="95">
                        <c:v>8.0059999999999985</c:v>
                      </c:pt>
                      <c:pt idx="96">
                        <c:v>8</c:v>
                      </c:pt>
                      <c:pt idx="97">
                        <c:v>8.0080000000000009</c:v>
                      </c:pt>
                      <c:pt idx="98">
                        <c:v>8.0470000000000006</c:v>
                      </c:pt>
                      <c:pt idx="99">
                        <c:v>8.0699999999999985</c:v>
                      </c:pt>
                      <c:pt idx="100">
                        <c:v>8.0960000000000001</c:v>
                      </c:pt>
                      <c:pt idx="101">
                        <c:v>8.1340000000000003</c:v>
                      </c:pt>
                      <c:pt idx="102">
                        <c:v>8.1430000000000007</c:v>
                      </c:pt>
                      <c:pt idx="103">
                        <c:v>8.1510000000000016</c:v>
                      </c:pt>
                      <c:pt idx="104">
                        <c:v>8.2040000000000006</c:v>
                      </c:pt>
                      <c:pt idx="105">
                        <c:v>8.2560000000000002</c:v>
                      </c:pt>
                      <c:pt idx="106">
                        <c:v>8.2789999999999981</c:v>
                      </c:pt>
                      <c:pt idx="107">
                        <c:v>8.2949999999999999</c:v>
                      </c:pt>
                      <c:pt idx="108">
                        <c:v>8.2880000000000003</c:v>
                      </c:pt>
                      <c:pt idx="109">
                        <c:v>8.2960000000000012</c:v>
                      </c:pt>
                      <c:pt idx="110">
                        <c:v>8.3129999999999988</c:v>
                      </c:pt>
                      <c:pt idx="111">
                        <c:v>8.2789999999999999</c:v>
                      </c:pt>
                      <c:pt idx="112">
                        <c:v>8.2799999999999994</c:v>
                      </c:pt>
                      <c:pt idx="113">
                        <c:v>8.2580000000000009</c:v>
                      </c:pt>
                      <c:pt idx="114">
                        <c:v>8.23</c:v>
                      </c:pt>
                      <c:pt idx="115">
                        <c:v>8.1939999999999991</c:v>
                      </c:pt>
                      <c:pt idx="116">
                        <c:v>8.1810000000000009</c:v>
                      </c:pt>
                      <c:pt idx="117">
                        <c:v>8.1890000000000001</c:v>
                      </c:pt>
                      <c:pt idx="118">
                        <c:v>8.2390000000000008</c:v>
                      </c:pt>
                      <c:pt idx="119">
                        <c:v>8.2750000000000021</c:v>
                      </c:pt>
                      <c:pt idx="120">
                        <c:v>8.2600000000000016</c:v>
                      </c:pt>
                      <c:pt idx="121">
                        <c:v>8.2669999999999995</c:v>
                      </c:pt>
                      <c:pt idx="122">
                        <c:v>8.2609999999999992</c:v>
                      </c:pt>
                      <c:pt idx="123">
                        <c:v>8.2810000000000006</c:v>
                      </c:pt>
                      <c:pt idx="124">
                        <c:v>8.2949999999999982</c:v>
                      </c:pt>
                      <c:pt idx="125">
                        <c:v>8.3339999999999996</c:v>
                      </c:pt>
                      <c:pt idx="126">
                        <c:v>8.3580000000000005</c:v>
                      </c:pt>
                      <c:pt idx="127">
                        <c:v>8.370000000000001</c:v>
                      </c:pt>
                      <c:pt idx="128">
                        <c:v>8.3620000000000001</c:v>
                      </c:pt>
                      <c:pt idx="129">
                        <c:v>8.3560000000000016</c:v>
                      </c:pt>
                      <c:pt idx="130">
                        <c:v>8.4060000000000024</c:v>
                      </c:pt>
                      <c:pt idx="131">
                        <c:v>8.4559999999999995</c:v>
                      </c:pt>
                      <c:pt idx="132">
                        <c:v>8.5059999999999985</c:v>
                      </c:pt>
                      <c:pt idx="133">
                        <c:v>8.4919999999999991</c:v>
                      </c:pt>
                      <c:pt idx="134">
                        <c:v>8.5189999999999984</c:v>
                      </c:pt>
                      <c:pt idx="135">
                        <c:v>8.5339999999999989</c:v>
                      </c:pt>
                      <c:pt idx="136">
                        <c:v>8.5639999999999983</c:v>
                      </c:pt>
                      <c:pt idx="137">
                        <c:v>8.5560000000000009</c:v>
                      </c:pt>
                      <c:pt idx="138">
                        <c:v>8.5680000000000014</c:v>
                      </c:pt>
                      <c:pt idx="139">
                        <c:v>8.5670000000000002</c:v>
                      </c:pt>
                      <c:pt idx="140">
                        <c:v>8.5489999999999995</c:v>
                      </c:pt>
                      <c:pt idx="141">
                        <c:v>8.5670000000000002</c:v>
                      </c:pt>
                      <c:pt idx="142">
                        <c:v>8.59</c:v>
                      </c:pt>
                      <c:pt idx="143">
                        <c:v>8.6420000000000012</c:v>
                      </c:pt>
                      <c:pt idx="144">
                        <c:v>8.6550000000000011</c:v>
                      </c:pt>
                      <c:pt idx="145">
                        <c:v>8.66</c:v>
                      </c:pt>
                      <c:pt idx="146">
                        <c:v>8.661999999999999</c:v>
                      </c:pt>
                      <c:pt idx="147">
                        <c:v>8.7040000000000006</c:v>
                      </c:pt>
                      <c:pt idx="148">
                        <c:v>8.7259999999999991</c:v>
                      </c:pt>
                      <c:pt idx="149">
                        <c:v>8.7319999999999993</c:v>
                      </c:pt>
                      <c:pt idx="150">
                        <c:v>8.7449999999999992</c:v>
                      </c:pt>
                      <c:pt idx="151">
                        <c:v>8.754999999999999</c:v>
                      </c:pt>
                      <c:pt idx="152">
                        <c:v>8.743999999999998</c:v>
                      </c:pt>
                      <c:pt idx="153">
                        <c:v>8.7270000000000003</c:v>
                      </c:pt>
                      <c:pt idx="154">
                        <c:v>8.6880000000000006</c:v>
                      </c:pt>
                      <c:pt idx="155">
                        <c:v>8.6740000000000013</c:v>
                      </c:pt>
                      <c:pt idx="156">
                        <c:v>8.6650000000000009</c:v>
                      </c:pt>
                      <c:pt idx="157">
                        <c:v>8.6760000000000002</c:v>
                      </c:pt>
                      <c:pt idx="158">
                        <c:v>8.647000000000002</c:v>
                      </c:pt>
                      <c:pt idx="159">
                        <c:v>8.6519999999999992</c:v>
                      </c:pt>
                      <c:pt idx="160">
                        <c:v>8.6119999999999983</c:v>
                      </c:pt>
                      <c:pt idx="161">
                        <c:v>8.6050000000000004</c:v>
                      </c:pt>
                      <c:pt idx="162">
                        <c:v>8.6070000000000011</c:v>
                      </c:pt>
                      <c:pt idx="163">
                        <c:v>8.6210000000000004</c:v>
                      </c:pt>
                      <c:pt idx="164">
                        <c:v>8.6419999999999995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9C-4E4C-9645-BD46EAD8D711}"/>
                  </c:ext>
                </c:extLst>
              </c15:ser>
            </c15:filteredLineSeries>
          </c:ext>
        </c:extLst>
      </c:lineChart>
      <c:catAx>
        <c:axId val="5025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992"/>
        <c:crosses val="autoZero"/>
        <c:auto val="1"/>
        <c:lblAlgn val="ctr"/>
        <c:lblOffset val="100"/>
        <c:noMultiLvlLbl val="0"/>
      </c:catAx>
      <c:valAx>
        <c:axId val="502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 7-year Moving Average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Temp. Avg.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Loc./Glo. Temp. Avg. Difference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C5-486D-A98E-EE22F25517A2}"/>
              </c:ext>
            </c:extLst>
          </c:dPt>
          <c:dPt>
            <c:idx val="149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6C5-486D-A98E-EE22F25517A2}"/>
              </c:ext>
            </c:extLst>
          </c:dPt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C5-486D-A98E-EE22F25517A2}"/>
                </c:ext>
              </c:extLst>
            </c:dLbl>
            <c:dLbl>
              <c:idx val="1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C5-486D-A98E-EE22F2551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City_Data!$A$2:$A$166</c:f>
              <c:numCache>
                <c:formatCode>General</c:formatCode>
                <c:ptCount val="165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</c:numCache>
            </c:numRef>
          </c:cat>
          <c:val>
            <c:numRef>
              <c:f>City_Data!$L$2:$L$166</c:f>
              <c:numCache>
                <c:formatCode>0.00</c:formatCode>
                <c:ptCount val="165"/>
                <c:pt idx="0">
                  <c:v>16.440000000000001</c:v>
                </c:pt>
                <c:pt idx="1">
                  <c:v>17.410000000000004</c:v>
                </c:pt>
                <c:pt idx="2">
                  <c:v>15.28</c:v>
                </c:pt>
                <c:pt idx="3">
                  <c:v>16.479999999999997</c:v>
                </c:pt>
                <c:pt idx="4">
                  <c:v>16.46</c:v>
                </c:pt>
                <c:pt idx="5">
                  <c:v>15.27</c:v>
                </c:pt>
                <c:pt idx="6">
                  <c:v>16.829999999999998</c:v>
                </c:pt>
                <c:pt idx="7">
                  <c:v>16.670000000000002</c:v>
                </c:pt>
                <c:pt idx="8">
                  <c:v>16.670000000000002</c:v>
                </c:pt>
                <c:pt idx="9">
                  <c:v>16.5</c:v>
                </c:pt>
                <c:pt idx="10">
                  <c:v>16.53</c:v>
                </c:pt>
                <c:pt idx="11">
                  <c:v>16.079999999999998</c:v>
                </c:pt>
                <c:pt idx="12">
                  <c:v>-7.63</c:v>
                </c:pt>
                <c:pt idx="13">
                  <c:v>-7.08</c:v>
                </c:pt>
                <c:pt idx="14">
                  <c:v>-6.92</c:v>
                </c:pt>
                <c:pt idx="15">
                  <c:v>-6.86</c:v>
                </c:pt>
                <c:pt idx="16">
                  <c:v>-7.05</c:v>
                </c:pt>
                <c:pt idx="17">
                  <c:v>16.560000000000002</c:v>
                </c:pt>
                <c:pt idx="18">
                  <c:v>15.91</c:v>
                </c:pt>
                <c:pt idx="19">
                  <c:v>16.600000000000001</c:v>
                </c:pt>
                <c:pt idx="20">
                  <c:v>16.5</c:v>
                </c:pt>
                <c:pt idx="21">
                  <c:v>16.64</c:v>
                </c:pt>
                <c:pt idx="22">
                  <c:v>16.21</c:v>
                </c:pt>
                <c:pt idx="23">
                  <c:v>16.34</c:v>
                </c:pt>
                <c:pt idx="24">
                  <c:v>16.27</c:v>
                </c:pt>
                <c:pt idx="25">
                  <c:v>16.46</c:v>
                </c:pt>
                <c:pt idx="26">
                  <c:v>16.420000000000002</c:v>
                </c:pt>
                <c:pt idx="27">
                  <c:v>16.760000000000002</c:v>
                </c:pt>
                <c:pt idx="28">
                  <c:v>16.529999999999998</c:v>
                </c:pt>
                <c:pt idx="29">
                  <c:v>16.439999999999998</c:v>
                </c:pt>
                <c:pt idx="30">
                  <c:v>16.53</c:v>
                </c:pt>
                <c:pt idx="31">
                  <c:v>16.189999999999998</c:v>
                </c:pt>
                <c:pt idx="32">
                  <c:v>16.479999999999997</c:v>
                </c:pt>
                <c:pt idx="33">
                  <c:v>16.529999999999998</c:v>
                </c:pt>
                <c:pt idx="34">
                  <c:v>16.190000000000001</c:v>
                </c:pt>
                <c:pt idx="35">
                  <c:v>16.62</c:v>
                </c:pt>
                <c:pt idx="36">
                  <c:v>16.970000000000002</c:v>
                </c:pt>
                <c:pt idx="37">
                  <c:v>16.57</c:v>
                </c:pt>
                <c:pt idx="38">
                  <c:v>16.43</c:v>
                </c:pt>
                <c:pt idx="39">
                  <c:v>16.329999999999998</c:v>
                </c:pt>
                <c:pt idx="40">
                  <c:v>16.57</c:v>
                </c:pt>
                <c:pt idx="41">
                  <c:v>16.82</c:v>
                </c:pt>
                <c:pt idx="42">
                  <c:v>16.71</c:v>
                </c:pt>
                <c:pt idx="43">
                  <c:v>16.670000000000002</c:v>
                </c:pt>
                <c:pt idx="44">
                  <c:v>16.649999999999999</c:v>
                </c:pt>
                <c:pt idx="45">
                  <c:v>16.52</c:v>
                </c:pt>
                <c:pt idx="46">
                  <c:v>16.45</c:v>
                </c:pt>
                <c:pt idx="47">
                  <c:v>16.149999999999999</c:v>
                </c:pt>
                <c:pt idx="48">
                  <c:v>16.450000000000003</c:v>
                </c:pt>
                <c:pt idx="49">
                  <c:v>16.53</c:v>
                </c:pt>
                <c:pt idx="50">
                  <c:v>16.36</c:v>
                </c:pt>
                <c:pt idx="51">
                  <c:v>16.29</c:v>
                </c:pt>
                <c:pt idx="52">
                  <c:v>16.34</c:v>
                </c:pt>
                <c:pt idx="53">
                  <c:v>16.3</c:v>
                </c:pt>
                <c:pt idx="54">
                  <c:v>16.64</c:v>
                </c:pt>
                <c:pt idx="55">
                  <c:v>16.3</c:v>
                </c:pt>
                <c:pt idx="56">
                  <c:v>16.32</c:v>
                </c:pt>
                <c:pt idx="57">
                  <c:v>16.630000000000003</c:v>
                </c:pt>
                <c:pt idx="58">
                  <c:v>16.579999999999998</c:v>
                </c:pt>
                <c:pt idx="59">
                  <c:v>16.7</c:v>
                </c:pt>
                <c:pt idx="60">
                  <c:v>15.61</c:v>
                </c:pt>
                <c:pt idx="61">
                  <c:v>16.229999999999997</c:v>
                </c:pt>
                <c:pt idx="62">
                  <c:v>16.5</c:v>
                </c:pt>
                <c:pt idx="63">
                  <c:v>16.45</c:v>
                </c:pt>
                <c:pt idx="64">
                  <c:v>16.48</c:v>
                </c:pt>
                <c:pt idx="65">
                  <c:v>16.490000000000002</c:v>
                </c:pt>
                <c:pt idx="66">
                  <c:v>12.040000000000003</c:v>
                </c:pt>
                <c:pt idx="67">
                  <c:v>-8.11</c:v>
                </c:pt>
                <c:pt idx="68">
                  <c:v>-7.98</c:v>
                </c:pt>
                <c:pt idx="69">
                  <c:v>16.62</c:v>
                </c:pt>
                <c:pt idx="70">
                  <c:v>16.560000000000002</c:v>
                </c:pt>
                <c:pt idx="71">
                  <c:v>16.480000000000004</c:v>
                </c:pt>
                <c:pt idx="72">
                  <c:v>16.47</c:v>
                </c:pt>
                <c:pt idx="73">
                  <c:v>16.420000000000002</c:v>
                </c:pt>
                <c:pt idx="74">
                  <c:v>16.38</c:v>
                </c:pt>
                <c:pt idx="75">
                  <c:v>16.490000000000002</c:v>
                </c:pt>
                <c:pt idx="76">
                  <c:v>16.439999999999998</c:v>
                </c:pt>
                <c:pt idx="77">
                  <c:v>16.369999999999997</c:v>
                </c:pt>
                <c:pt idx="78">
                  <c:v>16.28</c:v>
                </c:pt>
                <c:pt idx="79">
                  <c:v>17.080000000000002</c:v>
                </c:pt>
                <c:pt idx="80">
                  <c:v>16.740000000000002</c:v>
                </c:pt>
                <c:pt idx="81">
                  <c:v>16.53</c:v>
                </c:pt>
                <c:pt idx="82">
                  <c:v>16.560000000000002</c:v>
                </c:pt>
                <c:pt idx="83">
                  <c:v>16.369999999999997</c:v>
                </c:pt>
                <c:pt idx="84">
                  <c:v>16.939999999999998</c:v>
                </c:pt>
                <c:pt idx="85">
                  <c:v>16.3</c:v>
                </c:pt>
                <c:pt idx="86">
                  <c:v>16.36</c:v>
                </c:pt>
                <c:pt idx="87">
                  <c:v>16.259999999999998</c:v>
                </c:pt>
                <c:pt idx="88">
                  <c:v>16.260000000000002</c:v>
                </c:pt>
                <c:pt idx="89">
                  <c:v>16.350000000000001</c:v>
                </c:pt>
                <c:pt idx="90">
                  <c:v>16.740000000000002</c:v>
                </c:pt>
                <c:pt idx="91">
                  <c:v>16.489999999999998</c:v>
                </c:pt>
                <c:pt idx="92">
                  <c:v>16.54</c:v>
                </c:pt>
                <c:pt idx="93">
                  <c:v>16.66</c:v>
                </c:pt>
                <c:pt idx="94">
                  <c:v>16.920000000000002</c:v>
                </c:pt>
                <c:pt idx="95">
                  <c:v>16.47</c:v>
                </c:pt>
                <c:pt idx="96">
                  <c:v>17.009999999999998</c:v>
                </c:pt>
                <c:pt idx="97">
                  <c:v>15.589999999999998</c:v>
                </c:pt>
                <c:pt idx="98">
                  <c:v>16.43</c:v>
                </c:pt>
                <c:pt idx="99">
                  <c:v>16.78</c:v>
                </c:pt>
                <c:pt idx="100">
                  <c:v>17.43</c:v>
                </c:pt>
                <c:pt idx="101">
                  <c:v>17</c:v>
                </c:pt>
                <c:pt idx="102">
                  <c:v>17.100000000000001</c:v>
                </c:pt>
                <c:pt idx="103">
                  <c:v>17.240000000000002</c:v>
                </c:pt>
                <c:pt idx="104">
                  <c:v>17.04</c:v>
                </c:pt>
                <c:pt idx="105">
                  <c:v>16.71</c:v>
                </c:pt>
                <c:pt idx="106">
                  <c:v>17.349999999999998</c:v>
                </c:pt>
                <c:pt idx="107">
                  <c:v>16.420000000000002</c:v>
                </c:pt>
                <c:pt idx="108">
                  <c:v>16.77</c:v>
                </c:pt>
                <c:pt idx="109">
                  <c:v>16.489999999999998</c:v>
                </c:pt>
                <c:pt idx="110">
                  <c:v>16.32</c:v>
                </c:pt>
                <c:pt idx="111">
                  <c:v>16.87</c:v>
                </c:pt>
                <c:pt idx="112">
                  <c:v>16.420000000000002</c:v>
                </c:pt>
                <c:pt idx="113">
                  <c:v>16.43</c:v>
                </c:pt>
                <c:pt idx="114">
                  <c:v>16.21</c:v>
                </c:pt>
                <c:pt idx="115">
                  <c:v>16.93</c:v>
                </c:pt>
                <c:pt idx="116">
                  <c:v>17</c:v>
                </c:pt>
                <c:pt idx="117">
                  <c:v>16.529999999999998</c:v>
                </c:pt>
                <c:pt idx="118">
                  <c:v>16.45</c:v>
                </c:pt>
                <c:pt idx="119">
                  <c:v>16.920000000000002</c:v>
                </c:pt>
                <c:pt idx="120">
                  <c:v>16.59</c:v>
                </c:pt>
                <c:pt idx="121">
                  <c:v>15.77</c:v>
                </c:pt>
                <c:pt idx="122">
                  <c:v>16.899999999999999</c:v>
                </c:pt>
                <c:pt idx="123">
                  <c:v>16.420000000000002</c:v>
                </c:pt>
                <c:pt idx="124">
                  <c:v>16.61</c:v>
                </c:pt>
                <c:pt idx="125">
                  <c:v>16.96</c:v>
                </c:pt>
                <c:pt idx="126">
                  <c:v>16.46</c:v>
                </c:pt>
                <c:pt idx="127">
                  <c:v>16.590000000000003</c:v>
                </c:pt>
                <c:pt idx="128">
                  <c:v>16.47</c:v>
                </c:pt>
                <c:pt idx="129">
                  <c:v>16.29</c:v>
                </c:pt>
                <c:pt idx="130">
                  <c:v>16.149999999999999</c:v>
                </c:pt>
                <c:pt idx="131">
                  <c:v>15.969999999999999</c:v>
                </c:pt>
                <c:pt idx="132">
                  <c:v>16.420000000000002</c:v>
                </c:pt>
                <c:pt idx="133">
                  <c:v>16.829999999999998</c:v>
                </c:pt>
                <c:pt idx="134">
                  <c:v>16.420000000000002</c:v>
                </c:pt>
                <c:pt idx="135">
                  <c:v>16.670000000000002</c:v>
                </c:pt>
                <c:pt idx="136">
                  <c:v>16.47</c:v>
                </c:pt>
                <c:pt idx="137">
                  <c:v>16.21</c:v>
                </c:pt>
                <c:pt idx="138">
                  <c:v>16.04</c:v>
                </c:pt>
                <c:pt idx="139">
                  <c:v>15.990000000000002</c:v>
                </c:pt>
                <c:pt idx="140">
                  <c:v>16.13</c:v>
                </c:pt>
                <c:pt idx="141">
                  <c:v>15.940000000000001</c:v>
                </c:pt>
                <c:pt idx="142">
                  <c:v>16.060000000000002</c:v>
                </c:pt>
                <c:pt idx="143">
                  <c:v>16.229999999999997</c:v>
                </c:pt>
                <c:pt idx="144">
                  <c:v>16.079999999999998</c:v>
                </c:pt>
                <c:pt idx="145">
                  <c:v>17.03</c:v>
                </c:pt>
                <c:pt idx="146">
                  <c:v>16.36</c:v>
                </c:pt>
                <c:pt idx="147">
                  <c:v>16.090000000000003</c:v>
                </c:pt>
                <c:pt idx="148">
                  <c:v>15.88</c:v>
                </c:pt>
                <c:pt idx="149">
                  <c:v>15.799999999999999</c:v>
                </c:pt>
                <c:pt idx="150">
                  <c:v>16.47</c:v>
                </c:pt>
                <c:pt idx="151">
                  <c:v>16.349999999999998</c:v>
                </c:pt>
                <c:pt idx="152">
                  <c:v>16.54</c:v>
                </c:pt>
                <c:pt idx="153">
                  <c:v>16.830000000000002</c:v>
                </c:pt>
                <c:pt idx="154">
                  <c:v>16.22</c:v>
                </c:pt>
                <c:pt idx="155">
                  <c:v>16.740000000000002</c:v>
                </c:pt>
                <c:pt idx="156">
                  <c:v>16.96</c:v>
                </c:pt>
                <c:pt idx="157">
                  <c:v>16.86</c:v>
                </c:pt>
                <c:pt idx="158">
                  <c:v>16.659999999999997</c:v>
                </c:pt>
                <c:pt idx="159">
                  <c:v>16.28</c:v>
                </c:pt>
                <c:pt idx="160">
                  <c:v>16.54</c:v>
                </c:pt>
                <c:pt idx="161">
                  <c:v>16.32</c:v>
                </c:pt>
                <c:pt idx="162">
                  <c:v>16.95</c:v>
                </c:pt>
                <c:pt idx="163">
                  <c:v>16.5</c:v>
                </c:pt>
                <c:pt idx="164">
                  <c:v>16.670000000000002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86D-A98E-EE22F255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02558008"/>
        <c:axId val="502558992"/>
      </c:barChart>
      <c:lineChart>
        <c:grouping val="standard"/>
        <c:varyColors val="0"/>
        <c:ser>
          <c:idx val="3"/>
          <c:order val="3"/>
          <c:tx>
            <c:v>Global Temp. Avg.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893536137987574E-2"/>
                  <c:y val="8.86200633868801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3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>
                        <a:solidFill>
                          <a:srgbClr val="FF0000"/>
                        </a:solidFill>
                      </a:rPr>
                      <a:t>y = 0.0083x + 7.8644</a:t>
                    </a:r>
                  </a:p>
                </c:rich>
              </c:tx>
              <c:numFmt formatCode="General" sourceLinked="0"/>
              <c:spPr>
                <a:solidFill>
                  <a:srgbClr val="7030A0"/>
                </a:solidFill>
                <a:ln>
                  <a:solidFill>
                    <a:schemeClr val="accent4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City_Data!$A$2:$A$166</c:f>
              <c:numCache>
                <c:formatCode>General</c:formatCode>
                <c:ptCount val="165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</c:numCache>
            </c:numRef>
          </c:cat>
          <c:val>
            <c:numRef>
              <c:f>City_Data!$G$2:$G$166</c:f>
              <c:numCache>
                <c:formatCode>General</c:formatCode>
                <c:ptCount val="165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7.63</c:v>
                </c:pt>
                <c:pt idx="13">
                  <c:v>7.08</c:v>
                </c:pt>
                <c:pt idx="14">
                  <c:v>6.92</c:v>
                </c:pt>
                <c:pt idx="15">
                  <c:v>6.86</c:v>
                </c:pt>
                <c:pt idx="16">
                  <c:v>7.05</c:v>
                </c:pt>
                <c:pt idx="17">
                  <c:v>7.74</c:v>
                </c:pt>
                <c:pt idx="18">
                  <c:v>7.59</c:v>
                </c:pt>
                <c:pt idx="19">
                  <c:v>7.24</c:v>
                </c:pt>
                <c:pt idx="20">
                  <c:v>6.94</c:v>
                </c:pt>
                <c:pt idx="21">
                  <c:v>6.98</c:v>
                </c:pt>
                <c:pt idx="22">
                  <c:v>7.83</c:v>
                </c:pt>
                <c:pt idx="23">
                  <c:v>7.37</c:v>
                </c:pt>
                <c:pt idx="24">
                  <c:v>7.62</c:v>
                </c:pt>
                <c:pt idx="25">
                  <c:v>8.09</c:v>
                </c:pt>
                <c:pt idx="26">
                  <c:v>8.19</c:v>
                </c:pt>
                <c:pt idx="27">
                  <c:v>7.72</c:v>
                </c:pt>
                <c:pt idx="28">
                  <c:v>8.5500000000000007</c:v>
                </c:pt>
                <c:pt idx="29">
                  <c:v>8.39</c:v>
                </c:pt>
                <c:pt idx="30">
                  <c:v>8.36</c:v>
                </c:pt>
                <c:pt idx="31">
                  <c:v>8.81</c:v>
                </c:pt>
                <c:pt idx="32">
                  <c:v>8.17</c:v>
                </c:pt>
                <c:pt idx="33">
                  <c:v>7.94</c:v>
                </c:pt>
                <c:pt idx="34">
                  <c:v>8.52</c:v>
                </c:pt>
                <c:pt idx="35">
                  <c:v>7.64</c:v>
                </c:pt>
                <c:pt idx="36">
                  <c:v>7.45</c:v>
                </c:pt>
                <c:pt idx="37">
                  <c:v>8.01</c:v>
                </c:pt>
                <c:pt idx="38">
                  <c:v>8.15</c:v>
                </c:pt>
                <c:pt idx="39">
                  <c:v>7.39</c:v>
                </c:pt>
                <c:pt idx="40">
                  <c:v>7.7</c:v>
                </c:pt>
                <c:pt idx="41">
                  <c:v>7.38</c:v>
                </c:pt>
                <c:pt idx="42">
                  <c:v>7.51</c:v>
                </c:pt>
                <c:pt idx="43">
                  <c:v>7.63</c:v>
                </c:pt>
                <c:pt idx="44">
                  <c:v>7.8</c:v>
                </c:pt>
                <c:pt idx="45">
                  <c:v>7.69</c:v>
                </c:pt>
                <c:pt idx="46">
                  <c:v>8.02</c:v>
                </c:pt>
                <c:pt idx="47">
                  <c:v>8.17</c:v>
                </c:pt>
                <c:pt idx="48">
                  <c:v>7.65</c:v>
                </c:pt>
                <c:pt idx="49">
                  <c:v>7.85</c:v>
                </c:pt>
                <c:pt idx="50">
                  <c:v>8.5500000000000007</c:v>
                </c:pt>
                <c:pt idx="51">
                  <c:v>8.09</c:v>
                </c:pt>
                <c:pt idx="52">
                  <c:v>7.98</c:v>
                </c:pt>
                <c:pt idx="53">
                  <c:v>7.98</c:v>
                </c:pt>
                <c:pt idx="54">
                  <c:v>7.9</c:v>
                </c:pt>
                <c:pt idx="55">
                  <c:v>8.18</c:v>
                </c:pt>
                <c:pt idx="56">
                  <c:v>8.1</c:v>
                </c:pt>
                <c:pt idx="57">
                  <c:v>8.0399999999999991</c:v>
                </c:pt>
                <c:pt idx="58">
                  <c:v>8.2100000000000009</c:v>
                </c:pt>
                <c:pt idx="59">
                  <c:v>8.11</c:v>
                </c:pt>
                <c:pt idx="60">
                  <c:v>8</c:v>
                </c:pt>
                <c:pt idx="61">
                  <c:v>7.76</c:v>
                </c:pt>
                <c:pt idx="62">
                  <c:v>8.1</c:v>
                </c:pt>
                <c:pt idx="63">
                  <c:v>8.25</c:v>
                </c:pt>
                <c:pt idx="64">
                  <c:v>7.96</c:v>
                </c:pt>
                <c:pt idx="65">
                  <c:v>7.85</c:v>
                </c:pt>
                <c:pt idx="66">
                  <c:v>7.56</c:v>
                </c:pt>
                <c:pt idx="67">
                  <c:v>8.11</c:v>
                </c:pt>
                <c:pt idx="68">
                  <c:v>7.98</c:v>
                </c:pt>
                <c:pt idx="69">
                  <c:v>8.18</c:v>
                </c:pt>
                <c:pt idx="70">
                  <c:v>8.2899999999999991</c:v>
                </c:pt>
                <c:pt idx="71">
                  <c:v>8.44</c:v>
                </c:pt>
                <c:pt idx="72">
                  <c:v>8.25</c:v>
                </c:pt>
                <c:pt idx="73">
                  <c:v>8.43</c:v>
                </c:pt>
                <c:pt idx="74">
                  <c:v>8.1999999999999993</c:v>
                </c:pt>
                <c:pt idx="75">
                  <c:v>8.1199999999999992</c:v>
                </c:pt>
                <c:pt idx="76">
                  <c:v>8.19</c:v>
                </c:pt>
                <c:pt idx="77">
                  <c:v>8.35</c:v>
                </c:pt>
                <c:pt idx="78">
                  <c:v>8.43</c:v>
                </c:pt>
                <c:pt idx="79">
                  <c:v>7.86</c:v>
                </c:pt>
                <c:pt idx="80">
                  <c:v>8.08</c:v>
                </c:pt>
                <c:pt idx="81">
                  <c:v>8.5399999999999991</c:v>
                </c:pt>
                <c:pt idx="82">
                  <c:v>8.83</c:v>
                </c:pt>
                <c:pt idx="83">
                  <c:v>8.17</c:v>
                </c:pt>
                <c:pt idx="84">
                  <c:v>8.1199999999999992</c:v>
                </c:pt>
                <c:pt idx="85">
                  <c:v>8.27</c:v>
                </c:pt>
                <c:pt idx="86">
                  <c:v>8.1300000000000008</c:v>
                </c:pt>
                <c:pt idx="87">
                  <c:v>7.98</c:v>
                </c:pt>
                <c:pt idx="88">
                  <c:v>7.77</c:v>
                </c:pt>
                <c:pt idx="89">
                  <c:v>7.92</c:v>
                </c:pt>
                <c:pt idx="90">
                  <c:v>7.95</c:v>
                </c:pt>
                <c:pt idx="91">
                  <c:v>7.91</c:v>
                </c:pt>
                <c:pt idx="92">
                  <c:v>8.09</c:v>
                </c:pt>
                <c:pt idx="93">
                  <c:v>8.32</c:v>
                </c:pt>
                <c:pt idx="94">
                  <c:v>7.97</c:v>
                </c:pt>
                <c:pt idx="95">
                  <c:v>8.02</c:v>
                </c:pt>
                <c:pt idx="96">
                  <c:v>8.07</c:v>
                </c:pt>
                <c:pt idx="97">
                  <c:v>8.06</c:v>
                </c:pt>
                <c:pt idx="98">
                  <c:v>8.16</c:v>
                </c:pt>
                <c:pt idx="99">
                  <c:v>8.15</c:v>
                </c:pt>
                <c:pt idx="100">
                  <c:v>8.2100000000000009</c:v>
                </c:pt>
                <c:pt idx="101">
                  <c:v>8.2899999999999991</c:v>
                </c:pt>
                <c:pt idx="102">
                  <c:v>8.18</c:v>
                </c:pt>
                <c:pt idx="103">
                  <c:v>8.4</c:v>
                </c:pt>
                <c:pt idx="104">
                  <c:v>8.5</c:v>
                </c:pt>
                <c:pt idx="105">
                  <c:v>8.5399999999999991</c:v>
                </c:pt>
                <c:pt idx="106">
                  <c:v>8.3000000000000007</c:v>
                </c:pt>
                <c:pt idx="107">
                  <c:v>8.2200000000000006</c:v>
                </c:pt>
                <c:pt idx="108">
                  <c:v>8.09</c:v>
                </c:pt>
                <c:pt idx="109">
                  <c:v>8.23</c:v>
                </c:pt>
                <c:pt idx="110">
                  <c:v>8.3800000000000008</c:v>
                </c:pt>
                <c:pt idx="111">
                  <c:v>7.95</c:v>
                </c:pt>
                <c:pt idx="112">
                  <c:v>8.19</c:v>
                </c:pt>
                <c:pt idx="113">
                  <c:v>8.18</c:v>
                </c:pt>
                <c:pt idx="114">
                  <c:v>8.2200000000000006</c:v>
                </c:pt>
                <c:pt idx="115">
                  <c:v>8.18</c:v>
                </c:pt>
                <c:pt idx="116">
                  <c:v>8.17</c:v>
                </c:pt>
                <c:pt idx="117">
                  <c:v>8.3000000000000007</c:v>
                </c:pt>
                <c:pt idx="118">
                  <c:v>8.59</c:v>
                </c:pt>
                <c:pt idx="119">
                  <c:v>8.59</c:v>
                </c:pt>
                <c:pt idx="120">
                  <c:v>8.23</c:v>
                </c:pt>
                <c:pt idx="121">
                  <c:v>8.02</c:v>
                </c:pt>
                <c:pt idx="122">
                  <c:v>8.1300000000000008</c:v>
                </c:pt>
                <c:pt idx="123">
                  <c:v>8.3800000000000008</c:v>
                </c:pt>
                <c:pt idx="124">
                  <c:v>8.36</c:v>
                </c:pt>
                <c:pt idx="125">
                  <c:v>8.57</c:v>
                </c:pt>
                <c:pt idx="126">
                  <c:v>8.41</c:v>
                </c:pt>
                <c:pt idx="127">
                  <c:v>8.42</c:v>
                </c:pt>
                <c:pt idx="128">
                  <c:v>8.51</c:v>
                </c:pt>
                <c:pt idx="129">
                  <c:v>8.5299999999999994</c:v>
                </c:pt>
                <c:pt idx="130">
                  <c:v>8.73</c:v>
                </c:pt>
                <c:pt idx="131">
                  <c:v>8.52</c:v>
                </c:pt>
                <c:pt idx="132">
                  <c:v>8.6300000000000008</c:v>
                </c:pt>
                <c:pt idx="133">
                  <c:v>8.24</c:v>
                </c:pt>
                <c:pt idx="134">
                  <c:v>8.6300000000000008</c:v>
                </c:pt>
                <c:pt idx="135">
                  <c:v>8.7200000000000006</c:v>
                </c:pt>
                <c:pt idx="136">
                  <c:v>8.7100000000000009</c:v>
                </c:pt>
                <c:pt idx="137">
                  <c:v>8.34</c:v>
                </c:pt>
                <c:pt idx="138">
                  <c:v>8.6300000000000008</c:v>
                </c:pt>
                <c:pt idx="139">
                  <c:v>8.52</c:v>
                </c:pt>
                <c:pt idx="140">
                  <c:v>8.5500000000000007</c:v>
                </c:pt>
                <c:pt idx="141">
                  <c:v>8.6999999999999993</c:v>
                </c:pt>
                <c:pt idx="142">
                  <c:v>8.86</c:v>
                </c:pt>
                <c:pt idx="143">
                  <c:v>8.76</c:v>
                </c:pt>
                <c:pt idx="144">
                  <c:v>8.76</c:v>
                </c:pt>
                <c:pt idx="145">
                  <c:v>8.77</c:v>
                </c:pt>
                <c:pt idx="146">
                  <c:v>8.73</c:v>
                </c:pt>
                <c:pt idx="147">
                  <c:v>8.76</c:v>
                </c:pt>
                <c:pt idx="148">
                  <c:v>8.85</c:v>
                </c:pt>
                <c:pt idx="149">
                  <c:v>8.58</c:v>
                </c:pt>
                <c:pt idx="150">
                  <c:v>8.68</c:v>
                </c:pt>
                <c:pt idx="151">
                  <c:v>8.8000000000000007</c:v>
                </c:pt>
                <c:pt idx="152">
                  <c:v>8.75</c:v>
                </c:pt>
                <c:pt idx="153">
                  <c:v>8.59</c:v>
                </c:pt>
                <c:pt idx="154">
                  <c:v>8.3699999999999992</c:v>
                </c:pt>
                <c:pt idx="155">
                  <c:v>8.6300000000000008</c:v>
                </c:pt>
                <c:pt idx="156">
                  <c:v>8.64</c:v>
                </c:pt>
                <c:pt idx="157">
                  <c:v>8.8699999999999992</c:v>
                </c:pt>
                <c:pt idx="158">
                  <c:v>8.56</c:v>
                </c:pt>
                <c:pt idx="159">
                  <c:v>8.6300000000000008</c:v>
                </c:pt>
                <c:pt idx="160">
                  <c:v>8.2799999999999994</c:v>
                </c:pt>
                <c:pt idx="161">
                  <c:v>8.73</c:v>
                </c:pt>
                <c:pt idx="162">
                  <c:v>8.77</c:v>
                </c:pt>
                <c:pt idx="163">
                  <c:v>8.73</c:v>
                </c:pt>
                <c:pt idx="164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5-486D-A98E-EE22F25517A2}"/>
            </c:ext>
          </c:extLst>
        </c:ser>
        <c:ser>
          <c:idx val="0"/>
          <c:order val="0"/>
          <c:tx>
            <c:v>Local Temp. Avg.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85186101960592E-3"/>
                  <c:y val="4.02149007347334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3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/>
                      <a:t>y = 0.0049x + 14.041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4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City_Data!$A$2:$A$166</c:f>
              <c:numCache>
                <c:formatCode>General</c:formatCode>
                <c:ptCount val="165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</c:numCache>
            </c:numRef>
          </c:cat>
          <c:val>
            <c:numRef>
              <c:f>City_Data!$B$2:$B$166</c:f>
              <c:numCache>
                <c:formatCode>General</c:formatCode>
                <c:ptCount val="165"/>
                <c:pt idx="0">
                  <c:v>24.71</c:v>
                </c:pt>
                <c:pt idx="1">
                  <c:v>25.92</c:v>
                </c:pt>
                <c:pt idx="2">
                  <c:v>23.95</c:v>
                </c:pt>
                <c:pt idx="3">
                  <c:v>24.99</c:v>
                </c:pt>
                <c:pt idx="4">
                  <c:v>24.94</c:v>
                </c:pt>
                <c:pt idx="5">
                  <c:v>23.86</c:v>
                </c:pt>
                <c:pt idx="6">
                  <c:v>25.41</c:v>
                </c:pt>
                <c:pt idx="7">
                  <c:v>25.17</c:v>
                </c:pt>
                <c:pt idx="8">
                  <c:v>25.51</c:v>
                </c:pt>
                <c:pt idx="9">
                  <c:v>25.06</c:v>
                </c:pt>
                <c:pt idx="10">
                  <c:v>24.96</c:v>
                </c:pt>
                <c:pt idx="11">
                  <c:v>24.36</c:v>
                </c:pt>
                <c:pt idx="17">
                  <c:v>24.3</c:v>
                </c:pt>
                <c:pt idx="18">
                  <c:v>23.5</c:v>
                </c:pt>
                <c:pt idx="19">
                  <c:v>23.84</c:v>
                </c:pt>
                <c:pt idx="20">
                  <c:v>23.44</c:v>
                </c:pt>
                <c:pt idx="21">
                  <c:v>23.62</c:v>
                </c:pt>
                <c:pt idx="22">
                  <c:v>24.04</c:v>
                </c:pt>
                <c:pt idx="23">
                  <c:v>23.71</c:v>
                </c:pt>
                <c:pt idx="24">
                  <c:v>23.89</c:v>
                </c:pt>
                <c:pt idx="25">
                  <c:v>24.55</c:v>
                </c:pt>
                <c:pt idx="26">
                  <c:v>24.61</c:v>
                </c:pt>
                <c:pt idx="27">
                  <c:v>24.48</c:v>
                </c:pt>
                <c:pt idx="28">
                  <c:v>25.08</c:v>
                </c:pt>
                <c:pt idx="29">
                  <c:v>24.83</c:v>
                </c:pt>
                <c:pt idx="30">
                  <c:v>24.89</c:v>
                </c:pt>
                <c:pt idx="31">
                  <c:v>25</c:v>
                </c:pt>
                <c:pt idx="32">
                  <c:v>24.65</c:v>
                </c:pt>
                <c:pt idx="33">
                  <c:v>24.47</c:v>
                </c:pt>
                <c:pt idx="34">
                  <c:v>24.71</c:v>
                </c:pt>
                <c:pt idx="35">
                  <c:v>24.26</c:v>
                </c:pt>
                <c:pt idx="36">
                  <c:v>24.42</c:v>
                </c:pt>
                <c:pt idx="37">
                  <c:v>24.58</c:v>
                </c:pt>
                <c:pt idx="38">
                  <c:v>24.58</c:v>
                </c:pt>
                <c:pt idx="39">
                  <c:v>23.72</c:v>
                </c:pt>
                <c:pt idx="40">
                  <c:v>24.27</c:v>
                </c:pt>
                <c:pt idx="41">
                  <c:v>24.2</c:v>
                </c:pt>
                <c:pt idx="42">
                  <c:v>24.22</c:v>
                </c:pt>
                <c:pt idx="43">
                  <c:v>24.3</c:v>
                </c:pt>
                <c:pt idx="44">
                  <c:v>24.45</c:v>
                </c:pt>
                <c:pt idx="45">
                  <c:v>24.21</c:v>
                </c:pt>
                <c:pt idx="46">
                  <c:v>24.47</c:v>
                </c:pt>
                <c:pt idx="47">
                  <c:v>24.32</c:v>
                </c:pt>
                <c:pt idx="48">
                  <c:v>24.1</c:v>
                </c:pt>
                <c:pt idx="49">
                  <c:v>24.38</c:v>
                </c:pt>
                <c:pt idx="50">
                  <c:v>24.91</c:v>
                </c:pt>
                <c:pt idx="51">
                  <c:v>24.38</c:v>
                </c:pt>
                <c:pt idx="52">
                  <c:v>24.32</c:v>
                </c:pt>
                <c:pt idx="53">
                  <c:v>24.28</c:v>
                </c:pt>
                <c:pt idx="54">
                  <c:v>24.54</c:v>
                </c:pt>
                <c:pt idx="55">
                  <c:v>24.48</c:v>
                </c:pt>
                <c:pt idx="56">
                  <c:v>24.42</c:v>
                </c:pt>
                <c:pt idx="57">
                  <c:v>24.67</c:v>
                </c:pt>
                <c:pt idx="58">
                  <c:v>24.79</c:v>
                </c:pt>
                <c:pt idx="59">
                  <c:v>24.81</c:v>
                </c:pt>
                <c:pt idx="60">
                  <c:v>23.61</c:v>
                </c:pt>
                <c:pt idx="61">
                  <c:v>23.99</c:v>
                </c:pt>
                <c:pt idx="62">
                  <c:v>24.6</c:v>
                </c:pt>
                <c:pt idx="63">
                  <c:v>24.7</c:v>
                </c:pt>
                <c:pt idx="64">
                  <c:v>24.44</c:v>
                </c:pt>
                <c:pt idx="65">
                  <c:v>24.34</c:v>
                </c:pt>
                <c:pt idx="66">
                  <c:v>19.600000000000001</c:v>
                </c:pt>
                <c:pt idx="69">
                  <c:v>24.8</c:v>
                </c:pt>
                <c:pt idx="70">
                  <c:v>24.85</c:v>
                </c:pt>
                <c:pt idx="71">
                  <c:v>24.92</c:v>
                </c:pt>
                <c:pt idx="72">
                  <c:v>24.72</c:v>
                </c:pt>
                <c:pt idx="73">
                  <c:v>24.85</c:v>
                </c:pt>
                <c:pt idx="74">
                  <c:v>24.58</c:v>
                </c:pt>
                <c:pt idx="75">
                  <c:v>24.61</c:v>
                </c:pt>
                <c:pt idx="76">
                  <c:v>24.63</c:v>
                </c:pt>
                <c:pt idx="77">
                  <c:v>24.72</c:v>
                </c:pt>
                <c:pt idx="78">
                  <c:v>24.71</c:v>
                </c:pt>
                <c:pt idx="79">
                  <c:v>24.94</c:v>
                </c:pt>
                <c:pt idx="80">
                  <c:v>24.82</c:v>
                </c:pt>
                <c:pt idx="81">
                  <c:v>25.07</c:v>
                </c:pt>
                <c:pt idx="82">
                  <c:v>25.39</c:v>
                </c:pt>
                <c:pt idx="83">
                  <c:v>24.54</c:v>
                </c:pt>
                <c:pt idx="84">
                  <c:v>25.06</c:v>
                </c:pt>
                <c:pt idx="85">
                  <c:v>24.57</c:v>
                </c:pt>
                <c:pt idx="86">
                  <c:v>24.49</c:v>
                </c:pt>
                <c:pt idx="87">
                  <c:v>24.24</c:v>
                </c:pt>
                <c:pt idx="88">
                  <c:v>24.03</c:v>
                </c:pt>
                <c:pt idx="89">
                  <c:v>24.27</c:v>
                </c:pt>
                <c:pt idx="90">
                  <c:v>24.69</c:v>
                </c:pt>
                <c:pt idx="91">
                  <c:v>24.4</c:v>
                </c:pt>
                <c:pt idx="92">
                  <c:v>24.63</c:v>
                </c:pt>
                <c:pt idx="93">
                  <c:v>24.98</c:v>
                </c:pt>
                <c:pt idx="94">
                  <c:v>24.89</c:v>
                </c:pt>
                <c:pt idx="95">
                  <c:v>24.49</c:v>
                </c:pt>
                <c:pt idx="96">
                  <c:v>25.08</c:v>
                </c:pt>
                <c:pt idx="97">
                  <c:v>23.65</c:v>
                </c:pt>
                <c:pt idx="98">
                  <c:v>24.59</c:v>
                </c:pt>
                <c:pt idx="99">
                  <c:v>24.93</c:v>
                </c:pt>
                <c:pt idx="100">
                  <c:v>25.64</c:v>
                </c:pt>
                <c:pt idx="101">
                  <c:v>25.29</c:v>
                </c:pt>
                <c:pt idx="102">
                  <c:v>25.28</c:v>
                </c:pt>
                <c:pt idx="103">
                  <c:v>25.64</c:v>
                </c:pt>
                <c:pt idx="104">
                  <c:v>25.54</c:v>
                </c:pt>
                <c:pt idx="105">
                  <c:v>25.25</c:v>
                </c:pt>
                <c:pt idx="106">
                  <c:v>25.65</c:v>
                </c:pt>
                <c:pt idx="107">
                  <c:v>24.64</c:v>
                </c:pt>
                <c:pt idx="108">
                  <c:v>24.86</c:v>
                </c:pt>
                <c:pt idx="109">
                  <c:v>24.72</c:v>
                </c:pt>
                <c:pt idx="110">
                  <c:v>24.7</c:v>
                </c:pt>
                <c:pt idx="111">
                  <c:v>24.82</c:v>
                </c:pt>
                <c:pt idx="112">
                  <c:v>24.61</c:v>
                </c:pt>
                <c:pt idx="113">
                  <c:v>24.61</c:v>
                </c:pt>
                <c:pt idx="114">
                  <c:v>24.43</c:v>
                </c:pt>
                <c:pt idx="115">
                  <c:v>25.11</c:v>
                </c:pt>
                <c:pt idx="116">
                  <c:v>25.17</c:v>
                </c:pt>
                <c:pt idx="117">
                  <c:v>24.83</c:v>
                </c:pt>
                <c:pt idx="118">
                  <c:v>25.04</c:v>
                </c:pt>
                <c:pt idx="119">
                  <c:v>25.51</c:v>
                </c:pt>
                <c:pt idx="120">
                  <c:v>24.82</c:v>
                </c:pt>
                <c:pt idx="121">
                  <c:v>23.79</c:v>
                </c:pt>
                <c:pt idx="122">
                  <c:v>25.03</c:v>
                </c:pt>
                <c:pt idx="123">
                  <c:v>24.8</c:v>
                </c:pt>
                <c:pt idx="124">
                  <c:v>24.97</c:v>
                </c:pt>
                <c:pt idx="125">
                  <c:v>25.53</c:v>
                </c:pt>
                <c:pt idx="126">
                  <c:v>24.87</c:v>
                </c:pt>
                <c:pt idx="127">
                  <c:v>25.01</c:v>
                </c:pt>
                <c:pt idx="128">
                  <c:v>24.98</c:v>
                </c:pt>
                <c:pt idx="129">
                  <c:v>24.82</c:v>
                </c:pt>
                <c:pt idx="130">
                  <c:v>24.88</c:v>
                </c:pt>
                <c:pt idx="131">
                  <c:v>24.49</c:v>
                </c:pt>
                <c:pt idx="132">
                  <c:v>25.05</c:v>
                </c:pt>
                <c:pt idx="133">
                  <c:v>25.07</c:v>
                </c:pt>
                <c:pt idx="134">
                  <c:v>25.05</c:v>
                </c:pt>
                <c:pt idx="135">
                  <c:v>25.39</c:v>
                </c:pt>
                <c:pt idx="136">
                  <c:v>25.18</c:v>
                </c:pt>
                <c:pt idx="137">
                  <c:v>24.55</c:v>
                </c:pt>
                <c:pt idx="138">
                  <c:v>24.67</c:v>
                </c:pt>
                <c:pt idx="139">
                  <c:v>24.51</c:v>
                </c:pt>
                <c:pt idx="140">
                  <c:v>24.68</c:v>
                </c:pt>
                <c:pt idx="141">
                  <c:v>24.64</c:v>
                </c:pt>
                <c:pt idx="142">
                  <c:v>24.92</c:v>
                </c:pt>
                <c:pt idx="143">
                  <c:v>24.99</c:v>
                </c:pt>
                <c:pt idx="144">
                  <c:v>24.84</c:v>
                </c:pt>
                <c:pt idx="145">
                  <c:v>25.8</c:v>
                </c:pt>
                <c:pt idx="146">
                  <c:v>25.09</c:v>
                </c:pt>
                <c:pt idx="147">
                  <c:v>24.85</c:v>
                </c:pt>
                <c:pt idx="148">
                  <c:v>24.73</c:v>
                </c:pt>
                <c:pt idx="149">
                  <c:v>24.38</c:v>
                </c:pt>
                <c:pt idx="150">
                  <c:v>25.15</c:v>
                </c:pt>
                <c:pt idx="151">
                  <c:v>25.15</c:v>
                </c:pt>
                <c:pt idx="152">
                  <c:v>25.29</c:v>
                </c:pt>
                <c:pt idx="153">
                  <c:v>25.42</c:v>
                </c:pt>
                <c:pt idx="154">
                  <c:v>24.59</c:v>
                </c:pt>
                <c:pt idx="155">
                  <c:v>25.37</c:v>
                </c:pt>
                <c:pt idx="156">
                  <c:v>25.6</c:v>
                </c:pt>
                <c:pt idx="157">
                  <c:v>25.73</c:v>
                </c:pt>
                <c:pt idx="158">
                  <c:v>25.22</c:v>
                </c:pt>
                <c:pt idx="159">
                  <c:v>24.91</c:v>
                </c:pt>
                <c:pt idx="160">
                  <c:v>24.82</c:v>
                </c:pt>
                <c:pt idx="161">
                  <c:v>25.05</c:v>
                </c:pt>
                <c:pt idx="162">
                  <c:v>25.72</c:v>
                </c:pt>
                <c:pt idx="163">
                  <c:v>25.23</c:v>
                </c:pt>
                <c:pt idx="164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5-486D-A98E-EE22F255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58008"/>
        <c:axId val="502558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City_Data!$C$1</c15:sqref>
                        </c15:formulaRef>
                      </c:ext>
                    </c:extLst>
                    <c:strCache>
                      <c:ptCount val="1"/>
                      <c:pt idx="0">
                        <c:v>Loc_7Mov_avg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City_Data!$A$2:$A$166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1808</c:v>
                      </c:pt>
                      <c:pt idx="13">
                        <c:v>1809</c:v>
                      </c:pt>
                      <c:pt idx="14">
                        <c:v>1810</c:v>
                      </c:pt>
                      <c:pt idx="15">
                        <c:v>1811</c:v>
                      </c:pt>
                      <c:pt idx="16">
                        <c:v>1812</c:v>
                      </c:pt>
                      <c:pt idx="17">
                        <c:v>1813</c:v>
                      </c:pt>
                      <c:pt idx="18">
                        <c:v>1814</c:v>
                      </c:pt>
                      <c:pt idx="19">
                        <c:v>1815</c:v>
                      </c:pt>
                      <c:pt idx="20">
                        <c:v>1816</c:v>
                      </c:pt>
                      <c:pt idx="21">
                        <c:v>1817</c:v>
                      </c:pt>
                      <c:pt idx="22">
                        <c:v>1818</c:v>
                      </c:pt>
                      <c:pt idx="23">
                        <c:v>1819</c:v>
                      </c:pt>
                      <c:pt idx="24">
                        <c:v>1820</c:v>
                      </c:pt>
                      <c:pt idx="25">
                        <c:v>1821</c:v>
                      </c:pt>
                      <c:pt idx="26">
                        <c:v>1822</c:v>
                      </c:pt>
                      <c:pt idx="27">
                        <c:v>1823</c:v>
                      </c:pt>
                      <c:pt idx="28">
                        <c:v>1824</c:v>
                      </c:pt>
                      <c:pt idx="29">
                        <c:v>1825</c:v>
                      </c:pt>
                      <c:pt idx="30">
                        <c:v>1826</c:v>
                      </c:pt>
                      <c:pt idx="31">
                        <c:v>1827</c:v>
                      </c:pt>
                      <c:pt idx="32">
                        <c:v>1828</c:v>
                      </c:pt>
                      <c:pt idx="33">
                        <c:v>1829</c:v>
                      </c:pt>
                      <c:pt idx="34">
                        <c:v>1830</c:v>
                      </c:pt>
                      <c:pt idx="35">
                        <c:v>1831</c:v>
                      </c:pt>
                      <c:pt idx="36">
                        <c:v>1832</c:v>
                      </c:pt>
                      <c:pt idx="37">
                        <c:v>1833</c:v>
                      </c:pt>
                      <c:pt idx="38">
                        <c:v>1834</c:v>
                      </c:pt>
                      <c:pt idx="39">
                        <c:v>1835</c:v>
                      </c:pt>
                      <c:pt idx="40">
                        <c:v>1836</c:v>
                      </c:pt>
                      <c:pt idx="41">
                        <c:v>1837</c:v>
                      </c:pt>
                      <c:pt idx="42">
                        <c:v>1838</c:v>
                      </c:pt>
                      <c:pt idx="43">
                        <c:v>1839</c:v>
                      </c:pt>
                      <c:pt idx="44">
                        <c:v>1840</c:v>
                      </c:pt>
                      <c:pt idx="45">
                        <c:v>1841</c:v>
                      </c:pt>
                      <c:pt idx="46">
                        <c:v>1842</c:v>
                      </c:pt>
                      <c:pt idx="47">
                        <c:v>1843</c:v>
                      </c:pt>
                      <c:pt idx="48">
                        <c:v>1844</c:v>
                      </c:pt>
                      <c:pt idx="49">
                        <c:v>1845</c:v>
                      </c:pt>
                      <c:pt idx="50">
                        <c:v>1846</c:v>
                      </c:pt>
                      <c:pt idx="51">
                        <c:v>1847</c:v>
                      </c:pt>
                      <c:pt idx="52">
                        <c:v>1848</c:v>
                      </c:pt>
                      <c:pt idx="53">
                        <c:v>1849</c:v>
                      </c:pt>
                      <c:pt idx="54">
                        <c:v>1850</c:v>
                      </c:pt>
                      <c:pt idx="55">
                        <c:v>1851</c:v>
                      </c:pt>
                      <c:pt idx="56">
                        <c:v>1852</c:v>
                      </c:pt>
                      <c:pt idx="57">
                        <c:v>1853</c:v>
                      </c:pt>
                      <c:pt idx="58">
                        <c:v>1854</c:v>
                      </c:pt>
                      <c:pt idx="59">
                        <c:v>1855</c:v>
                      </c:pt>
                      <c:pt idx="60">
                        <c:v>1856</c:v>
                      </c:pt>
                      <c:pt idx="61">
                        <c:v>1857</c:v>
                      </c:pt>
                      <c:pt idx="62">
                        <c:v>1858</c:v>
                      </c:pt>
                      <c:pt idx="63">
                        <c:v>1859</c:v>
                      </c:pt>
                      <c:pt idx="64">
                        <c:v>1860</c:v>
                      </c:pt>
                      <c:pt idx="65">
                        <c:v>1861</c:v>
                      </c:pt>
                      <c:pt idx="66">
                        <c:v>1862</c:v>
                      </c:pt>
                      <c:pt idx="67">
                        <c:v>1863</c:v>
                      </c:pt>
                      <c:pt idx="68">
                        <c:v>1864</c:v>
                      </c:pt>
                      <c:pt idx="69">
                        <c:v>1865</c:v>
                      </c:pt>
                      <c:pt idx="70">
                        <c:v>1866</c:v>
                      </c:pt>
                      <c:pt idx="71">
                        <c:v>1867</c:v>
                      </c:pt>
                      <c:pt idx="72">
                        <c:v>1868</c:v>
                      </c:pt>
                      <c:pt idx="73">
                        <c:v>1869</c:v>
                      </c:pt>
                      <c:pt idx="74">
                        <c:v>1870</c:v>
                      </c:pt>
                      <c:pt idx="75">
                        <c:v>1871</c:v>
                      </c:pt>
                      <c:pt idx="76">
                        <c:v>1872</c:v>
                      </c:pt>
                      <c:pt idx="77">
                        <c:v>1873</c:v>
                      </c:pt>
                      <c:pt idx="78">
                        <c:v>1874</c:v>
                      </c:pt>
                      <c:pt idx="79">
                        <c:v>1875</c:v>
                      </c:pt>
                      <c:pt idx="80">
                        <c:v>1876</c:v>
                      </c:pt>
                      <c:pt idx="81">
                        <c:v>1877</c:v>
                      </c:pt>
                      <c:pt idx="82">
                        <c:v>1878</c:v>
                      </c:pt>
                      <c:pt idx="83">
                        <c:v>1879</c:v>
                      </c:pt>
                      <c:pt idx="84">
                        <c:v>1880</c:v>
                      </c:pt>
                      <c:pt idx="85">
                        <c:v>1881</c:v>
                      </c:pt>
                      <c:pt idx="86">
                        <c:v>1882</c:v>
                      </c:pt>
                      <c:pt idx="87">
                        <c:v>1883</c:v>
                      </c:pt>
                      <c:pt idx="88">
                        <c:v>1884</c:v>
                      </c:pt>
                      <c:pt idx="89">
                        <c:v>1885</c:v>
                      </c:pt>
                      <c:pt idx="90">
                        <c:v>1886</c:v>
                      </c:pt>
                      <c:pt idx="91">
                        <c:v>1887</c:v>
                      </c:pt>
                      <c:pt idx="92">
                        <c:v>1888</c:v>
                      </c:pt>
                      <c:pt idx="93">
                        <c:v>1889</c:v>
                      </c:pt>
                      <c:pt idx="94">
                        <c:v>1890</c:v>
                      </c:pt>
                      <c:pt idx="95">
                        <c:v>1891</c:v>
                      </c:pt>
                      <c:pt idx="96">
                        <c:v>1892</c:v>
                      </c:pt>
                      <c:pt idx="97">
                        <c:v>1893</c:v>
                      </c:pt>
                      <c:pt idx="98">
                        <c:v>1894</c:v>
                      </c:pt>
                      <c:pt idx="99">
                        <c:v>1895</c:v>
                      </c:pt>
                      <c:pt idx="100">
                        <c:v>1896</c:v>
                      </c:pt>
                      <c:pt idx="101">
                        <c:v>1897</c:v>
                      </c:pt>
                      <c:pt idx="102">
                        <c:v>1898</c:v>
                      </c:pt>
                      <c:pt idx="103">
                        <c:v>1899</c:v>
                      </c:pt>
                      <c:pt idx="104">
                        <c:v>1900</c:v>
                      </c:pt>
                      <c:pt idx="105">
                        <c:v>1901</c:v>
                      </c:pt>
                      <c:pt idx="106">
                        <c:v>1902</c:v>
                      </c:pt>
                      <c:pt idx="107">
                        <c:v>1903</c:v>
                      </c:pt>
                      <c:pt idx="108">
                        <c:v>1904</c:v>
                      </c:pt>
                      <c:pt idx="109">
                        <c:v>1905</c:v>
                      </c:pt>
                      <c:pt idx="110">
                        <c:v>1906</c:v>
                      </c:pt>
                      <c:pt idx="111">
                        <c:v>1907</c:v>
                      </c:pt>
                      <c:pt idx="112">
                        <c:v>1908</c:v>
                      </c:pt>
                      <c:pt idx="113">
                        <c:v>1909</c:v>
                      </c:pt>
                      <c:pt idx="114">
                        <c:v>1910</c:v>
                      </c:pt>
                      <c:pt idx="115">
                        <c:v>1911</c:v>
                      </c:pt>
                      <c:pt idx="116">
                        <c:v>1912</c:v>
                      </c:pt>
                      <c:pt idx="117">
                        <c:v>1913</c:v>
                      </c:pt>
                      <c:pt idx="118">
                        <c:v>1914</c:v>
                      </c:pt>
                      <c:pt idx="119">
                        <c:v>1915</c:v>
                      </c:pt>
                      <c:pt idx="120">
                        <c:v>1916</c:v>
                      </c:pt>
                      <c:pt idx="121">
                        <c:v>1917</c:v>
                      </c:pt>
                      <c:pt idx="122">
                        <c:v>1918</c:v>
                      </c:pt>
                      <c:pt idx="123">
                        <c:v>1919</c:v>
                      </c:pt>
                      <c:pt idx="124">
                        <c:v>1920</c:v>
                      </c:pt>
                      <c:pt idx="125">
                        <c:v>1921</c:v>
                      </c:pt>
                      <c:pt idx="126">
                        <c:v>1922</c:v>
                      </c:pt>
                      <c:pt idx="127">
                        <c:v>1923</c:v>
                      </c:pt>
                      <c:pt idx="128">
                        <c:v>1924</c:v>
                      </c:pt>
                      <c:pt idx="129">
                        <c:v>1925</c:v>
                      </c:pt>
                      <c:pt idx="130">
                        <c:v>1926</c:v>
                      </c:pt>
                      <c:pt idx="131">
                        <c:v>1927</c:v>
                      </c:pt>
                      <c:pt idx="132">
                        <c:v>1928</c:v>
                      </c:pt>
                      <c:pt idx="133">
                        <c:v>1929</c:v>
                      </c:pt>
                      <c:pt idx="134">
                        <c:v>1930</c:v>
                      </c:pt>
                      <c:pt idx="135">
                        <c:v>1931</c:v>
                      </c:pt>
                      <c:pt idx="136">
                        <c:v>1932</c:v>
                      </c:pt>
                      <c:pt idx="137">
                        <c:v>1933</c:v>
                      </c:pt>
                      <c:pt idx="138">
                        <c:v>1934</c:v>
                      </c:pt>
                      <c:pt idx="139">
                        <c:v>1935</c:v>
                      </c:pt>
                      <c:pt idx="140">
                        <c:v>1936</c:v>
                      </c:pt>
                      <c:pt idx="141">
                        <c:v>1937</c:v>
                      </c:pt>
                      <c:pt idx="142">
                        <c:v>1938</c:v>
                      </c:pt>
                      <c:pt idx="143">
                        <c:v>1939</c:v>
                      </c:pt>
                      <c:pt idx="144">
                        <c:v>1940</c:v>
                      </c:pt>
                      <c:pt idx="145">
                        <c:v>1941</c:v>
                      </c:pt>
                      <c:pt idx="146">
                        <c:v>1942</c:v>
                      </c:pt>
                      <c:pt idx="147">
                        <c:v>1943</c:v>
                      </c:pt>
                      <c:pt idx="148">
                        <c:v>1944</c:v>
                      </c:pt>
                      <c:pt idx="149">
                        <c:v>1945</c:v>
                      </c:pt>
                      <c:pt idx="150">
                        <c:v>1946</c:v>
                      </c:pt>
                      <c:pt idx="151">
                        <c:v>1947</c:v>
                      </c:pt>
                      <c:pt idx="152">
                        <c:v>1948</c:v>
                      </c:pt>
                      <c:pt idx="153">
                        <c:v>1949</c:v>
                      </c:pt>
                      <c:pt idx="154">
                        <c:v>1950</c:v>
                      </c:pt>
                      <c:pt idx="155">
                        <c:v>1951</c:v>
                      </c:pt>
                      <c:pt idx="156">
                        <c:v>1952</c:v>
                      </c:pt>
                      <c:pt idx="157">
                        <c:v>1953</c:v>
                      </c:pt>
                      <c:pt idx="158">
                        <c:v>1954</c:v>
                      </c:pt>
                      <c:pt idx="159">
                        <c:v>1955</c:v>
                      </c:pt>
                      <c:pt idx="160">
                        <c:v>1956</c:v>
                      </c:pt>
                      <c:pt idx="161">
                        <c:v>1957</c:v>
                      </c:pt>
                      <c:pt idx="162">
                        <c:v>1958</c:v>
                      </c:pt>
                      <c:pt idx="163">
                        <c:v>1959</c:v>
                      </c:pt>
                      <c:pt idx="164">
                        <c:v>1960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City_Data!$C$2:$C$166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6">
                        <c:v>24.825714285714287</c:v>
                      </c:pt>
                      <c:pt idx="7">
                        <c:v>24.891428571428573</c:v>
                      </c:pt>
                      <c:pt idx="8">
                        <c:v>24.83285714285714</c:v>
                      </c:pt>
                      <c:pt idx="9">
                        <c:v>24.991428571428571</c:v>
                      </c:pt>
                      <c:pt idx="10">
                        <c:v>24.987142857142857</c:v>
                      </c:pt>
                      <c:pt idx="11">
                        <c:v>24.904285714285713</c:v>
                      </c:pt>
                      <c:pt idx="12">
                        <c:v>25.078333333333337</c:v>
                      </c:pt>
                      <c:pt idx="13">
                        <c:v>25.012000000000004</c:v>
                      </c:pt>
                      <c:pt idx="14">
                        <c:v>24.9725</c:v>
                      </c:pt>
                      <c:pt idx="15">
                        <c:v>24.793333333333333</c:v>
                      </c:pt>
                      <c:pt idx="16">
                        <c:v>24.66</c:v>
                      </c:pt>
                      <c:pt idx="17">
                        <c:v>24.33</c:v>
                      </c:pt>
                      <c:pt idx="18">
                        <c:v>23.9</c:v>
                      </c:pt>
                      <c:pt idx="19">
                        <c:v>23.88</c:v>
                      </c:pt>
                      <c:pt idx="20">
                        <c:v>23.77</c:v>
                      </c:pt>
                      <c:pt idx="21">
                        <c:v>23.740000000000002</c:v>
                      </c:pt>
                      <c:pt idx="22">
                        <c:v>23.790000000000003</c:v>
                      </c:pt>
                      <c:pt idx="23">
                        <c:v>23.778571428571432</c:v>
                      </c:pt>
                      <c:pt idx="24">
                        <c:v>23.720000000000002</c:v>
                      </c:pt>
                      <c:pt idx="25">
                        <c:v>23.870000000000005</c:v>
                      </c:pt>
                      <c:pt idx="26">
                        <c:v>23.98</c:v>
                      </c:pt>
                      <c:pt idx="27">
                        <c:v>24.12857142857143</c:v>
                      </c:pt>
                      <c:pt idx="28">
                        <c:v>24.337142857142858</c:v>
                      </c:pt>
                      <c:pt idx="29">
                        <c:v>24.449999999999996</c:v>
                      </c:pt>
                      <c:pt idx="30">
                        <c:v>24.618571428571425</c:v>
                      </c:pt>
                      <c:pt idx="31">
                        <c:v>24.777142857142856</c:v>
                      </c:pt>
                      <c:pt idx="32">
                        <c:v>24.791428571428572</c:v>
                      </c:pt>
                      <c:pt idx="33">
                        <c:v>24.771428571428572</c:v>
                      </c:pt>
                      <c:pt idx="34">
                        <c:v>24.804285714285715</c:v>
                      </c:pt>
                      <c:pt idx="35">
                        <c:v>24.687142857142856</c:v>
                      </c:pt>
                      <c:pt idx="36">
                        <c:v>24.628571428571426</c:v>
                      </c:pt>
                      <c:pt idx="37">
                        <c:v>24.58428571428572</c:v>
                      </c:pt>
                      <c:pt idx="38">
                        <c:v>24.524285714285718</c:v>
                      </c:pt>
                      <c:pt idx="39">
                        <c:v>24.39142857142857</c:v>
                      </c:pt>
                      <c:pt idx="40">
                        <c:v>24.362857142857141</c:v>
                      </c:pt>
                      <c:pt idx="41">
                        <c:v>24.29</c:v>
                      </c:pt>
                      <c:pt idx="42">
                        <c:v>24.284285714285712</c:v>
                      </c:pt>
                      <c:pt idx="43">
                        <c:v>24.267142857142858</c:v>
                      </c:pt>
                      <c:pt idx="44">
                        <c:v>24.248571428571427</c:v>
                      </c:pt>
                      <c:pt idx="45">
                        <c:v>24.195714285714285</c:v>
                      </c:pt>
                      <c:pt idx="46">
                        <c:v>24.302857142857142</c:v>
                      </c:pt>
                      <c:pt idx="47">
                        <c:v>24.31</c:v>
                      </c:pt>
                      <c:pt idx="48">
                        <c:v>24.295714285714286</c:v>
                      </c:pt>
                      <c:pt idx="49">
                        <c:v>24.318571428571428</c:v>
                      </c:pt>
                      <c:pt idx="50">
                        <c:v>24.405714285714282</c:v>
                      </c:pt>
                      <c:pt idx="51">
                        <c:v>24.395714285714284</c:v>
                      </c:pt>
                      <c:pt idx="52">
                        <c:v>24.411428571428569</c:v>
                      </c:pt>
                      <c:pt idx="53">
                        <c:v>24.384285714285713</c:v>
                      </c:pt>
                      <c:pt idx="54">
                        <c:v>24.415714285714284</c:v>
                      </c:pt>
                      <c:pt idx="55">
                        <c:v>24.47</c:v>
                      </c:pt>
                      <c:pt idx="56">
                        <c:v>24.475714285714282</c:v>
                      </c:pt>
                      <c:pt idx="57">
                        <c:v>24.441428571428577</c:v>
                      </c:pt>
                      <c:pt idx="58">
                        <c:v>24.5</c:v>
                      </c:pt>
                      <c:pt idx="59">
                        <c:v>24.57</c:v>
                      </c:pt>
                      <c:pt idx="60">
                        <c:v>24.474285714285713</c:v>
                      </c:pt>
                      <c:pt idx="61">
                        <c:v>24.395714285714291</c:v>
                      </c:pt>
                      <c:pt idx="62">
                        <c:v>24.412857142857142</c:v>
                      </c:pt>
                      <c:pt idx="63">
                        <c:v>24.452857142857141</c:v>
                      </c:pt>
                      <c:pt idx="64">
                        <c:v>24.419999999999995</c:v>
                      </c:pt>
                      <c:pt idx="65">
                        <c:v>24.355714285714289</c:v>
                      </c:pt>
                      <c:pt idx="66">
                        <c:v>23.611428571428569</c:v>
                      </c:pt>
                      <c:pt idx="67">
                        <c:v>23.611666666666668</c:v>
                      </c:pt>
                      <c:pt idx="68">
                        <c:v>23.536000000000001</c:v>
                      </c:pt>
                      <c:pt idx="69">
                        <c:v>23.576000000000001</c:v>
                      </c:pt>
                      <c:pt idx="70">
                        <c:v>23.606000000000002</c:v>
                      </c:pt>
                      <c:pt idx="71">
                        <c:v>23.702000000000002</c:v>
                      </c:pt>
                      <c:pt idx="72">
                        <c:v>23.777999999999999</c:v>
                      </c:pt>
                      <c:pt idx="73">
                        <c:v>24.828000000000003</c:v>
                      </c:pt>
                      <c:pt idx="74">
                        <c:v>24.786666666666672</c:v>
                      </c:pt>
                      <c:pt idx="75">
                        <c:v>24.761428571428578</c:v>
                      </c:pt>
                      <c:pt idx="76">
                        <c:v>24.737142857142857</c:v>
                      </c:pt>
                      <c:pt idx="77">
                        <c:v>24.71857142857143</c:v>
                      </c:pt>
                      <c:pt idx="78">
                        <c:v>24.688571428571432</c:v>
                      </c:pt>
                      <c:pt idx="79">
                        <c:v>24.72</c:v>
                      </c:pt>
                      <c:pt idx="80">
                        <c:v>24.715714285714284</c:v>
                      </c:pt>
                      <c:pt idx="81">
                        <c:v>24.785714285714281</c:v>
                      </c:pt>
                      <c:pt idx="82">
                        <c:v>24.897142857142853</c:v>
                      </c:pt>
                      <c:pt idx="83">
                        <c:v>24.88428571428571</c:v>
                      </c:pt>
                      <c:pt idx="84">
                        <c:v>24.932857142857141</c:v>
                      </c:pt>
                      <c:pt idx="85">
                        <c:v>24.912857142857145</c:v>
                      </c:pt>
                      <c:pt idx="86">
                        <c:v>24.848571428571429</c:v>
                      </c:pt>
                      <c:pt idx="87">
                        <c:v>24.765714285714289</c:v>
                      </c:pt>
                      <c:pt idx="88">
                        <c:v>24.617142857142856</c:v>
                      </c:pt>
                      <c:pt idx="89">
                        <c:v>24.457142857142856</c:v>
                      </c:pt>
                      <c:pt idx="90">
                        <c:v>24.478571428571428</c:v>
                      </c:pt>
                      <c:pt idx="91">
                        <c:v>24.384285714285713</c:v>
                      </c:pt>
                      <c:pt idx="92">
                        <c:v>24.392857142857139</c:v>
                      </c:pt>
                      <c:pt idx="93">
                        <c:v>24.462857142857139</c:v>
                      </c:pt>
                      <c:pt idx="94">
                        <c:v>24.555714285714284</c:v>
                      </c:pt>
                      <c:pt idx="95">
                        <c:v>24.621428571428574</c:v>
                      </c:pt>
                      <c:pt idx="96">
                        <c:v>24.73714285714286</c:v>
                      </c:pt>
                      <c:pt idx="97">
                        <c:v>24.588571428571431</c:v>
                      </c:pt>
                      <c:pt idx="98">
                        <c:v>24.615714285714287</c:v>
                      </c:pt>
                      <c:pt idx="99">
                        <c:v>24.658571428571431</c:v>
                      </c:pt>
                      <c:pt idx="100">
                        <c:v>24.752857142857142</c:v>
                      </c:pt>
                      <c:pt idx="101">
                        <c:v>24.81</c:v>
                      </c:pt>
                      <c:pt idx="102">
                        <c:v>24.922857142857143</c:v>
                      </c:pt>
                      <c:pt idx="103">
                        <c:v>25.002857142857142</c:v>
                      </c:pt>
                      <c:pt idx="104">
                        <c:v>25.272857142857141</c:v>
                      </c:pt>
                      <c:pt idx="105">
                        <c:v>25.367142857142856</c:v>
                      </c:pt>
                      <c:pt idx="106">
                        <c:v>25.470000000000002</c:v>
                      </c:pt>
                      <c:pt idx="107">
                        <c:v>25.32714285714286</c:v>
                      </c:pt>
                      <c:pt idx="108">
                        <c:v>25.265714285714289</c:v>
                      </c:pt>
                      <c:pt idx="109">
                        <c:v>25.185714285714287</c:v>
                      </c:pt>
                      <c:pt idx="110">
                        <c:v>25.05142857142857</c:v>
                      </c:pt>
                      <c:pt idx="111">
                        <c:v>24.948571428571427</c:v>
                      </c:pt>
                      <c:pt idx="112">
                        <c:v>24.857142857142858</c:v>
                      </c:pt>
                      <c:pt idx="113">
                        <c:v>24.708571428571435</c:v>
                      </c:pt>
                      <c:pt idx="114">
                        <c:v>24.678571428571427</c:v>
                      </c:pt>
                      <c:pt idx="115">
                        <c:v>24.714285714285715</c:v>
                      </c:pt>
                      <c:pt idx="116">
                        <c:v>24.778571428571428</c:v>
                      </c:pt>
                      <c:pt idx="117">
                        <c:v>24.797142857142855</c:v>
                      </c:pt>
                      <c:pt idx="118">
                        <c:v>24.828571428571426</c:v>
                      </c:pt>
                      <c:pt idx="119">
                        <c:v>24.957142857142856</c:v>
                      </c:pt>
                      <c:pt idx="120">
                        <c:v>24.987142857142857</c:v>
                      </c:pt>
                      <c:pt idx="121">
                        <c:v>24.895714285714288</c:v>
                      </c:pt>
                      <c:pt idx="122">
                        <c:v>24.884285714285713</c:v>
                      </c:pt>
                      <c:pt idx="123">
                        <c:v>24.831428571428571</c:v>
                      </c:pt>
                      <c:pt idx="124">
                        <c:v>24.851428571428574</c:v>
                      </c:pt>
                      <c:pt idx="125">
                        <c:v>24.921428571428574</c:v>
                      </c:pt>
                      <c:pt idx="126">
                        <c:v>24.830000000000002</c:v>
                      </c:pt>
                      <c:pt idx="127">
                        <c:v>24.857142857142858</c:v>
                      </c:pt>
                      <c:pt idx="128">
                        <c:v>25.027142857142856</c:v>
                      </c:pt>
                      <c:pt idx="129">
                        <c:v>24.997142857142855</c:v>
                      </c:pt>
                      <c:pt idx="130">
                        <c:v>25.008571428571429</c:v>
                      </c:pt>
                      <c:pt idx="131">
                        <c:v>24.94</c:v>
                      </c:pt>
                      <c:pt idx="132">
                        <c:v>24.871428571428574</c:v>
                      </c:pt>
                      <c:pt idx="133">
                        <c:v>24.9</c:v>
                      </c:pt>
                      <c:pt idx="134">
                        <c:v>24.905714285714286</c:v>
                      </c:pt>
                      <c:pt idx="135">
                        <c:v>24.964285714285715</c:v>
                      </c:pt>
                      <c:pt idx="136">
                        <c:v>25.015714285714289</c:v>
                      </c:pt>
                      <c:pt idx="137">
                        <c:v>24.96857142857143</c:v>
                      </c:pt>
                      <c:pt idx="138">
                        <c:v>24.99428571428572</c:v>
                      </c:pt>
                      <c:pt idx="139">
                        <c:v>24.917142857142856</c:v>
                      </c:pt>
                      <c:pt idx="140">
                        <c:v>24.861428571428572</c:v>
                      </c:pt>
                      <c:pt idx="141">
                        <c:v>24.802857142857142</c:v>
                      </c:pt>
                      <c:pt idx="142">
                        <c:v>24.735714285714291</c:v>
                      </c:pt>
                      <c:pt idx="143">
                        <c:v>24.708571428571428</c:v>
                      </c:pt>
                      <c:pt idx="144">
                        <c:v>24.750000000000004</c:v>
                      </c:pt>
                      <c:pt idx="145">
                        <c:v>24.911428571428569</c:v>
                      </c:pt>
                      <c:pt idx="146">
                        <c:v>24.994285714285716</c:v>
                      </c:pt>
                      <c:pt idx="147">
                        <c:v>25.018571428571427</c:v>
                      </c:pt>
                      <c:pt idx="148">
                        <c:v>25.03142857142857</c:v>
                      </c:pt>
                      <c:pt idx="149">
                        <c:v>24.95428571428571</c:v>
                      </c:pt>
                      <c:pt idx="150">
                        <c:v>24.977142857142862</c:v>
                      </c:pt>
                      <c:pt idx="151">
                        <c:v>25.021428571428572</c:v>
                      </c:pt>
                      <c:pt idx="152">
                        <c:v>24.948571428571427</c:v>
                      </c:pt>
                      <c:pt idx="153">
                        <c:v>24.995714285714282</c:v>
                      </c:pt>
                      <c:pt idx="154">
                        <c:v>24.958571428571428</c:v>
                      </c:pt>
                      <c:pt idx="155">
                        <c:v>25.05</c:v>
                      </c:pt>
                      <c:pt idx="156">
                        <c:v>25.224285714285713</c:v>
                      </c:pt>
                      <c:pt idx="157">
                        <c:v>25.307142857142857</c:v>
                      </c:pt>
                      <c:pt idx="158">
                        <c:v>25.317142857142859</c:v>
                      </c:pt>
                      <c:pt idx="159">
                        <c:v>25.262857142857143</c:v>
                      </c:pt>
                      <c:pt idx="160">
                        <c:v>25.177142857142858</c:v>
                      </c:pt>
                      <c:pt idx="161">
                        <c:v>25.242857142857144</c:v>
                      </c:pt>
                      <c:pt idx="162">
                        <c:v>25.292857142857144</c:v>
                      </c:pt>
                      <c:pt idx="163">
                        <c:v>25.24</c:v>
                      </c:pt>
                      <c:pt idx="164">
                        <c:v>25.171428571428571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6C5-486D-A98E-EE22F25517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City_Data!$D$1</c15:sqref>
                        </c15:formulaRef>
                      </c:ext>
                    </c:extLst>
                    <c:strCache>
                      <c:ptCount val="1"/>
                      <c:pt idx="0">
                        <c:v>Loc_10Mov_avg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1808</c:v>
                      </c:pt>
                      <c:pt idx="13">
                        <c:v>1809</c:v>
                      </c:pt>
                      <c:pt idx="14">
                        <c:v>1810</c:v>
                      </c:pt>
                      <c:pt idx="15">
                        <c:v>1811</c:v>
                      </c:pt>
                      <c:pt idx="16">
                        <c:v>1812</c:v>
                      </c:pt>
                      <c:pt idx="17">
                        <c:v>1813</c:v>
                      </c:pt>
                      <c:pt idx="18">
                        <c:v>1814</c:v>
                      </c:pt>
                      <c:pt idx="19">
                        <c:v>1815</c:v>
                      </c:pt>
                      <c:pt idx="20">
                        <c:v>1816</c:v>
                      </c:pt>
                      <c:pt idx="21">
                        <c:v>1817</c:v>
                      </c:pt>
                      <c:pt idx="22">
                        <c:v>1818</c:v>
                      </c:pt>
                      <c:pt idx="23">
                        <c:v>1819</c:v>
                      </c:pt>
                      <c:pt idx="24">
                        <c:v>1820</c:v>
                      </c:pt>
                      <c:pt idx="25">
                        <c:v>1821</c:v>
                      </c:pt>
                      <c:pt idx="26">
                        <c:v>1822</c:v>
                      </c:pt>
                      <c:pt idx="27">
                        <c:v>1823</c:v>
                      </c:pt>
                      <c:pt idx="28">
                        <c:v>1824</c:v>
                      </c:pt>
                      <c:pt idx="29">
                        <c:v>1825</c:v>
                      </c:pt>
                      <c:pt idx="30">
                        <c:v>1826</c:v>
                      </c:pt>
                      <c:pt idx="31">
                        <c:v>1827</c:v>
                      </c:pt>
                      <c:pt idx="32">
                        <c:v>1828</c:v>
                      </c:pt>
                      <c:pt idx="33">
                        <c:v>1829</c:v>
                      </c:pt>
                      <c:pt idx="34">
                        <c:v>1830</c:v>
                      </c:pt>
                      <c:pt idx="35">
                        <c:v>1831</c:v>
                      </c:pt>
                      <c:pt idx="36">
                        <c:v>1832</c:v>
                      </c:pt>
                      <c:pt idx="37">
                        <c:v>1833</c:v>
                      </c:pt>
                      <c:pt idx="38">
                        <c:v>1834</c:v>
                      </c:pt>
                      <c:pt idx="39">
                        <c:v>1835</c:v>
                      </c:pt>
                      <c:pt idx="40">
                        <c:v>1836</c:v>
                      </c:pt>
                      <c:pt idx="41">
                        <c:v>1837</c:v>
                      </c:pt>
                      <c:pt idx="42">
                        <c:v>1838</c:v>
                      </c:pt>
                      <c:pt idx="43">
                        <c:v>1839</c:v>
                      </c:pt>
                      <c:pt idx="44">
                        <c:v>1840</c:v>
                      </c:pt>
                      <c:pt idx="45">
                        <c:v>1841</c:v>
                      </c:pt>
                      <c:pt idx="46">
                        <c:v>1842</c:v>
                      </c:pt>
                      <c:pt idx="47">
                        <c:v>1843</c:v>
                      </c:pt>
                      <c:pt idx="48">
                        <c:v>1844</c:v>
                      </c:pt>
                      <c:pt idx="49">
                        <c:v>1845</c:v>
                      </c:pt>
                      <c:pt idx="50">
                        <c:v>1846</c:v>
                      </c:pt>
                      <c:pt idx="51">
                        <c:v>1847</c:v>
                      </c:pt>
                      <c:pt idx="52">
                        <c:v>1848</c:v>
                      </c:pt>
                      <c:pt idx="53">
                        <c:v>1849</c:v>
                      </c:pt>
                      <c:pt idx="54">
                        <c:v>1850</c:v>
                      </c:pt>
                      <c:pt idx="55">
                        <c:v>1851</c:v>
                      </c:pt>
                      <c:pt idx="56">
                        <c:v>1852</c:v>
                      </c:pt>
                      <c:pt idx="57">
                        <c:v>1853</c:v>
                      </c:pt>
                      <c:pt idx="58">
                        <c:v>1854</c:v>
                      </c:pt>
                      <c:pt idx="59">
                        <c:v>1855</c:v>
                      </c:pt>
                      <c:pt idx="60">
                        <c:v>1856</c:v>
                      </c:pt>
                      <c:pt idx="61">
                        <c:v>1857</c:v>
                      </c:pt>
                      <c:pt idx="62">
                        <c:v>1858</c:v>
                      </c:pt>
                      <c:pt idx="63">
                        <c:v>1859</c:v>
                      </c:pt>
                      <c:pt idx="64">
                        <c:v>1860</c:v>
                      </c:pt>
                      <c:pt idx="65">
                        <c:v>1861</c:v>
                      </c:pt>
                      <c:pt idx="66">
                        <c:v>1862</c:v>
                      </c:pt>
                      <c:pt idx="67">
                        <c:v>1863</c:v>
                      </c:pt>
                      <c:pt idx="68">
                        <c:v>1864</c:v>
                      </c:pt>
                      <c:pt idx="69">
                        <c:v>1865</c:v>
                      </c:pt>
                      <c:pt idx="70">
                        <c:v>1866</c:v>
                      </c:pt>
                      <c:pt idx="71">
                        <c:v>1867</c:v>
                      </c:pt>
                      <c:pt idx="72">
                        <c:v>1868</c:v>
                      </c:pt>
                      <c:pt idx="73">
                        <c:v>1869</c:v>
                      </c:pt>
                      <c:pt idx="74">
                        <c:v>1870</c:v>
                      </c:pt>
                      <c:pt idx="75">
                        <c:v>1871</c:v>
                      </c:pt>
                      <c:pt idx="76">
                        <c:v>1872</c:v>
                      </c:pt>
                      <c:pt idx="77">
                        <c:v>1873</c:v>
                      </c:pt>
                      <c:pt idx="78">
                        <c:v>1874</c:v>
                      </c:pt>
                      <c:pt idx="79">
                        <c:v>1875</c:v>
                      </c:pt>
                      <c:pt idx="80">
                        <c:v>1876</c:v>
                      </c:pt>
                      <c:pt idx="81">
                        <c:v>1877</c:v>
                      </c:pt>
                      <c:pt idx="82">
                        <c:v>1878</c:v>
                      </c:pt>
                      <c:pt idx="83">
                        <c:v>1879</c:v>
                      </c:pt>
                      <c:pt idx="84">
                        <c:v>1880</c:v>
                      </c:pt>
                      <c:pt idx="85">
                        <c:v>1881</c:v>
                      </c:pt>
                      <c:pt idx="86">
                        <c:v>1882</c:v>
                      </c:pt>
                      <c:pt idx="87">
                        <c:v>1883</c:v>
                      </c:pt>
                      <c:pt idx="88">
                        <c:v>1884</c:v>
                      </c:pt>
                      <c:pt idx="89">
                        <c:v>1885</c:v>
                      </c:pt>
                      <c:pt idx="90">
                        <c:v>1886</c:v>
                      </c:pt>
                      <c:pt idx="91">
                        <c:v>1887</c:v>
                      </c:pt>
                      <c:pt idx="92">
                        <c:v>1888</c:v>
                      </c:pt>
                      <c:pt idx="93">
                        <c:v>1889</c:v>
                      </c:pt>
                      <c:pt idx="94">
                        <c:v>1890</c:v>
                      </c:pt>
                      <c:pt idx="95">
                        <c:v>1891</c:v>
                      </c:pt>
                      <c:pt idx="96">
                        <c:v>1892</c:v>
                      </c:pt>
                      <c:pt idx="97">
                        <c:v>1893</c:v>
                      </c:pt>
                      <c:pt idx="98">
                        <c:v>1894</c:v>
                      </c:pt>
                      <c:pt idx="99">
                        <c:v>1895</c:v>
                      </c:pt>
                      <c:pt idx="100">
                        <c:v>1896</c:v>
                      </c:pt>
                      <c:pt idx="101">
                        <c:v>1897</c:v>
                      </c:pt>
                      <c:pt idx="102">
                        <c:v>1898</c:v>
                      </c:pt>
                      <c:pt idx="103">
                        <c:v>1899</c:v>
                      </c:pt>
                      <c:pt idx="104">
                        <c:v>1900</c:v>
                      </c:pt>
                      <c:pt idx="105">
                        <c:v>1901</c:v>
                      </c:pt>
                      <c:pt idx="106">
                        <c:v>1902</c:v>
                      </c:pt>
                      <c:pt idx="107">
                        <c:v>1903</c:v>
                      </c:pt>
                      <c:pt idx="108">
                        <c:v>1904</c:v>
                      </c:pt>
                      <c:pt idx="109">
                        <c:v>1905</c:v>
                      </c:pt>
                      <c:pt idx="110">
                        <c:v>1906</c:v>
                      </c:pt>
                      <c:pt idx="111">
                        <c:v>1907</c:v>
                      </c:pt>
                      <c:pt idx="112">
                        <c:v>1908</c:v>
                      </c:pt>
                      <c:pt idx="113">
                        <c:v>1909</c:v>
                      </c:pt>
                      <c:pt idx="114">
                        <c:v>1910</c:v>
                      </c:pt>
                      <c:pt idx="115">
                        <c:v>1911</c:v>
                      </c:pt>
                      <c:pt idx="116">
                        <c:v>1912</c:v>
                      </c:pt>
                      <c:pt idx="117">
                        <c:v>1913</c:v>
                      </c:pt>
                      <c:pt idx="118">
                        <c:v>1914</c:v>
                      </c:pt>
                      <c:pt idx="119">
                        <c:v>1915</c:v>
                      </c:pt>
                      <c:pt idx="120">
                        <c:v>1916</c:v>
                      </c:pt>
                      <c:pt idx="121">
                        <c:v>1917</c:v>
                      </c:pt>
                      <c:pt idx="122">
                        <c:v>1918</c:v>
                      </c:pt>
                      <c:pt idx="123">
                        <c:v>1919</c:v>
                      </c:pt>
                      <c:pt idx="124">
                        <c:v>1920</c:v>
                      </c:pt>
                      <c:pt idx="125">
                        <c:v>1921</c:v>
                      </c:pt>
                      <c:pt idx="126">
                        <c:v>1922</c:v>
                      </c:pt>
                      <c:pt idx="127">
                        <c:v>1923</c:v>
                      </c:pt>
                      <c:pt idx="128">
                        <c:v>1924</c:v>
                      </c:pt>
                      <c:pt idx="129">
                        <c:v>1925</c:v>
                      </c:pt>
                      <c:pt idx="130">
                        <c:v>1926</c:v>
                      </c:pt>
                      <c:pt idx="131">
                        <c:v>1927</c:v>
                      </c:pt>
                      <c:pt idx="132">
                        <c:v>1928</c:v>
                      </c:pt>
                      <c:pt idx="133">
                        <c:v>1929</c:v>
                      </c:pt>
                      <c:pt idx="134">
                        <c:v>1930</c:v>
                      </c:pt>
                      <c:pt idx="135">
                        <c:v>1931</c:v>
                      </c:pt>
                      <c:pt idx="136">
                        <c:v>1932</c:v>
                      </c:pt>
                      <c:pt idx="137">
                        <c:v>1933</c:v>
                      </c:pt>
                      <c:pt idx="138">
                        <c:v>1934</c:v>
                      </c:pt>
                      <c:pt idx="139">
                        <c:v>1935</c:v>
                      </c:pt>
                      <c:pt idx="140">
                        <c:v>1936</c:v>
                      </c:pt>
                      <c:pt idx="141">
                        <c:v>1937</c:v>
                      </c:pt>
                      <c:pt idx="142">
                        <c:v>1938</c:v>
                      </c:pt>
                      <c:pt idx="143">
                        <c:v>1939</c:v>
                      </c:pt>
                      <c:pt idx="144">
                        <c:v>1940</c:v>
                      </c:pt>
                      <c:pt idx="145">
                        <c:v>1941</c:v>
                      </c:pt>
                      <c:pt idx="146">
                        <c:v>1942</c:v>
                      </c:pt>
                      <c:pt idx="147">
                        <c:v>1943</c:v>
                      </c:pt>
                      <c:pt idx="148">
                        <c:v>1944</c:v>
                      </c:pt>
                      <c:pt idx="149">
                        <c:v>1945</c:v>
                      </c:pt>
                      <c:pt idx="150">
                        <c:v>1946</c:v>
                      </c:pt>
                      <c:pt idx="151">
                        <c:v>1947</c:v>
                      </c:pt>
                      <c:pt idx="152">
                        <c:v>1948</c:v>
                      </c:pt>
                      <c:pt idx="153">
                        <c:v>1949</c:v>
                      </c:pt>
                      <c:pt idx="154">
                        <c:v>1950</c:v>
                      </c:pt>
                      <c:pt idx="155">
                        <c:v>1951</c:v>
                      </c:pt>
                      <c:pt idx="156">
                        <c:v>1952</c:v>
                      </c:pt>
                      <c:pt idx="157">
                        <c:v>1953</c:v>
                      </c:pt>
                      <c:pt idx="158">
                        <c:v>1954</c:v>
                      </c:pt>
                      <c:pt idx="159">
                        <c:v>1955</c:v>
                      </c:pt>
                      <c:pt idx="160">
                        <c:v>1956</c:v>
                      </c:pt>
                      <c:pt idx="161">
                        <c:v>1957</c:v>
                      </c:pt>
                      <c:pt idx="162">
                        <c:v>1958</c:v>
                      </c:pt>
                      <c:pt idx="163">
                        <c:v>1959</c:v>
                      </c:pt>
                      <c:pt idx="164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City_Data!$D$2:$D$166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9">
                        <c:v>24.951999999999998</c:v>
                      </c:pt>
                      <c:pt idx="10">
                        <c:v>24.977</c:v>
                      </c:pt>
                      <c:pt idx="11">
                        <c:v>24.820999999999998</c:v>
                      </c:pt>
                      <c:pt idx="12">
                        <c:v>24.917777777777776</c:v>
                      </c:pt>
                      <c:pt idx="13">
                        <c:v>24.908749999999998</c:v>
                      </c:pt>
                      <c:pt idx="14">
                        <c:v>24.904285714285713</c:v>
                      </c:pt>
                      <c:pt idx="15">
                        <c:v>25.078333333333337</c:v>
                      </c:pt>
                      <c:pt idx="16">
                        <c:v>25.012000000000004</c:v>
                      </c:pt>
                      <c:pt idx="17">
                        <c:v>24.838000000000001</c:v>
                      </c:pt>
                      <c:pt idx="18">
                        <c:v>24.436</c:v>
                      </c:pt>
                      <c:pt idx="19">
                        <c:v>24.192</c:v>
                      </c:pt>
                      <c:pt idx="20">
                        <c:v>23.887999999999998</c:v>
                      </c:pt>
                      <c:pt idx="21">
                        <c:v>23.740000000000002</c:v>
                      </c:pt>
                      <c:pt idx="22">
                        <c:v>23.790000000000003</c:v>
                      </c:pt>
                      <c:pt idx="23">
                        <c:v>23.778571428571432</c:v>
                      </c:pt>
                      <c:pt idx="24">
                        <c:v>23.792500000000004</c:v>
                      </c:pt>
                      <c:pt idx="25">
                        <c:v>23.876666666666672</c:v>
                      </c:pt>
                      <c:pt idx="26">
                        <c:v>23.950000000000006</c:v>
                      </c:pt>
                      <c:pt idx="27">
                        <c:v>23.968000000000004</c:v>
                      </c:pt>
                      <c:pt idx="28">
                        <c:v>24.126000000000005</c:v>
                      </c:pt>
                      <c:pt idx="29">
                        <c:v>24.225000000000001</c:v>
                      </c:pt>
                      <c:pt idx="30">
                        <c:v>24.369999999999997</c:v>
                      </c:pt>
                      <c:pt idx="31">
                        <c:v>24.507999999999999</c:v>
                      </c:pt>
                      <c:pt idx="32">
                        <c:v>24.568999999999996</c:v>
                      </c:pt>
                      <c:pt idx="33">
                        <c:v>24.645</c:v>
                      </c:pt>
                      <c:pt idx="34">
                        <c:v>24.727</c:v>
                      </c:pt>
                      <c:pt idx="35">
                        <c:v>24.698</c:v>
                      </c:pt>
                      <c:pt idx="36">
                        <c:v>24.679000000000002</c:v>
                      </c:pt>
                      <c:pt idx="37">
                        <c:v>24.689</c:v>
                      </c:pt>
                      <c:pt idx="38">
                        <c:v>24.638999999999999</c:v>
                      </c:pt>
                      <c:pt idx="39">
                        <c:v>24.527999999999995</c:v>
                      </c:pt>
                      <c:pt idx="40">
                        <c:v>24.466000000000001</c:v>
                      </c:pt>
                      <c:pt idx="41">
                        <c:v>24.386000000000003</c:v>
                      </c:pt>
                      <c:pt idx="42">
                        <c:v>24.342999999999996</c:v>
                      </c:pt>
                      <c:pt idx="43">
                        <c:v>24.326000000000001</c:v>
                      </c:pt>
                      <c:pt idx="44">
                        <c:v>24.3</c:v>
                      </c:pt>
                      <c:pt idx="45">
                        <c:v>24.294999999999998</c:v>
                      </c:pt>
                      <c:pt idx="46">
                        <c:v>24.3</c:v>
                      </c:pt>
                      <c:pt idx="47">
                        <c:v>24.273999999999997</c:v>
                      </c:pt>
                      <c:pt idx="48">
                        <c:v>24.225999999999999</c:v>
                      </c:pt>
                      <c:pt idx="49">
                        <c:v>24.291999999999998</c:v>
                      </c:pt>
                      <c:pt idx="50">
                        <c:v>24.355999999999998</c:v>
                      </c:pt>
                      <c:pt idx="51">
                        <c:v>24.373999999999999</c:v>
                      </c:pt>
                      <c:pt idx="52">
                        <c:v>24.383999999999997</c:v>
                      </c:pt>
                      <c:pt idx="53">
                        <c:v>24.381999999999998</c:v>
                      </c:pt>
                      <c:pt idx="54">
                        <c:v>24.390999999999998</c:v>
                      </c:pt>
                      <c:pt idx="55">
                        <c:v>24.417999999999999</c:v>
                      </c:pt>
                      <c:pt idx="56">
                        <c:v>24.413</c:v>
                      </c:pt>
                      <c:pt idx="57">
                        <c:v>24.448</c:v>
                      </c:pt>
                      <c:pt idx="58">
                        <c:v>24.516999999999999</c:v>
                      </c:pt>
                      <c:pt idx="59">
                        <c:v>24.56</c:v>
                      </c:pt>
                      <c:pt idx="60">
                        <c:v>24.43</c:v>
                      </c:pt>
                      <c:pt idx="61">
                        <c:v>24.391000000000002</c:v>
                      </c:pt>
                      <c:pt idx="62">
                        <c:v>24.419000000000004</c:v>
                      </c:pt>
                      <c:pt idx="63">
                        <c:v>24.460999999999999</c:v>
                      </c:pt>
                      <c:pt idx="64">
                        <c:v>24.451000000000001</c:v>
                      </c:pt>
                      <c:pt idx="65">
                        <c:v>24.436999999999998</c:v>
                      </c:pt>
                      <c:pt idx="66">
                        <c:v>23.954999999999998</c:v>
                      </c:pt>
                      <c:pt idx="67">
                        <c:v>23.87555555555555</c:v>
                      </c:pt>
                      <c:pt idx="68">
                        <c:v>23.76125</c:v>
                      </c:pt>
                      <c:pt idx="69">
                        <c:v>23.759999999999998</c:v>
                      </c:pt>
                      <c:pt idx="70">
                        <c:v>23.915000000000003</c:v>
                      </c:pt>
                      <c:pt idx="71">
                        <c:v>24.03125</c:v>
                      </c:pt>
                      <c:pt idx="72">
                        <c:v>24.046250000000004</c:v>
                      </c:pt>
                      <c:pt idx="73">
                        <c:v>24.064999999999998</c:v>
                      </c:pt>
                      <c:pt idx="74">
                        <c:v>24.082500000000003</c:v>
                      </c:pt>
                      <c:pt idx="75">
                        <c:v>24.116250000000001</c:v>
                      </c:pt>
                      <c:pt idx="76">
                        <c:v>24.745000000000005</c:v>
                      </c:pt>
                      <c:pt idx="77">
                        <c:v>24.742222222222225</c:v>
                      </c:pt>
                      <c:pt idx="78">
                        <c:v>24.739000000000004</c:v>
                      </c:pt>
                      <c:pt idx="79">
                        <c:v>24.753</c:v>
                      </c:pt>
                      <c:pt idx="80">
                        <c:v>24.75</c:v>
                      </c:pt>
                      <c:pt idx="81">
                        <c:v>24.765000000000001</c:v>
                      </c:pt>
                      <c:pt idx="82">
                        <c:v>24.832000000000001</c:v>
                      </c:pt>
                      <c:pt idx="83">
                        <c:v>24.800999999999995</c:v>
                      </c:pt>
                      <c:pt idx="84">
                        <c:v>24.848999999999997</c:v>
                      </c:pt>
                      <c:pt idx="85">
                        <c:v>24.844999999999995</c:v>
                      </c:pt>
                      <c:pt idx="86">
                        <c:v>24.830999999999996</c:v>
                      </c:pt>
                      <c:pt idx="87">
                        <c:v>24.783000000000001</c:v>
                      </c:pt>
                      <c:pt idx="88">
                        <c:v>24.715000000000003</c:v>
                      </c:pt>
                      <c:pt idx="89">
                        <c:v>24.648000000000003</c:v>
                      </c:pt>
                      <c:pt idx="90">
                        <c:v>24.635000000000002</c:v>
                      </c:pt>
                      <c:pt idx="91">
                        <c:v>24.568000000000001</c:v>
                      </c:pt>
                      <c:pt idx="92">
                        <c:v>24.491999999999997</c:v>
                      </c:pt>
                      <c:pt idx="93">
                        <c:v>24.535999999999998</c:v>
                      </c:pt>
                      <c:pt idx="94">
                        <c:v>24.518999999999998</c:v>
                      </c:pt>
                      <c:pt idx="95">
                        <c:v>24.510999999999996</c:v>
                      </c:pt>
                      <c:pt idx="96">
                        <c:v>24.57</c:v>
                      </c:pt>
                      <c:pt idx="97">
                        <c:v>24.510999999999999</c:v>
                      </c:pt>
                      <c:pt idx="98">
                        <c:v>24.567</c:v>
                      </c:pt>
                      <c:pt idx="99">
                        <c:v>24.633000000000003</c:v>
                      </c:pt>
                      <c:pt idx="100">
                        <c:v>24.728000000000002</c:v>
                      </c:pt>
                      <c:pt idx="101">
                        <c:v>24.817</c:v>
                      </c:pt>
                      <c:pt idx="102">
                        <c:v>24.881999999999998</c:v>
                      </c:pt>
                      <c:pt idx="103">
                        <c:v>24.947999999999997</c:v>
                      </c:pt>
                      <c:pt idx="104">
                        <c:v>25.012999999999998</c:v>
                      </c:pt>
                      <c:pt idx="105">
                        <c:v>25.089000000000002</c:v>
                      </c:pt>
                      <c:pt idx="106">
                        <c:v>25.145999999999997</c:v>
                      </c:pt>
                      <c:pt idx="107">
                        <c:v>25.244999999999997</c:v>
                      </c:pt>
                      <c:pt idx="108">
                        <c:v>25.272000000000002</c:v>
                      </c:pt>
                      <c:pt idx="109">
                        <c:v>25.251000000000001</c:v>
                      </c:pt>
                      <c:pt idx="110">
                        <c:v>25.157000000000004</c:v>
                      </c:pt>
                      <c:pt idx="111">
                        <c:v>25.11</c:v>
                      </c:pt>
                      <c:pt idx="112">
                        <c:v>25.042999999999999</c:v>
                      </c:pt>
                      <c:pt idx="113">
                        <c:v>24.939999999999998</c:v>
                      </c:pt>
                      <c:pt idx="114">
                        <c:v>24.829000000000001</c:v>
                      </c:pt>
                      <c:pt idx="115">
                        <c:v>24.815000000000005</c:v>
                      </c:pt>
                      <c:pt idx="116">
                        <c:v>24.767000000000007</c:v>
                      </c:pt>
                      <c:pt idx="117">
                        <c:v>24.786000000000001</c:v>
                      </c:pt>
                      <c:pt idx="118">
                        <c:v>24.803999999999998</c:v>
                      </c:pt>
                      <c:pt idx="119">
                        <c:v>24.882999999999996</c:v>
                      </c:pt>
                      <c:pt idx="120">
                        <c:v>24.894999999999996</c:v>
                      </c:pt>
                      <c:pt idx="121">
                        <c:v>24.791999999999994</c:v>
                      </c:pt>
                      <c:pt idx="122">
                        <c:v>24.833999999999996</c:v>
                      </c:pt>
                      <c:pt idx="123">
                        <c:v>24.853000000000002</c:v>
                      </c:pt>
                      <c:pt idx="124">
                        <c:v>24.907000000000004</c:v>
                      </c:pt>
                      <c:pt idx="125">
                        <c:v>24.949000000000002</c:v>
                      </c:pt>
                      <c:pt idx="126">
                        <c:v>24.919</c:v>
                      </c:pt>
                      <c:pt idx="127">
                        <c:v>24.937000000000001</c:v>
                      </c:pt>
                      <c:pt idx="128">
                        <c:v>24.931000000000001</c:v>
                      </c:pt>
                      <c:pt idx="129">
                        <c:v>24.861999999999998</c:v>
                      </c:pt>
                      <c:pt idx="130">
                        <c:v>24.867999999999999</c:v>
                      </c:pt>
                      <c:pt idx="131">
                        <c:v>24.937999999999999</c:v>
                      </c:pt>
                      <c:pt idx="132">
                        <c:v>24.94</c:v>
                      </c:pt>
                      <c:pt idx="133">
                        <c:v>24.967000000000002</c:v>
                      </c:pt>
                      <c:pt idx="134">
                        <c:v>24.975000000000001</c:v>
                      </c:pt>
                      <c:pt idx="135">
                        <c:v>24.961000000000002</c:v>
                      </c:pt>
                      <c:pt idx="136">
                        <c:v>24.992000000000001</c:v>
                      </c:pt>
                      <c:pt idx="137">
                        <c:v>24.946000000000005</c:v>
                      </c:pt>
                      <c:pt idx="138">
                        <c:v>24.915000000000003</c:v>
                      </c:pt>
                      <c:pt idx="139">
                        <c:v>24.884000000000004</c:v>
                      </c:pt>
                      <c:pt idx="140">
                        <c:v>24.863999999999997</c:v>
                      </c:pt>
                      <c:pt idx="141">
                        <c:v>24.879000000000001</c:v>
                      </c:pt>
                      <c:pt idx="142">
                        <c:v>24.866000000000003</c:v>
                      </c:pt>
                      <c:pt idx="143">
                        <c:v>24.858000000000004</c:v>
                      </c:pt>
                      <c:pt idx="144">
                        <c:v>24.837000000000003</c:v>
                      </c:pt>
                      <c:pt idx="145">
                        <c:v>24.878000000000007</c:v>
                      </c:pt>
                      <c:pt idx="146">
                        <c:v>24.869000000000003</c:v>
                      </c:pt>
                      <c:pt idx="147">
                        <c:v>24.899000000000004</c:v>
                      </c:pt>
                      <c:pt idx="148">
                        <c:v>24.904999999999998</c:v>
                      </c:pt>
                      <c:pt idx="149">
                        <c:v>24.891999999999999</c:v>
                      </c:pt>
                      <c:pt idx="150">
                        <c:v>24.939</c:v>
                      </c:pt>
                      <c:pt idx="151">
                        <c:v>24.990000000000002</c:v>
                      </c:pt>
                      <c:pt idx="152">
                        <c:v>25.026999999999997</c:v>
                      </c:pt>
                      <c:pt idx="153">
                        <c:v>25.070000000000004</c:v>
                      </c:pt>
                      <c:pt idx="154">
                        <c:v>25.045000000000002</c:v>
                      </c:pt>
                      <c:pt idx="155">
                        <c:v>25.002000000000002</c:v>
                      </c:pt>
                      <c:pt idx="156">
                        <c:v>25.052999999999997</c:v>
                      </c:pt>
                      <c:pt idx="157">
                        <c:v>25.140999999999998</c:v>
                      </c:pt>
                      <c:pt idx="158">
                        <c:v>25.189999999999998</c:v>
                      </c:pt>
                      <c:pt idx="159">
                        <c:v>25.242999999999999</c:v>
                      </c:pt>
                      <c:pt idx="160">
                        <c:v>25.21</c:v>
                      </c:pt>
                      <c:pt idx="161">
                        <c:v>25.2</c:v>
                      </c:pt>
                      <c:pt idx="162">
                        <c:v>25.243000000000002</c:v>
                      </c:pt>
                      <c:pt idx="163">
                        <c:v>25.224</c:v>
                      </c:pt>
                      <c:pt idx="164">
                        <c:v>25.29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C5-486D-A98E-EE22F25517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City_Data!$H$1</c15:sqref>
                        </c15:formulaRef>
                      </c:ext>
                    </c:extLst>
                    <c:strCache>
                      <c:ptCount val="1"/>
                      <c:pt idx="0">
                        <c:v>Glo_7Mov_avg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1808</c:v>
                      </c:pt>
                      <c:pt idx="13">
                        <c:v>1809</c:v>
                      </c:pt>
                      <c:pt idx="14">
                        <c:v>1810</c:v>
                      </c:pt>
                      <c:pt idx="15">
                        <c:v>1811</c:v>
                      </c:pt>
                      <c:pt idx="16">
                        <c:v>1812</c:v>
                      </c:pt>
                      <c:pt idx="17">
                        <c:v>1813</c:v>
                      </c:pt>
                      <c:pt idx="18">
                        <c:v>1814</c:v>
                      </c:pt>
                      <c:pt idx="19">
                        <c:v>1815</c:v>
                      </c:pt>
                      <c:pt idx="20">
                        <c:v>1816</c:v>
                      </c:pt>
                      <c:pt idx="21">
                        <c:v>1817</c:v>
                      </c:pt>
                      <c:pt idx="22">
                        <c:v>1818</c:v>
                      </c:pt>
                      <c:pt idx="23">
                        <c:v>1819</c:v>
                      </c:pt>
                      <c:pt idx="24">
                        <c:v>1820</c:v>
                      </c:pt>
                      <c:pt idx="25">
                        <c:v>1821</c:v>
                      </c:pt>
                      <c:pt idx="26">
                        <c:v>1822</c:v>
                      </c:pt>
                      <c:pt idx="27">
                        <c:v>1823</c:v>
                      </c:pt>
                      <c:pt idx="28">
                        <c:v>1824</c:v>
                      </c:pt>
                      <c:pt idx="29">
                        <c:v>1825</c:v>
                      </c:pt>
                      <c:pt idx="30">
                        <c:v>1826</c:v>
                      </c:pt>
                      <c:pt idx="31">
                        <c:v>1827</c:v>
                      </c:pt>
                      <c:pt idx="32">
                        <c:v>1828</c:v>
                      </c:pt>
                      <c:pt idx="33">
                        <c:v>1829</c:v>
                      </c:pt>
                      <c:pt idx="34">
                        <c:v>1830</c:v>
                      </c:pt>
                      <c:pt idx="35">
                        <c:v>1831</c:v>
                      </c:pt>
                      <c:pt idx="36">
                        <c:v>1832</c:v>
                      </c:pt>
                      <c:pt idx="37">
                        <c:v>1833</c:v>
                      </c:pt>
                      <c:pt idx="38">
                        <c:v>1834</c:v>
                      </c:pt>
                      <c:pt idx="39">
                        <c:v>1835</c:v>
                      </c:pt>
                      <c:pt idx="40">
                        <c:v>1836</c:v>
                      </c:pt>
                      <c:pt idx="41">
                        <c:v>1837</c:v>
                      </c:pt>
                      <c:pt idx="42">
                        <c:v>1838</c:v>
                      </c:pt>
                      <c:pt idx="43">
                        <c:v>1839</c:v>
                      </c:pt>
                      <c:pt idx="44">
                        <c:v>1840</c:v>
                      </c:pt>
                      <c:pt idx="45">
                        <c:v>1841</c:v>
                      </c:pt>
                      <c:pt idx="46">
                        <c:v>1842</c:v>
                      </c:pt>
                      <c:pt idx="47">
                        <c:v>1843</c:v>
                      </c:pt>
                      <c:pt idx="48">
                        <c:v>1844</c:v>
                      </c:pt>
                      <c:pt idx="49">
                        <c:v>1845</c:v>
                      </c:pt>
                      <c:pt idx="50">
                        <c:v>1846</c:v>
                      </c:pt>
                      <c:pt idx="51">
                        <c:v>1847</c:v>
                      </c:pt>
                      <c:pt idx="52">
                        <c:v>1848</c:v>
                      </c:pt>
                      <c:pt idx="53">
                        <c:v>1849</c:v>
                      </c:pt>
                      <c:pt idx="54">
                        <c:v>1850</c:v>
                      </c:pt>
                      <c:pt idx="55">
                        <c:v>1851</c:v>
                      </c:pt>
                      <c:pt idx="56">
                        <c:v>1852</c:v>
                      </c:pt>
                      <c:pt idx="57">
                        <c:v>1853</c:v>
                      </c:pt>
                      <c:pt idx="58">
                        <c:v>1854</c:v>
                      </c:pt>
                      <c:pt idx="59">
                        <c:v>1855</c:v>
                      </c:pt>
                      <c:pt idx="60">
                        <c:v>1856</c:v>
                      </c:pt>
                      <c:pt idx="61">
                        <c:v>1857</c:v>
                      </c:pt>
                      <c:pt idx="62">
                        <c:v>1858</c:v>
                      </c:pt>
                      <c:pt idx="63">
                        <c:v>1859</c:v>
                      </c:pt>
                      <c:pt idx="64">
                        <c:v>1860</c:v>
                      </c:pt>
                      <c:pt idx="65">
                        <c:v>1861</c:v>
                      </c:pt>
                      <c:pt idx="66">
                        <c:v>1862</c:v>
                      </c:pt>
                      <c:pt idx="67">
                        <c:v>1863</c:v>
                      </c:pt>
                      <c:pt idx="68">
                        <c:v>1864</c:v>
                      </c:pt>
                      <c:pt idx="69">
                        <c:v>1865</c:v>
                      </c:pt>
                      <c:pt idx="70">
                        <c:v>1866</c:v>
                      </c:pt>
                      <c:pt idx="71">
                        <c:v>1867</c:v>
                      </c:pt>
                      <c:pt idx="72">
                        <c:v>1868</c:v>
                      </c:pt>
                      <c:pt idx="73">
                        <c:v>1869</c:v>
                      </c:pt>
                      <c:pt idx="74">
                        <c:v>1870</c:v>
                      </c:pt>
                      <c:pt idx="75">
                        <c:v>1871</c:v>
                      </c:pt>
                      <c:pt idx="76">
                        <c:v>1872</c:v>
                      </c:pt>
                      <c:pt idx="77">
                        <c:v>1873</c:v>
                      </c:pt>
                      <c:pt idx="78">
                        <c:v>1874</c:v>
                      </c:pt>
                      <c:pt idx="79">
                        <c:v>1875</c:v>
                      </c:pt>
                      <c:pt idx="80">
                        <c:v>1876</c:v>
                      </c:pt>
                      <c:pt idx="81">
                        <c:v>1877</c:v>
                      </c:pt>
                      <c:pt idx="82">
                        <c:v>1878</c:v>
                      </c:pt>
                      <c:pt idx="83">
                        <c:v>1879</c:v>
                      </c:pt>
                      <c:pt idx="84">
                        <c:v>1880</c:v>
                      </c:pt>
                      <c:pt idx="85">
                        <c:v>1881</c:v>
                      </c:pt>
                      <c:pt idx="86">
                        <c:v>1882</c:v>
                      </c:pt>
                      <c:pt idx="87">
                        <c:v>1883</c:v>
                      </c:pt>
                      <c:pt idx="88">
                        <c:v>1884</c:v>
                      </c:pt>
                      <c:pt idx="89">
                        <c:v>1885</c:v>
                      </c:pt>
                      <c:pt idx="90">
                        <c:v>1886</c:v>
                      </c:pt>
                      <c:pt idx="91">
                        <c:v>1887</c:v>
                      </c:pt>
                      <c:pt idx="92">
                        <c:v>1888</c:v>
                      </c:pt>
                      <c:pt idx="93">
                        <c:v>1889</c:v>
                      </c:pt>
                      <c:pt idx="94">
                        <c:v>1890</c:v>
                      </c:pt>
                      <c:pt idx="95">
                        <c:v>1891</c:v>
                      </c:pt>
                      <c:pt idx="96">
                        <c:v>1892</c:v>
                      </c:pt>
                      <c:pt idx="97">
                        <c:v>1893</c:v>
                      </c:pt>
                      <c:pt idx="98">
                        <c:v>1894</c:v>
                      </c:pt>
                      <c:pt idx="99">
                        <c:v>1895</c:v>
                      </c:pt>
                      <c:pt idx="100">
                        <c:v>1896</c:v>
                      </c:pt>
                      <c:pt idx="101">
                        <c:v>1897</c:v>
                      </c:pt>
                      <c:pt idx="102">
                        <c:v>1898</c:v>
                      </c:pt>
                      <c:pt idx="103">
                        <c:v>1899</c:v>
                      </c:pt>
                      <c:pt idx="104">
                        <c:v>1900</c:v>
                      </c:pt>
                      <c:pt idx="105">
                        <c:v>1901</c:v>
                      </c:pt>
                      <c:pt idx="106">
                        <c:v>1902</c:v>
                      </c:pt>
                      <c:pt idx="107">
                        <c:v>1903</c:v>
                      </c:pt>
                      <c:pt idx="108">
                        <c:v>1904</c:v>
                      </c:pt>
                      <c:pt idx="109">
                        <c:v>1905</c:v>
                      </c:pt>
                      <c:pt idx="110">
                        <c:v>1906</c:v>
                      </c:pt>
                      <c:pt idx="111">
                        <c:v>1907</c:v>
                      </c:pt>
                      <c:pt idx="112">
                        <c:v>1908</c:v>
                      </c:pt>
                      <c:pt idx="113">
                        <c:v>1909</c:v>
                      </c:pt>
                      <c:pt idx="114">
                        <c:v>1910</c:v>
                      </c:pt>
                      <c:pt idx="115">
                        <c:v>1911</c:v>
                      </c:pt>
                      <c:pt idx="116">
                        <c:v>1912</c:v>
                      </c:pt>
                      <c:pt idx="117">
                        <c:v>1913</c:v>
                      </c:pt>
                      <c:pt idx="118">
                        <c:v>1914</c:v>
                      </c:pt>
                      <c:pt idx="119">
                        <c:v>1915</c:v>
                      </c:pt>
                      <c:pt idx="120">
                        <c:v>1916</c:v>
                      </c:pt>
                      <c:pt idx="121">
                        <c:v>1917</c:v>
                      </c:pt>
                      <c:pt idx="122">
                        <c:v>1918</c:v>
                      </c:pt>
                      <c:pt idx="123">
                        <c:v>1919</c:v>
                      </c:pt>
                      <c:pt idx="124">
                        <c:v>1920</c:v>
                      </c:pt>
                      <c:pt idx="125">
                        <c:v>1921</c:v>
                      </c:pt>
                      <c:pt idx="126">
                        <c:v>1922</c:v>
                      </c:pt>
                      <c:pt idx="127">
                        <c:v>1923</c:v>
                      </c:pt>
                      <c:pt idx="128">
                        <c:v>1924</c:v>
                      </c:pt>
                      <c:pt idx="129">
                        <c:v>1925</c:v>
                      </c:pt>
                      <c:pt idx="130">
                        <c:v>1926</c:v>
                      </c:pt>
                      <c:pt idx="131">
                        <c:v>1927</c:v>
                      </c:pt>
                      <c:pt idx="132">
                        <c:v>1928</c:v>
                      </c:pt>
                      <c:pt idx="133">
                        <c:v>1929</c:v>
                      </c:pt>
                      <c:pt idx="134">
                        <c:v>1930</c:v>
                      </c:pt>
                      <c:pt idx="135">
                        <c:v>1931</c:v>
                      </c:pt>
                      <c:pt idx="136">
                        <c:v>1932</c:v>
                      </c:pt>
                      <c:pt idx="137">
                        <c:v>1933</c:v>
                      </c:pt>
                      <c:pt idx="138">
                        <c:v>1934</c:v>
                      </c:pt>
                      <c:pt idx="139">
                        <c:v>1935</c:v>
                      </c:pt>
                      <c:pt idx="140">
                        <c:v>1936</c:v>
                      </c:pt>
                      <c:pt idx="141">
                        <c:v>1937</c:v>
                      </c:pt>
                      <c:pt idx="142">
                        <c:v>1938</c:v>
                      </c:pt>
                      <c:pt idx="143">
                        <c:v>1939</c:v>
                      </c:pt>
                      <c:pt idx="144">
                        <c:v>1940</c:v>
                      </c:pt>
                      <c:pt idx="145">
                        <c:v>1941</c:v>
                      </c:pt>
                      <c:pt idx="146">
                        <c:v>1942</c:v>
                      </c:pt>
                      <c:pt idx="147">
                        <c:v>1943</c:v>
                      </c:pt>
                      <c:pt idx="148">
                        <c:v>1944</c:v>
                      </c:pt>
                      <c:pt idx="149">
                        <c:v>1945</c:v>
                      </c:pt>
                      <c:pt idx="150">
                        <c:v>1946</c:v>
                      </c:pt>
                      <c:pt idx="151">
                        <c:v>1947</c:v>
                      </c:pt>
                      <c:pt idx="152">
                        <c:v>1948</c:v>
                      </c:pt>
                      <c:pt idx="153">
                        <c:v>1949</c:v>
                      </c:pt>
                      <c:pt idx="154">
                        <c:v>1950</c:v>
                      </c:pt>
                      <c:pt idx="155">
                        <c:v>1951</c:v>
                      </c:pt>
                      <c:pt idx="156">
                        <c:v>1952</c:v>
                      </c:pt>
                      <c:pt idx="157">
                        <c:v>1953</c:v>
                      </c:pt>
                      <c:pt idx="158">
                        <c:v>1954</c:v>
                      </c:pt>
                      <c:pt idx="159">
                        <c:v>1955</c:v>
                      </c:pt>
                      <c:pt idx="160">
                        <c:v>1956</c:v>
                      </c:pt>
                      <c:pt idx="161">
                        <c:v>1957</c:v>
                      </c:pt>
                      <c:pt idx="162">
                        <c:v>1958</c:v>
                      </c:pt>
                      <c:pt idx="163">
                        <c:v>1959</c:v>
                      </c:pt>
                      <c:pt idx="164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City_Data!$H$2:$H$166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8.24</c:v>
                      </c:pt>
                      <c:pt idx="1">
                        <c:v>8.3157142857142858</c:v>
                      </c:pt>
                      <c:pt idx="2">
                        <c:v>8.3785714285714281</c:v>
                      </c:pt>
                      <c:pt idx="3">
                        <c:v>8.4385714285714268</c:v>
                      </c:pt>
                      <c:pt idx="4">
                        <c:v>8.4742857142857133</c:v>
                      </c:pt>
                      <c:pt idx="5">
                        <c:v>8.4828571428571422</c:v>
                      </c:pt>
                      <c:pt idx="6">
                        <c:v>8.5157142857142851</c:v>
                      </c:pt>
                      <c:pt idx="7">
                        <c:v>8.5485714285714298</c:v>
                      </c:pt>
                      <c:pt idx="8">
                        <c:v>8.5957142857142852</c:v>
                      </c:pt>
                      <c:pt idx="9">
                        <c:v>8.58</c:v>
                      </c:pt>
                      <c:pt idx="10">
                        <c:v>8.5685714285714276</c:v>
                      </c:pt>
                      <c:pt idx="11">
                        <c:v>8.5400000000000009</c:v>
                      </c:pt>
                      <c:pt idx="12">
                        <c:v>8.4028571428571421</c:v>
                      </c:pt>
                      <c:pt idx="13">
                        <c:v>8.1885714285714286</c:v>
                      </c:pt>
                      <c:pt idx="14">
                        <c:v>7.9628571428571435</c:v>
                      </c:pt>
                      <c:pt idx="15">
                        <c:v>7.6800000000000006</c:v>
                      </c:pt>
                      <c:pt idx="16">
                        <c:v>7.4642857142857144</c:v>
                      </c:pt>
                      <c:pt idx="17">
                        <c:v>7.3657142857142857</c:v>
                      </c:pt>
                      <c:pt idx="18">
                        <c:v>7.2671428571428578</c:v>
                      </c:pt>
                      <c:pt idx="19">
                        <c:v>7.2114285714285709</c:v>
                      </c:pt>
                      <c:pt idx="20">
                        <c:v>7.1914285714285713</c:v>
                      </c:pt>
                      <c:pt idx="21">
                        <c:v>7.1999999999999984</c:v>
                      </c:pt>
                      <c:pt idx="22">
                        <c:v>7.3385714285714272</c:v>
                      </c:pt>
                      <c:pt idx="23">
                        <c:v>7.3842857142857143</c:v>
                      </c:pt>
                      <c:pt idx="24">
                        <c:v>7.3671428571428565</c:v>
                      </c:pt>
                      <c:pt idx="25">
                        <c:v>7.4385714285714277</c:v>
                      </c:pt>
                      <c:pt idx="26">
                        <c:v>7.5742857142857138</c:v>
                      </c:pt>
                      <c:pt idx="27">
                        <c:v>7.6857142857142851</c:v>
                      </c:pt>
                      <c:pt idx="28">
                        <c:v>7.910000000000001</c:v>
                      </c:pt>
                      <c:pt idx="29">
                        <c:v>7.9899999999999993</c:v>
                      </c:pt>
                      <c:pt idx="30">
                        <c:v>8.1314285714285717</c:v>
                      </c:pt>
                      <c:pt idx="31">
                        <c:v>8.3014285714285716</c:v>
                      </c:pt>
                      <c:pt idx="32">
                        <c:v>8.3128571428571441</c:v>
                      </c:pt>
                      <c:pt idx="33">
                        <c:v>8.2771428571428576</c:v>
                      </c:pt>
                      <c:pt idx="34">
                        <c:v>8.3914285714285715</c:v>
                      </c:pt>
                      <c:pt idx="35">
                        <c:v>8.2614285714285707</c:v>
                      </c:pt>
                      <c:pt idx="36">
                        <c:v>8.1271428571428572</c:v>
                      </c:pt>
                      <c:pt idx="37">
                        <c:v>8.0771428571428565</c:v>
                      </c:pt>
                      <c:pt idx="38">
                        <c:v>7.9828571428571422</c:v>
                      </c:pt>
                      <c:pt idx="39">
                        <c:v>7.8714285714285719</c:v>
                      </c:pt>
                      <c:pt idx="40">
                        <c:v>7.8371428571428572</c:v>
                      </c:pt>
                      <c:pt idx="41">
                        <c:v>7.6742857142857153</c:v>
                      </c:pt>
                      <c:pt idx="42">
                        <c:v>7.6557142857142866</c:v>
                      </c:pt>
                      <c:pt idx="43">
                        <c:v>7.6814285714285715</c:v>
                      </c:pt>
                      <c:pt idx="44">
                        <c:v>7.6514285714285704</c:v>
                      </c:pt>
                      <c:pt idx="45">
                        <c:v>7.5857142857142845</c:v>
                      </c:pt>
                      <c:pt idx="46">
                        <c:v>7.6757142857142844</c:v>
                      </c:pt>
                      <c:pt idx="47">
                        <c:v>7.7428571428571429</c:v>
                      </c:pt>
                      <c:pt idx="48">
                        <c:v>7.781428571428572</c:v>
                      </c:pt>
                      <c:pt idx="49">
                        <c:v>7.83</c:v>
                      </c:pt>
                      <c:pt idx="50">
                        <c:v>7.9614285714285717</c:v>
                      </c:pt>
                      <c:pt idx="51">
                        <c:v>8.0028571428571436</c:v>
                      </c:pt>
                      <c:pt idx="52">
                        <c:v>8.0442857142857154</c:v>
                      </c:pt>
                      <c:pt idx="53">
                        <c:v>8.03857142857143</c:v>
                      </c:pt>
                      <c:pt idx="54">
                        <c:v>8.0000000000000018</c:v>
                      </c:pt>
                      <c:pt idx="55">
                        <c:v>8.0757142857142856</c:v>
                      </c:pt>
                      <c:pt idx="56">
                        <c:v>8.1114285714285721</c:v>
                      </c:pt>
                      <c:pt idx="57">
                        <c:v>8.0385714285714283</c:v>
                      </c:pt>
                      <c:pt idx="58">
                        <c:v>8.055714285714286</c:v>
                      </c:pt>
                      <c:pt idx="59">
                        <c:v>8.0742857142857147</c:v>
                      </c:pt>
                      <c:pt idx="60">
                        <c:v>8.0771428571428565</c:v>
                      </c:pt>
                      <c:pt idx="61">
                        <c:v>8.0571428571428569</c:v>
                      </c:pt>
                      <c:pt idx="62">
                        <c:v>8.0457142857142863</c:v>
                      </c:pt>
                      <c:pt idx="63">
                        <c:v>8.0671428571428567</c:v>
                      </c:pt>
                      <c:pt idx="64">
                        <c:v>8.055714285714286</c:v>
                      </c:pt>
                      <c:pt idx="65">
                        <c:v>8.0042857142857144</c:v>
                      </c:pt>
                      <c:pt idx="66">
                        <c:v>7.9257142857142862</c:v>
                      </c:pt>
                      <c:pt idx="67">
                        <c:v>7.9414285714285722</c:v>
                      </c:pt>
                      <c:pt idx="68">
                        <c:v>7.9728571428571433</c:v>
                      </c:pt>
                      <c:pt idx="69">
                        <c:v>7.9842857142857158</c:v>
                      </c:pt>
                      <c:pt idx="70">
                        <c:v>7.9899999999999993</c:v>
                      </c:pt>
                      <c:pt idx="71">
                        <c:v>8.0585714285714278</c:v>
                      </c:pt>
                      <c:pt idx="72">
                        <c:v>8.1157142857142848</c:v>
                      </c:pt>
                      <c:pt idx="73">
                        <c:v>8.24</c:v>
                      </c:pt>
                      <c:pt idx="74">
                        <c:v>8.2528571428571418</c:v>
                      </c:pt>
                      <c:pt idx="75">
                        <c:v>8.2728571428571414</c:v>
                      </c:pt>
                      <c:pt idx="76">
                        <c:v>8.274285714285714</c:v>
                      </c:pt>
                      <c:pt idx="77">
                        <c:v>8.2828571428571411</c:v>
                      </c:pt>
                      <c:pt idx="78">
                        <c:v>8.281428571428572</c:v>
                      </c:pt>
                      <c:pt idx="79">
                        <c:v>8.225714285714286</c:v>
                      </c:pt>
                      <c:pt idx="80">
                        <c:v>8.1757142857142853</c:v>
                      </c:pt>
                      <c:pt idx="81">
                        <c:v>8.2242857142857133</c:v>
                      </c:pt>
                      <c:pt idx="82">
                        <c:v>8.3257142857142856</c:v>
                      </c:pt>
                      <c:pt idx="83">
                        <c:v>8.3228571428571421</c:v>
                      </c:pt>
                      <c:pt idx="84">
                        <c:v>8.2899999999999991</c:v>
                      </c:pt>
                      <c:pt idx="85">
                        <c:v>8.2671428571428578</c:v>
                      </c:pt>
                      <c:pt idx="86">
                        <c:v>8.3057142857142843</c:v>
                      </c:pt>
                      <c:pt idx="87">
                        <c:v>8.29142857142857</c:v>
                      </c:pt>
                      <c:pt idx="88">
                        <c:v>8.1814285714285706</c:v>
                      </c:pt>
                      <c:pt idx="89">
                        <c:v>8.0514285714285716</c:v>
                      </c:pt>
                      <c:pt idx="90">
                        <c:v>8.02</c:v>
                      </c:pt>
                      <c:pt idx="91">
                        <c:v>7.9900000000000011</c:v>
                      </c:pt>
                      <c:pt idx="92">
                        <c:v>7.9642857142857144</c:v>
                      </c:pt>
                      <c:pt idx="93">
                        <c:v>7.991428571428572</c:v>
                      </c:pt>
                      <c:pt idx="94">
                        <c:v>7.99</c:v>
                      </c:pt>
                      <c:pt idx="95">
                        <c:v>8.0257142857142849</c:v>
                      </c:pt>
                      <c:pt idx="96">
                        <c:v>8.0471428571428554</c:v>
                      </c:pt>
                      <c:pt idx="97">
                        <c:v>8.0628571428571441</c:v>
                      </c:pt>
                      <c:pt idx="98">
                        <c:v>8.0985714285714288</c:v>
                      </c:pt>
                      <c:pt idx="99">
                        <c:v>8.1071428571428559</c:v>
                      </c:pt>
                      <c:pt idx="100">
                        <c:v>8.0914285714285707</c:v>
                      </c:pt>
                      <c:pt idx="101">
                        <c:v>8.137142857142857</c:v>
                      </c:pt>
                      <c:pt idx="102">
                        <c:v>8.16</c:v>
                      </c:pt>
                      <c:pt idx="103">
                        <c:v>8.2071428571428573</c:v>
                      </c:pt>
                      <c:pt idx="104">
                        <c:v>8.27</c:v>
                      </c:pt>
                      <c:pt idx="105">
                        <c:v>8.324285714285713</c:v>
                      </c:pt>
                      <c:pt idx="106">
                        <c:v>8.3457142857142852</c:v>
                      </c:pt>
                      <c:pt idx="107">
                        <c:v>8.3471428571428561</c:v>
                      </c:pt>
                      <c:pt idx="108">
                        <c:v>8.3185714285714294</c:v>
                      </c:pt>
                      <c:pt idx="109">
                        <c:v>8.3257142857142856</c:v>
                      </c:pt>
                      <c:pt idx="110">
                        <c:v>8.3228571428571438</c:v>
                      </c:pt>
                      <c:pt idx="111">
                        <c:v>8.2442857142857164</c:v>
                      </c:pt>
                      <c:pt idx="112">
                        <c:v>8.1942857142857157</c:v>
                      </c:pt>
                      <c:pt idx="113">
                        <c:v>8.1771428571428579</c:v>
                      </c:pt>
                      <c:pt idx="114">
                        <c:v>8.1771428571428579</c:v>
                      </c:pt>
                      <c:pt idx="115">
                        <c:v>8.19</c:v>
                      </c:pt>
                      <c:pt idx="116">
                        <c:v>8.1814285714285724</c:v>
                      </c:pt>
                      <c:pt idx="117">
                        <c:v>8.17</c:v>
                      </c:pt>
                      <c:pt idx="118">
                        <c:v>8.2614285714285707</c:v>
                      </c:pt>
                      <c:pt idx="119">
                        <c:v>8.3185714285714294</c:v>
                      </c:pt>
                      <c:pt idx="120">
                        <c:v>8.3257142857142874</c:v>
                      </c:pt>
                      <c:pt idx="121">
                        <c:v>8.2971428571428572</c:v>
                      </c:pt>
                      <c:pt idx="122">
                        <c:v>8.2899999999999991</c:v>
                      </c:pt>
                      <c:pt idx="123">
                        <c:v>8.3200000000000021</c:v>
                      </c:pt>
                      <c:pt idx="124">
                        <c:v>8.3285714285714292</c:v>
                      </c:pt>
                      <c:pt idx="125">
                        <c:v>8.3257142857142856</c:v>
                      </c:pt>
                      <c:pt idx="126">
                        <c:v>8.3000000000000007</c:v>
                      </c:pt>
                      <c:pt idx="127">
                        <c:v>8.3271428571428583</c:v>
                      </c:pt>
                      <c:pt idx="128">
                        <c:v>8.3971428571428568</c:v>
                      </c:pt>
                      <c:pt idx="129">
                        <c:v>8.4542857142857137</c:v>
                      </c:pt>
                      <c:pt idx="130">
                        <c:v>8.5042857142857144</c:v>
                      </c:pt>
                      <c:pt idx="131">
                        <c:v>8.5271428571428576</c:v>
                      </c:pt>
                      <c:pt idx="132">
                        <c:v>8.5357142857142847</c:v>
                      </c:pt>
                      <c:pt idx="133">
                        <c:v>8.5114285714285707</c:v>
                      </c:pt>
                      <c:pt idx="134">
                        <c:v>8.5414285714285718</c:v>
                      </c:pt>
                      <c:pt idx="135">
                        <c:v>8.5714285714285712</c:v>
                      </c:pt>
                      <c:pt idx="136">
                        <c:v>8.5971428571428579</c:v>
                      </c:pt>
                      <c:pt idx="137">
                        <c:v>8.5414285714285718</c:v>
                      </c:pt>
                      <c:pt idx="138">
                        <c:v>8.5571428571428569</c:v>
                      </c:pt>
                      <c:pt idx="139">
                        <c:v>8.5414285714285718</c:v>
                      </c:pt>
                      <c:pt idx="140">
                        <c:v>8.5857142857142872</c:v>
                      </c:pt>
                      <c:pt idx="141">
                        <c:v>8.5957142857142852</c:v>
                      </c:pt>
                      <c:pt idx="142">
                        <c:v>8.6157142857142865</c:v>
                      </c:pt>
                      <c:pt idx="143">
                        <c:v>8.622857142857141</c:v>
                      </c:pt>
                      <c:pt idx="144">
                        <c:v>8.6828571428571415</c:v>
                      </c:pt>
                      <c:pt idx="145">
                        <c:v>8.7028571428571411</c:v>
                      </c:pt>
                      <c:pt idx="146">
                        <c:v>8.7328571428571422</c:v>
                      </c:pt>
                      <c:pt idx="147">
                        <c:v>8.7628571428571416</c:v>
                      </c:pt>
                      <c:pt idx="148">
                        <c:v>8.7842857142857138</c:v>
                      </c:pt>
                      <c:pt idx="149">
                        <c:v>8.7442857142857129</c:v>
                      </c:pt>
                      <c:pt idx="150">
                        <c:v>8.732857142857144</c:v>
                      </c:pt>
                      <c:pt idx="151">
                        <c:v>8.7385714285714293</c:v>
                      </c:pt>
                      <c:pt idx="152">
                        <c:v>8.7357142857142858</c:v>
                      </c:pt>
                      <c:pt idx="153">
                        <c:v>8.7157142857142862</c:v>
                      </c:pt>
                      <c:pt idx="154">
                        <c:v>8.66</c:v>
                      </c:pt>
                      <c:pt idx="155">
                        <c:v>8.6285714285714299</c:v>
                      </c:pt>
                      <c:pt idx="156">
                        <c:v>8.637142857142857</c:v>
                      </c:pt>
                      <c:pt idx="157">
                        <c:v>8.6642857142857146</c:v>
                      </c:pt>
                      <c:pt idx="158">
                        <c:v>8.6300000000000008</c:v>
                      </c:pt>
                      <c:pt idx="159">
                        <c:v>8.612857142857143</c:v>
                      </c:pt>
                      <c:pt idx="160">
                        <c:v>8.5685714285714294</c:v>
                      </c:pt>
                      <c:pt idx="161">
                        <c:v>8.620000000000001</c:v>
                      </c:pt>
                      <c:pt idx="162">
                        <c:v>8.64</c:v>
                      </c:pt>
                      <c:pt idx="163">
                        <c:v>8.6528571428571439</c:v>
                      </c:pt>
                      <c:pt idx="164">
                        <c:v>8.6114285714285721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C5-486D-A98E-EE22F25517A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City_Data!$I$1</c15:sqref>
                        </c15:formulaRef>
                      </c:ext>
                    </c:extLst>
                    <c:strCache>
                      <c:ptCount val="1"/>
                      <c:pt idx="0">
                        <c:v>Glo_10Mov_avg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1808</c:v>
                      </c:pt>
                      <c:pt idx="13">
                        <c:v>1809</c:v>
                      </c:pt>
                      <c:pt idx="14">
                        <c:v>1810</c:v>
                      </c:pt>
                      <c:pt idx="15">
                        <c:v>1811</c:v>
                      </c:pt>
                      <c:pt idx="16">
                        <c:v>1812</c:v>
                      </c:pt>
                      <c:pt idx="17">
                        <c:v>1813</c:v>
                      </c:pt>
                      <c:pt idx="18">
                        <c:v>1814</c:v>
                      </c:pt>
                      <c:pt idx="19">
                        <c:v>1815</c:v>
                      </c:pt>
                      <c:pt idx="20">
                        <c:v>1816</c:v>
                      </c:pt>
                      <c:pt idx="21">
                        <c:v>1817</c:v>
                      </c:pt>
                      <c:pt idx="22">
                        <c:v>1818</c:v>
                      </c:pt>
                      <c:pt idx="23">
                        <c:v>1819</c:v>
                      </c:pt>
                      <c:pt idx="24">
                        <c:v>1820</c:v>
                      </c:pt>
                      <c:pt idx="25">
                        <c:v>1821</c:v>
                      </c:pt>
                      <c:pt idx="26">
                        <c:v>1822</c:v>
                      </c:pt>
                      <c:pt idx="27">
                        <c:v>1823</c:v>
                      </c:pt>
                      <c:pt idx="28">
                        <c:v>1824</c:v>
                      </c:pt>
                      <c:pt idx="29">
                        <c:v>1825</c:v>
                      </c:pt>
                      <c:pt idx="30">
                        <c:v>1826</c:v>
                      </c:pt>
                      <c:pt idx="31">
                        <c:v>1827</c:v>
                      </c:pt>
                      <c:pt idx="32">
                        <c:v>1828</c:v>
                      </c:pt>
                      <c:pt idx="33">
                        <c:v>1829</c:v>
                      </c:pt>
                      <c:pt idx="34">
                        <c:v>1830</c:v>
                      </c:pt>
                      <c:pt idx="35">
                        <c:v>1831</c:v>
                      </c:pt>
                      <c:pt idx="36">
                        <c:v>1832</c:v>
                      </c:pt>
                      <c:pt idx="37">
                        <c:v>1833</c:v>
                      </c:pt>
                      <c:pt idx="38">
                        <c:v>1834</c:v>
                      </c:pt>
                      <c:pt idx="39">
                        <c:v>1835</c:v>
                      </c:pt>
                      <c:pt idx="40">
                        <c:v>1836</c:v>
                      </c:pt>
                      <c:pt idx="41">
                        <c:v>1837</c:v>
                      </c:pt>
                      <c:pt idx="42">
                        <c:v>1838</c:v>
                      </c:pt>
                      <c:pt idx="43">
                        <c:v>1839</c:v>
                      </c:pt>
                      <c:pt idx="44">
                        <c:v>1840</c:v>
                      </c:pt>
                      <c:pt idx="45">
                        <c:v>1841</c:v>
                      </c:pt>
                      <c:pt idx="46">
                        <c:v>1842</c:v>
                      </c:pt>
                      <c:pt idx="47">
                        <c:v>1843</c:v>
                      </c:pt>
                      <c:pt idx="48">
                        <c:v>1844</c:v>
                      </c:pt>
                      <c:pt idx="49">
                        <c:v>1845</c:v>
                      </c:pt>
                      <c:pt idx="50">
                        <c:v>1846</c:v>
                      </c:pt>
                      <c:pt idx="51">
                        <c:v>1847</c:v>
                      </c:pt>
                      <c:pt idx="52">
                        <c:v>1848</c:v>
                      </c:pt>
                      <c:pt idx="53">
                        <c:v>1849</c:v>
                      </c:pt>
                      <c:pt idx="54">
                        <c:v>1850</c:v>
                      </c:pt>
                      <c:pt idx="55">
                        <c:v>1851</c:v>
                      </c:pt>
                      <c:pt idx="56">
                        <c:v>1852</c:v>
                      </c:pt>
                      <c:pt idx="57">
                        <c:v>1853</c:v>
                      </c:pt>
                      <c:pt idx="58">
                        <c:v>1854</c:v>
                      </c:pt>
                      <c:pt idx="59">
                        <c:v>1855</c:v>
                      </c:pt>
                      <c:pt idx="60">
                        <c:v>1856</c:v>
                      </c:pt>
                      <c:pt idx="61">
                        <c:v>1857</c:v>
                      </c:pt>
                      <c:pt idx="62">
                        <c:v>1858</c:v>
                      </c:pt>
                      <c:pt idx="63">
                        <c:v>1859</c:v>
                      </c:pt>
                      <c:pt idx="64">
                        <c:v>1860</c:v>
                      </c:pt>
                      <c:pt idx="65">
                        <c:v>1861</c:v>
                      </c:pt>
                      <c:pt idx="66">
                        <c:v>1862</c:v>
                      </c:pt>
                      <c:pt idx="67">
                        <c:v>1863</c:v>
                      </c:pt>
                      <c:pt idx="68">
                        <c:v>1864</c:v>
                      </c:pt>
                      <c:pt idx="69">
                        <c:v>1865</c:v>
                      </c:pt>
                      <c:pt idx="70">
                        <c:v>1866</c:v>
                      </c:pt>
                      <c:pt idx="71">
                        <c:v>1867</c:v>
                      </c:pt>
                      <c:pt idx="72">
                        <c:v>1868</c:v>
                      </c:pt>
                      <c:pt idx="73">
                        <c:v>1869</c:v>
                      </c:pt>
                      <c:pt idx="74">
                        <c:v>1870</c:v>
                      </c:pt>
                      <c:pt idx="75">
                        <c:v>1871</c:v>
                      </c:pt>
                      <c:pt idx="76">
                        <c:v>1872</c:v>
                      </c:pt>
                      <c:pt idx="77">
                        <c:v>1873</c:v>
                      </c:pt>
                      <c:pt idx="78">
                        <c:v>1874</c:v>
                      </c:pt>
                      <c:pt idx="79">
                        <c:v>1875</c:v>
                      </c:pt>
                      <c:pt idx="80">
                        <c:v>1876</c:v>
                      </c:pt>
                      <c:pt idx="81">
                        <c:v>1877</c:v>
                      </c:pt>
                      <c:pt idx="82">
                        <c:v>1878</c:v>
                      </c:pt>
                      <c:pt idx="83">
                        <c:v>1879</c:v>
                      </c:pt>
                      <c:pt idx="84">
                        <c:v>1880</c:v>
                      </c:pt>
                      <c:pt idx="85">
                        <c:v>1881</c:v>
                      </c:pt>
                      <c:pt idx="86">
                        <c:v>1882</c:v>
                      </c:pt>
                      <c:pt idx="87">
                        <c:v>1883</c:v>
                      </c:pt>
                      <c:pt idx="88">
                        <c:v>1884</c:v>
                      </c:pt>
                      <c:pt idx="89">
                        <c:v>1885</c:v>
                      </c:pt>
                      <c:pt idx="90">
                        <c:v>1886</c:v>
                      </c:pt>
                      <c:pt idx="91">
                        <c:v>1887</c:v>
                      </c:pt>
                      <c:pt idx="92">
                        <c:v>1888</c:v>
                      </c:pt>
                      <c:pt idx="93">
                        <c:v>1889</c:v>
                      </c:pt>
                      <c:pt idx="94">
                        <c:v>1890</c:v>
                      </c:pt>
                      <c:pt idx="95">
                        <c:v>1891</c:v>
                      </c:pt>
                      <c:pt idx="96">
                        <c:v>1892</c:v>
                      </c:pt>
                      <c:pt idx="97">
                        <c:v>1893</c:v>
                      </c:pt>
                      <c:pt idx="98">
                        <c:v>1894</c:v>
                      </c:pt>
                      <c:pt idx="99">
                        <c:v>1895</c:v>
                      </c:pt>
                      <c:pt idx="100">
                        <c:v>1896</c:v>
                      </c:pt>
                      <c:pt idx="101">
                        <c:v>1897</c:v>
                      </c:pt>
                      <c:pt idx="102">
                        <c:v>1898</c:v>
                      </c:pt>
                      <c:pt idx="103">
                        <c:v>1899</c:v>
                      </c:pt>
                      <c:pt idx="104">
                        <c:v>1900</c:v>
                      </c:pt>
                      <c:pt idx="105">
                        <c:v>1901</c:v>
                      </c:pt>
                      <c:pt idx="106">
                        <c:v>1902</c:v>
                      </c:pt>
                      <c:pt idx="107">
                        <c:v>1903</c:v>
                      </c:pt>
                      <c:pt idx="108">
                        <c:v>1904</c:v>
                      </c:pt>
                      <c:pt idx="109">
                        <c:v>1905</c:v>
                      </c:pt>
                      <c:pt idx="110">
                        <c:v>1906</c:v>
                      </c:pt>
                      <c:pt idx="111">
                        <c:v>1907</c:v>
                      </c:pt>
                      <c:pt idx="112">
                        <c:v>1908</c:v>
                      </c:pt>
                      <c:pt idx="113">
                        <c:v>1909</c:v>
                      </c:pt>
                      <c:pt idx="114">
                        <c:v>1910</c:v>
                      </c:pt>
                      <c:pt idx="115">
                        <c:v>1911</c:v>
                      </c:pt>
                      <c:pt idx="116">
                        <c:v>1912</c:v>
                      </c:pt>
                      <c:pt idx="117">
                        <c:v>1913</c:v>
                      </c:pt>
                      <c:pt idx="118">
                        <c:v>1914</c:v>
                      </c:pt>
                      <c:pt idx="119">
                        <c:v>1915</c:v>
                      </c:pt>
                      <c:pt idx="120">
                        <c:v>1916</c:v>
                      </c:pt>
                      <c:pt idx="121">
                        <c:v>1917</c:v>
                      </c:pt>
                      <c:pt idx="122">
                        <c:v>1918</c:v>
                      </c:pt>
                      <c:pt idx="123">
                        <c:v>1919</c:v>
                      </c:pt>
                      <c:pt idx="124">
                        <c:v>1920</c:v>
                      </c:pt>
                      <c:pt idx="125">
                        <c:v>1921</c:v>
                      </c:pt>
                      <c:pt idx="126">
                        <c:v>1922</c:v>
                      </c:pt>
                      <c:pt idx="127">
                        <c:v>1923</c:v>
                      </c:pt>
                      <c:pt idx="128">
                        <c:v>1924</c:v>
                      </c:pt>
                      <c:pt idx="129">
                        <c:v>1925</c:v>
                      </c:pt>
                      <c:pt idx="130">
                        <c:v>1926</c:v>
                      </c:pt>
                      <c:pt idx="131">
                        <c:v>1927</c:v>
                      </c:pt>
                      <c:pt idx="132">
                        <c:v>1928</c:v>
                      </c:pt>
                      <c:pt idx="133">
                        <c:v>1929</c:v>
                      </c:pt>
                      <c:pt idx="134">
                        <c:v>1930</c:v>
                      </c:pt>
                      <c:pt idx="135">
                        <c:v>1931</c:v>
                      </c:pt>
                      <c:pt idx="136">
                        <c:v>1932</c:v>
                      </c:pt>
                      <c:pt idx="137">
                        <c:v>1933</c:v>
                      </c:pt>
                      <c:pt idx="138">
                        <c:v>1934</c:v>
                      </c:pt>
                      <c:pt idx="139">
                        <c:v>1935</c:v>
                      </c:pt>
                      <c:pt idx="140">
                        <c:v>1936</c:v>
                      </c:pt>
                      <c:pt idx="141">
                        <c:v>1937</c:v>
                      </c:pt>
                      <c:pt idx="142">
                        <c:v>1938</c:v>
                      </c:pt>
                      <c:pt idx="143">
                        <c:v>1939</c:v>
                      </c:pt>
                      <c:pt idx="144">
                        <c:v>1940</c:v>
                      </c:pt>
                      <c:pt idx="145">
                        <c:v>1941</c:v>
                      </c:pt>
                      <c:pt idx="146">
                        <c:v>1942</c:v>
                      </c:pt>
                      <c:pt idx="147">
                        <c:v>1943</c:v>
                      </c:pt>
                      <c:pt idx="148">
                        <c:v>1944</c:v>
                      </c:pt>
                      <c:pt idx="149">
                        <c:v>1945</c:v>
                      </c:pt>
                      <c:pt idx="150">
                        <c:v>1946</c:v>
                      </c:pt>
                      <c:pt idx="151">
                        <c:v>1947</c:v>
                      </c:pt>
                      <c:pt idx="152">
                        <c:v>1948</c:v>
                      </c:pt>
                      <c:pt idx="153">
                        <c:v>1949</c:v>
                      </c:pt>
                      <c:pt idx="154">
                        <c:v>1950</c:v>
                      </c:pt>
                      <c:pt idx="155">
                        <c:v>1951</c:v>
                      </c:pt>
                      <c:pt idx="156">
                        <c:v>1952</c:v>
                      </c:pt>
                      <c:pt idx="157">
                        <c:v>1953</c:v>
                      </c:pt>
                      <c:pt idx="158">
                        <c:v>1954</c:v>
                      </c:pt>
                      <c:pt idx="159">
                        <c:v>1955</c:v>
                      </c:pt>
                      <c:pt idx="160">
                        <c:v>1956</c:v>
                      </c:pt>
                      <c:pt idx="161">
                        <c:v>1957</c:v>
                      </c:pt>
                      <c:pt idx="162">
                        <c:v>1958</c:v>
                      </c:pt>
                      <c:pt idx="163">
                        <c:v>1959</c:v>
                      </c:pt>
                      <c:pt idx="164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City_Data!$I$2:$I$166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8.2489999999999988</c:v>
                      </c:pt>
                      <c:pt idx="1">
                        <c:v>8.2970000000000006</c:v>
                      </c:pt>
                      <c:pt idx="2">
                        <c:v>8.3190000000000008</c:v>
                      </c:pt>
                      <c:pt idx="3">
                        <c:v>8.3370000000000015</c:v>
                      </c:pt>
                      <c:pt idx="4">
                        <c:v>8.3870000000000005</c:v>
                      </c:pt>
                      <c:pt idx="5">
                        <c:v>8.423</c:v>
                      </c:pt>
                      <c:pt idx="6">
                        <c:v>8.4719999999999995</c:v>
                      </c:pt>
                      <c:pt idx="7">
                        <c:v>8.4989999999999988</c:v>
                      </c:pt>
                      <c:pt idx="8">
                        <c:v>8.5299999999999994</c:v>
                      </c:pt>
                      <c:pt idx="9">
                        <c:v>8.5510000000000002</c:v>
                      </c:pt>
                      <c:pt idx="10">
                        <c:v>8.5670000000000019</c:v>
                      </c:pt>
                      <c:pt idx="11">
                        <c:v>8.5440000000000005</c:v>
                      </c:pt>
                      <c:pt idx="12">
                        <c:v>8.4400000000000013</c:v>
                      </c:pt>
                      <c:pt idx="13">
                        <c:v>8.2969999999999988</c:v>
                      </c:pt>
                      <c:pt idx="14">
                        <c:v>8.1410000000000018</c:v>
                      </c:pt>
                      <c:pt idx="15">
                        <c:v>7.9680000000000009</c:v>
                      </c:pt>
                      <c:pt idx="16">
                        <c:v>7.8149999999999995</c:v>
                      </c:pt>
                      <c:pt idx="17">
                        <c:v>7.7389999999999999</c:v>
                      </c:pt>
                      <c:pt idx="18">
                        <c:v>7.6139999999999999</c:v>
                      </c:pt>
                      <c:pt idx="19">
                        <c:v>7.4819999999999993</c:v>
                      </c:pt>
                      <c:pt idx="20">
                        <c:v>7.3330000000000002</c:v>
                      </c:pt>
                      <c:pt idx="21">
                        <c:v>7.2030000000000012</c:v>
                      </c:pt>
                      <c:pt idx="22">
                        <c:v>7.222999999999999</c:v>
                      </c:pt>
                      <c:pt idx="23">
                        <c:v>7.2519999999999998</c:v>
                      </c:pt>
                      <c:pt idx="24">
                        <c:v>7.3220000000000001</c:v>
                      </c:pt>
                      <c:pt idx="25">
                        <c:v>7.4449999999999985</c:v>
                      </c:pt>
                      <c:pt idx="26">
                        <c:v>7.5589999999999993</c:v>
                      </c:pt>
                      <c:pt idx="27">
                        <c:v>7.5569999999999995</c:v>
                      </c:pt>
                      <c:pt idx="28">
                        <c:v>7.6529999999999987</c:v>
                      </c:pt>
                      <c:pt idx="29">
                        <c:v>7.7679999999999989</c:v>
                      </c:pt>
                      <c:pt idx="30">
                        <c:v>7.9099999999999993</c:v>
                      </c:pt>
                      <c:pt idx="31">
                        <c:v>8.093</c:v>
                      </c:pt>
                      <c:pt idx="32">
                        <c:v>8.1269999999999989</c:v>
                      </c:pt>
                      <c:pt idx="33">
                        <c:v>8.1840000000000011</c:v>
                      </c:pt>
                      <c:pt idx="34">
                        <c:v>8.2739999999999991</c:v>
                      </c:pt>
                      <c:pt idx="35">
                        <c:v>8.229000000000001</c:v>
                      </c:pt>
                      <c:pt idx="36">
                        <c:v>8.1549999999999994</c:v>
                      </c:pt>
                      <c:pt idx="37">
                        <c:v>8.1840000000000011</c:v>
                      </c:pt>
                      <c:pt idx="38">
                        <c:v>8.1440000000000019</c:v>
                      </c:pt>
                      <c:pt idx="39">
                        <c:v>8.0440000000000005</c:v>
                      </c:pt>
                      <c:pt idx="40">
                        <c:v>7.9779999999999998</c:v>
                      </c:pt>
                      <c:pt idx="41">
                        <c:v>7.8349999999999991</c:v>
                      </c:pt>
                      <c:pt idx="42">
                        <c:v>7.769000000000001</c:v>
                      </c:pt>
                      <c:pt idx="43">
                        <c:v>7.7379999999999995</c:v>
                      </c:pt>
                      <c:pt idx="44">
                        <c:v>7.6659999999999995</c:v>
                      </c:pt>
                      <c:pt idx="45">
                        <c:v>7.6710000000000012</c:v>
                      </c:pt>
                      <c:pt idx="46">
                        <c:v>7.7279999999999998</c:v>
                      </c:pt>
                      <c:pt idx="47">
                        <c:v>7.7439999999999998</c:v>
                      </c:pt>
                      <c:pt idx="48">
                        <c:v>7.694</c:v>
                      </c:pt>
                      <c:pt idx="49">
                        <c:v>7.7399999999999993</c:v>
                      </c:pt>
                      <c:pt idx="50">
                        <c:v>7.8250000000000002</c:v>
                      </c:pt>
                      <c:pt idx="51">
                        <c:v>7.8960000000000008</c:v>
                      </c:pt>
                      <c:pt idx="52">
                        <c:v>7.9430000000000005</c:v>
                      </c:pt>
                      <c:pt idx="53">
                        <c:v>7.9780000000000015</c:v>
                      </c:pt>
                      <c:pt idx="54">
                        <c:v>7.9880000000000022</c:v>
                      </c:pt>
                      <c:pt idx="55">
                        <c:v>8.0370000000000008</c:v>
                      </c:pt>
                      <c:pt idx="56">
                        <c:v>8.0450000000000017</c:v>
                      </c:pt>
                      <c:pt idx="57">
                        <c:v>8.032</c:v>
                      </c:pt>
                      <c:pt idx="58">
                        <c:v>8.0879999999999992</c:v>
                      </c:pt>
                      <c:pt idx="59">
                        <c:v>8.1140000000000008</c:v>
                      </c:pt>
                      <c:pt idx="60">
                        <c:v>8.0590000000000011</c:v>
                      </c:pt>
                      <c:pt idx="61">
                        <c:v>8.0259999999999998</c:v>
                      </c:pt>
                      <c:pt idx="62">
                        <c:v>8.0380000000000003</c:v>
                      </c:pt>
                      <c:pt idx="63">
                        <c:v>8.0649999999999995</c:v>
                      </c:pt>
                      <c:pt idx="64">
                        <c:v>8.0709999999999997</c:v>
                      </c:pt>
                      <c:pt idx="65">
                        <c:v>8.0379999999999985</c:v>
                      </c:pt>
                      <c:pt idx="66">
                        <c:v>7.9839999999999991</c:v>
                      </c:pt>
                      <c:pt idx="67">
                        <c:v>7.9909999999999997</c:v>
                      </c:pt>
                      <c:pt idx="68">
                        <c:v>7.9680000000000009</c:v>
                      </c:pt>
                      <c:pt idx="69">
                        <c:v>7.9749999999999996</c:v>
                      </c:pt>
                      <c:pt idx="70">
                        <c:v>8.0039999999999996</c:v>
                      </c:pt>
                      <c:pt idx="71">
                        <c:v>8.0719999999999992</c:v>
                      </c:pt>
                      <c:pt idx="72">
                        <c:v>8.0869999999999997</c:v>
                      </c:pt>
                      <c:pt idx="73">
                        <c:v>8.1049999999999986</c:v>
                      </c:pt>
                      <c:pt idx="74">
                        <c:v>8.1290000000000013</c:v>
                      </c:pt>
                      <c:pt idx="75">
                        <c:v>8.1560000000000006</c:v>
                      </c:pt>
                      <c:pt idx="76">
                        <c:v>8.2189999999999994</c:v>
                      </c:pt>
                      <c:pt idx="77">
                        <c:v>8.2429999999999986</c:v>
                      </c:pt>
                      <c:pt idx="78">
                        <c:v>8.2880000000000003</c:v>
                      </c:pt>
                      <c:pt idx="79">
                        <c:v>8.2559999999999985</c:v>
                      </c:pt>
                      <c:pt idx="80">
                        <c:v>8.2349999999999994</c:v>
                      </c:pt>
                      <c:pt idx="81">
                        <c:v>8.2449999999999992</c:v>
                      </c:pt>
                      <c:pt idx="82">
                        <c:v>8.302999999999999</c:v>
                      </c:pt>
                      <c:pt idx="83">
                        <c:v>8.2769999999999992</c:v>
                      </c:pt>
                      <c:pt idx="84">
                        <c:v>8.2690000000000001</c:v>
                      </c:pt>
                      <c:pt idx="85">
                        <c:v>8.2839999999999989</c:v>
                      </c:pt>
                      <c:pt idx="86">
                        <c:v>8.2779999999999987</c:v>
                      </c:pt>
                      <c:pt idx="87">
                        <c:v>8.2409999999999997</c:v>
                      </c:pt>
                      <c:pt idx="88">
                        <c:v>8.1750000000000007</c:v>
                      </c:pt>
                      <c:pt idx="89">
                        <c:v>8.1809999999999992</c:v>
                      </c:pt>
                      <c:pt idx="90">
                        <c:v>8.1679999999999993</c:v>
                      </c:pt>
                      <c:pt idx="91">
                        <c:v>8.1050000000000004</c:v>
                      </c:pt>
                      <c:pt idx="92">
                        <c:v>8.0310000000000006</c:v>
                      </c:pt>
                      <c:pt idx="93">
                        <c:v>8.0460000000000012</c:v>
                      </c:pt>
                      <c:pt idx="94">
                        <c:v>8.0310000000000006</c:v>
                      </c:pt>
                      <c:pt idx="95">
                        <c:v>8.0059999999999985</c:v>
                      </c:pt>
                      <c:pt idx="96">
                        <c:v>8</c:v>
                      </c:pt>
                      <c:pt idx="97">
                        <c:v>8.0080000000000009</c:v>
                      </c:pt>
                      <c:pt idx="98">
                        <c:v>8.0470000000000006</c:v>
                      </c:pt>
                      <c:pt idx="99">
                        <c:v>8.0699999999999985</c:v>
                      </c:pt>
                      <c:pt idx="100">
                        <c:v>8.0960000000000001</c:v>
                      </c:pt>
                      <c:pt idx="101">
                        <c:v>8.1340000000000003</c:v>
                      </c:pt>
                      <c:pt idx="102">
                        <c:v>8.1430000000000007</c:v>
                      </c:pt>
                      <c:pt idx="103">
                        <c:v>8.1510000000000016</c:v>
                      </c:pt>
                      <c:pt idx="104">
                        <c:v>8.2040000000000006</c:v>
                      </c:pt>
                      <c:pt idx="105">
                        <c:v>8.2560000000000002</c:v>
                      </c:pt>
                      <c:pt idx="106">
                        <c:v>8.2789999999999981</c:v>
                      </c:pt>
                      <c:pt idx="107">
                        <c:v>8.2949999999999999</c:v>
                      </c:pt>
                      <c:pt idx="108">
                        <c:v>8.2880000000000003</c:v>
                      </c:pt>
                      <c:pt idx="109">
                        <c:v>8.2960000000000012</c:v>
                      </c:pt>
                      <c:pt idx="110">
                        <c:v>8.3129999999999988</c:v>
                      </c:pt>
                      <c:pt idx="111">
                        <c:v>8.2789999999999999</c:v>
                      </c:pt>
                      <c:pt idx="112">
                        <c:v>8.2799999999999994</c:v>
                      </c:pt>
                      <c:pt idx="113">
                        <c:v>8.2580000000000009</c:v>
                      </c:pt>
                      <c:pt idx="114">
                        <c:v>8.23</c:v>
                      </c:pt>
                      <c:pt idx="115">
                        <c:v>8.1939999999999991</c:v>
                      </c:pt>
                      <c:pt idx="116">
                        <c:v>8.1810000000000009</c:v>
                      </c:pt>
                      <c:pt idx="117">
                        <c:v>8.1890000000000001</c:v>
                      </c:pt>
                      <c:pt idx="118">
                        <c:v>8.2390000000000008</c:v>
                      </c:pt>
                      <c:pt idx="119">
                        <c:v>8.2750000000000021</c:v>
                      </c:pt>
                      <c:pt idx="120">
                        <c:v>8.2600000000000016</c:v>
                      </c:pt>
                      <c:pt idx="121">
                        <c:v>8.2669999999999995</c:v>
                      </c:pt>
                      <c:pt idx="122">
                        <c:v>8.2609999999999992</c:v>
                      </c:pt>
                      <c:pt idx="123">
                        <c:v>8.2810000000000006</c:v>
                      </c:pt>
                      <c:pt idx="124">
                        <c:v>8.2949999999999982</c:v>
                      </c:pt>
                      <c:pt idx="125">
                        <c:v>8.3339999999999996</c:v>
                      </c:pt>
                      <c:pt idx="126">
                        <c:v>8.3580000000000005</c:v>
                      </c:pt>
                      <c:pt idx="127">
                        <c:v>8.370000000000001</c:v>
                      </c:pt>
                      <c:pt idx="128">
                        <c:v>8.3620000000000001</c:v>
                      </c:pt>
                      <c:pt idx="129">
                        <c:v>8.3560000000000016</c:v>
                      </c:pt>
                      <c:pt idx="130">
                        <c:v>8.4060000000000024</c:v>
                      </c:pt>
                      <c:pt idx="131">
                        <c:v>8.4559999999999995</c:v>
                      </c:pt>
                      <c:pt idx="132">
                        <c:v>8.5059999999999985</c:v>
                      </c:pt>
                      <c:pt idx="133">
                        <c:v>8.4919999999999991</c:v>
                      </c:pt>
                      <c:pt idx="134">
                        <c:v>8.5189999999999984</c:v>
                      </c:pt>
                      <c:pt idx="135">
                        <c:v>8.5339999999999989</c:v>
                      </c:pt>
                      <c:pt idx="136">
                        <c:v>8.5639999999999983</c:v>
                      </c:pt>
                      <c:pt idx="137">
                        <c:v>8.5560000000000009</c:v>
                      </c:pt>
                      <c:pt idx="138">
                        <c:v>8.5680000000000014</c:v>
                      </c:pt>
                      <c:pt idx="139">
                        <c:v>8.5670000000000002</c:v>
                      </c:pt>
                      <c:pt idx="140">
                        <c:v>8.5489999999999995</c:v>
                      </c:pt>
                      <c:pt idx="141">
                        <c:v>8.5670000000000002</c:v>
                      </c:pt>
                      <c:pt idx="142">
                        <c:v>8.59</c:v>
                      </c:pt>
                      <c:pt idx="143">
                        <c:v>8.6420000000000012</c:v>
                      </c:pt>
                      <c:pt idx="144">
                        <c:v>8.6550000000000011</c:v>
                      </c:pt>
                      <c:pt idx="145">
                        <c:v>8.66</c:v>
                      </c:pt>
                      <c:pt idx="146">
                        <c:v>8.661999999999999</c:v>
                      </c:pt>
                      <c:pt idx="147">
                        <c:v>8.7040000000000006</c:v>
                      </c:pt>
                      <c:pt idx="148">
                        <c:v>8.7259999999999991</c:v>
                      </c:pt>
                      <c:pt idx="149">
                        <c:v>8.7319999999999993</c:v>
                      </c:pt>
                      <c:pt idx="150">
                        <c:v>8.7449999999999992</c:v>
                      </c:pt>
                      <c:pt idx="151">
                        <c:v>8.754999999999999</c:v>
                      </c:pt>
                      <c:pt idx="152">
                        <c:v>8.743999999999998</c:v>
                      </c:pt>
                      <c:pt idx="153">
                        <c:v>8.7270000000000003</c:v>
                      </c:pt>
                      <c:pt idx="154">
                        <c:v>8.6880000000000006</c:v>
                      </c:pt>
                      <c:pt idx="155">
                        <c:v>8.6740000000000013</c:v>
                      </c:pt>
                      <c:pt idx="156">
                        <c:v>8.6650000000000009</c:v>
                      </c:pt>
                      <c:pt idx="157">
                        <c:v>8.6760000000000002</c:v>
                      </c:pt>
                      <c:pt idx="158">
                        <c:v>8.647000000000002</c:v>
                      </c:pt>
                      <c:pt idx="159">
                        <c:v>8.6519999999999992</c:v>
                      </c:pt>
                      <c:pt idx="160">
                        <c:v>8.6119999999999983</c:v>
                      </c:pt>
                      <c:pt idx="161">
                        <c:v>8.6050000000000004</c:v>
                      </c:pt>
                      <c:pt idx="162">
                        <c:v>8.6070000000000011</c:v>
                      </c:pt>
                      <c:pt idx="163">
                        <c:v>8.6210000000000004</c:v>
                      </c:pt>
                      <c:pt idx="164">
                        <c:v>8.6419999999999995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C5-486D-A98E-EE22F25517A2}"/>
                  </c:ext>
                </c:extLst>
              </c15:ser>
            </c15:filteredLineSeries>
          </c:ext>
        </c:extLst>
      </c:lineChart>
      <c:catAx>
        <c:axId val="5025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992"/>
        <c:crosses val="autoZero"/>
        <c:auto val="1"/>
        <c:lblAlgn val="ctr"/>
        <c:lblOffset val="100"/>
        <c:noMultiLvlLbl val="0"/>
      </c:catAx>
      <c:valAx>
        <c:axId val="502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Temp. average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20-year moving Average Comprison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Local (20yr Moving Avg.)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City_Data!$A$21:$A$166</c:f>
              <c:numCache>
                <c:formatCode>General</c:formatCode>
                <c:ptCount val="146"/>
                <c:pt idx="0">
                  <c:v>1815</c:v>
                </c:pt>
                <c:pt idx="1">
                  <c:v>1816</c:v>
                </c:pt>
                <c:pt idx="2">
                  <c:v>1817</c:v>
                </c:pt>
                <c:pt idx="3">
                  <c:v>1818</c:v>
                </c:pt>
                <c:pt idx="4">
                  <c:v>1819</c:v>
                </c:pt>
                <c:pt idx="5">
                  <c:v>1820</c:v>
                </c:pt>
                <c:pt idx="6">
                  <c:v>1821</c:v>
                </c:pt>
                <c:pt idx="7">
                  <c:v>1822</c:v>
                </c:pt>
                <c:pt idx="8">
                  <c:v>1823</c:v>
                </c:pt>
                <c:pt idx="9">
                  <c:v>1824</c:v>
                </c:pt>
                <c:pt idx="10">
                  <c:v>1825</c:v>
                </c:pt>
                <c:pt idx="11">
                  <c:v>1826</c:v>
                </c:pt>
                <c:pt idx="12">
                  <c:v>1827</c:v>
                </c:pt>
                <c:pt idx="13">
                  <c:v>1828</c:v>
                </c:pt>
                <c:pt idx="14">
                  <c:v>1829</c:v>
                </c:pt>
                <c:pt idx="15">
                  <c:v>1830</c:v>
                </c:pt>
                <c:pt idx="16">
                  <c:v>1831</c:v>
                </c:pt>
                <c:pt idx="17">
                  <c:v>1832</c:v>
                </c:pt>
                <c:pt idx="18">
                  <c:v>1833</c:v>
                </c:pt>
                <c:pt idx="19">
                  <c:v>1834</c:v>
                </c:pt>
                <c:pt idx="20">
                  <c:v>1835</c:v>
                </c:pt>
                <c:pt idx="21">
                  <c:v>1836</c:v>
                </c:pt>
                <c:pt idx="22">
                  <c:v>1837</c:v>
                </c:pt>
                <c:pt idx="23">
                  <c:v>1838</c:v>
                </c:pt>
                <c:pt idx="24">
                  <c:v>1839</c:v>
                </c:pt>
                <c:pt idx="25">
                  <c:v>1840</c:v>
                </c:pt>
                <c:pt idx="26">
                  <c:v>1841</c:v>
                </c:pt>
                <c:pt idx="27">
                  <c:v>1842</c:v>
                </c:pt>
                <c:pt idx="28">
                  <c:v>1843</c:v>
                </c:pt>
                <c:pt idx="29">
                  <c:v>1844</c:v>
                </c:pt>
                <c:pt idx="30">
                  <c:v>1845</c:v>
                </c:pt>
                <c:pt idx="31">
                  <c:v>1846</c:v>
                </c:pt>
                <c:pt idx="32">
                  <c:v>1847</c:v>
                </c:pt>
                <c:pt idx="33">
                  <c:v>1848</c:v>
                </c:pt>
                <c:pt idx="34">
                  <c:v>1849</c:v>
                </c:pt>
                <c:pt idx="35">
                  <c:v>1850</c:v>
                </c:pt>
                <c:pt idx="36">
                  <c:v>1851</c:v>
                </c:pt>
                <c:pt idx="37">
                  <c:v>1852</c:v>
                </c:pt>
                <c:pt idx="38">
                  <c:v>1853</c:v>
                </c:pt>
                <c:pt idx="39">
                  <c:v>1854</c:v>
                </c:pt>
                <c:pt idx="40">
                  <c:v>1855</c:v>
                </c:pt>
                <c:pt idx="41">
                  <c:v>1856</c:v>
                </c:pt>
                <c:pt idx="42">
                  <c:v>1857</c:v>
                </c:pt>
                <c:pt idx="43">
                  <c:v>1858</c:v>
                </c:pt>
                <c:pt idx="44">
                  <c:v>1859</c:v>
                </c:pt>
                <c:pt idx="45">
                  <c:v>1860</c:v>
                </c:pt>
                <c:pt idx="46">
                  <c:v>1861</c:v>
                </c:pt>
                <c:pt idx="47">
                  <c:v>1862</c:v>
                </c:pt>
                <c:pt idx="48">
                  <c:v>1863</c:v>
                </c:pt>
                <c:pt idx="49">
                  <c:v>1864</c:v>
                </c:pt>
                <c:pt idx="50">
                  <c:v>1865</c:v>
                </c:pt>
                <c:pt idx="51">
                  <c:v>1866</c:v>
                </c:pt>
                <c:pt idx="52">
                  <c:v>1867</c:v>
                </c:pt>
                <c:pt idx="53">
                  <c:v>1868</c:v>
                </c:pt>
                <c:pt idx="54">
                  <c:v>1869</c:v>
                </c:pt>
                <c:pt idx="55">
                  <c:v>1870</c:v>
                </c:pt>
                <c:pt idx="56">
                  <c:v>1871</c:v>
                </c:pt>
                <c:pt idx="57">
                  <c:v>1872</c:v>
                </c:pt>
                <c:pt idx="58">
                  <c:v>1873</c:v>
                </c:pt>
                <c:pt idx="59">
                  <c:v>1874</c:v>
                </c:pt>
                <c:pt idx="60">
                  <c:v>1875</c:v>
                </c:pt>
                <c:pt idx="61">
                  <c:v>1876</c:v>
                </c:pt>
                <c:pt idx="62">
                  <c:v>1877</c:v>
                </c:pt>
                <c:pt idx="63">
                  <c:v>1878</c:v>
                </c:pt>
                <c:pt idx="64">
                  <c:v>1879</c:v>
                </c:pt>
                <c:pt idx="65">
                  <c:v>1880</c:v>
                </c:pt>
                <c:pt idx="66">
                  <c:v>1881</c:v>
                </c:pt>
                <c:pt idx="67">
                  <c:v>1882</c:v>
                </c:pt>
                <c:pt idx="68">
                  <c:v>1883</c:v>
                </c:pt>
                <c:pt idx="69">
                  <c:v>1884</c:v>
                </c:pt>
                <c:pt idx="70">
                  <c:v>1885</c:v>
                </c:pt>
                <c:pt idx="71">
                  <c:v>1886</c:v>
                </c:pt>
                <c:pt idx="72">
                  <c:v>1887</c:v>
                </c:pt>
                <c:pt idx="73">
                  <c:v>1888</c:v>
                </c:pt>
                <c:pt idx="74">
                  <c:v>1889</c:v>
                </c:pt>
                <c:pt idx="75">
                  <c:v>1890</c:v>
                </c:pt>
                <c:pt idx="76">
                  <c:v>1891</c:v>
                </c:pt>
                <c:pt idx="77">
                  <c:v>1892</c:v>
                </c:pt>
                <c:pt idx="78">
                  <c:v>1893</c:v>
                </c:pt>
                <c:pt idx="79">
                  <c:v>1894</c:v>
                </c:pt>
                <c:pt idx="80">
                  <c:v>1895</c:v>
                </c:pt>
                <c:pt idx="81">
                  <c:v>1896</c:v>
                </c:pt>
                <c:pt idx="82">
                  <c:v>1897</c:v>
                </c:pt>
                <c:pt idx="83">
                  <c:v>1898</c:v>
                </c:pt>
                <c:pt idx="84">
                  <c:v>1899</c:v>
                </c:pt>
                <c:pt idx="85">
                  <c:v>1900</c:v>
                </c:pt>
                <c:pt idx="86">
                  <c:v>1901</c:v>
                </c:pt>
                <c:pt idx="87">
                  <c:v>1902</c:v>
                </c:pt>
                <c:pt idx="88">
                  <c:v>1903</c:v>
                </c:pt>
                <c:pt idx="89">
                  <c:v>1904</c:v>
                </c:pt>
                <c:pt idx="90">
                  <c:v>1905</c:v>
                </c:pt>
                <c:pt idx="91">
                  <c:v>1906</c:v>
                </c:pt>
                <c:pt idx="92">
                  <c:v>1907</c:v>
                </c:pt>
                <c:pt idx="93">
                  <c:v>1908</c:v>
                </c:pt>
                <c:pt idx="94">
                  <c:v>1909</c:v>
                </c:pt>
                <c:pt idx="95">
                  <c:v>1910</c:v>
                </c:pt>
                <c:pt idx="96">
                  <c:v>1911</c:v>
                </c:pt>
                <c:pt idx="97">
                  <c:v>1912</c:v>
                </c:pt>
                <c:pt idx="98">
                  <c:v>1913</c:v>
                </c:pt>
                <c:pt idx="99">
                  <c:v>1914</c:v>
                </c:pt>
                <c:pt idx="100">
                  <c:v>1915</c:v>
                </c:pt>
                <c:pt idx="101">
                  <c:v>1916</c:v>
                </c:pt>
                <c:pt idx="102">
                  <c:v>1917</c:v>
                </c:pt>
                <c:pt idx="103">
                  <c:v>1918</c:v>
                </c:pt>
                <c:pt idx="104">
                  <c:v>1919</c:v>
                </c:pt>
                <c:pt idx="105">
                  <c:v>1920</c:v>
                </c:pt>
                <c:pt idx="106">
                  <c:v>1921</c:v>
                </c:pt>
                <c:pt idx="107">
                  <c:v>1922</c:v>
                </c:pt>
                <c:pt idx="108">
                  <c:v>1923</c:v>
                </c:pt>
                <c:pt idx="109">
                  <c:v>1924</c:v>
                </c:pt>
                <c:pt idx="110">
                  <c:v>1925</c:v>
                </c:pt>
                <c:pt idx="111">
                  <c:v>1926</c:v>
                </c:pt>
                <c:pt idx="112">
                  <c:v>1927</c:v>
                </c:pt>
                <c:pt idx="113">
                  <c:v>1928</c:v>
                </c:pt>
                <c:pt idx="114">
                  <c:v>1929</c:v>
                </c:pt>
                <c:pt idx="115">
                  <c:v>1930</c:v>
                </c:pt>
                <c:pt idx="116">
                  <c:v>1931</c:v>
                </c:pt>
                <c:pt idx="117">
                  <c:v>1932</c:v>
                </c:pt>
                <c:pt idx="118">
                  <c:v>1933</c:v>
                </c:pt>
                <c:pt idx="119">
                  <c:v>1934</c:v>
                </c:pt>
                <c:pt idx="120">
                  <c:v>1935</c:v>
                </c:pt>
                <c:pt idx="121">
                  <c:v>1936</c:v>
                </c:pt>
                <c:pt idx="122">
                  <c:v>1937</c:v>
                </c:pt>
                <c:pt idx="123">
                  <c:v>1938</c:v>
                </c:pt>
                <c:pt idx="124">
                  <c:v>1939</c:v>
                </c:pt>
                <c:pt idx="125">
                  <c:v>1940</c:v>
                </c:pt>
                <c:pt idx="126">
                  <c:v>1941</c:v>
                </c:pt>
                <c:pt idx="127">
                  <c:v>1942</c:v>
                </c:pt>
                <c:pt idx="128">
                  <c:v>1943</c:v>
                </c:pt>
                <c:pt idx="129">
                  <c:v>1944</c:v>
                </c:pt>
                <c:pt idx="130">
                  <c:v>1945</c:v>
                </c:pt>
                <c:pt idx="131">
                  <c:v>1946</c:v>
                </c:pt>
                <c:pt idx="132">
                  <c:v>1947</c:v>
                </c:pt>
                <c:pt idx="133">
                  <c:v>1948</c:v>
                </c:pt>
                <c:pt idx="134">
                  <c:v>1949</c:v>
                </c:pt>
                <c:pt idx="135">
                  <c:v>1950</c:v>
                </c:pt>
                <c:pt idx="136">
                  <c:v>1951</c:v>
                </c:pt>
                <c:pt idx="137">
                  <c:v>1952</c:v>
                </c:pt>
                <c:pt idx="138">
                  <c:v>1953</c:v>
                </c:pt>
                <c:pt idx="139">
                  <c:v>1954</c:v>
                </c:pt>
                <c:pt idx="140">
                  <c:v>1955</c:v>
                </c:pt>
                <c:pt idx="141">
                  <c:v>1956</c:v>
                </c:pt>
                <c:pt idx="142">
                  <c:v>1957</c:v>
                </c:pt>
                <c:pt idx="143">
                  <c:v>1958</c:v>
                </c:pt>
                <c:pt idx="144">
                  <c:v>1959</c:v>
                </c:pt>
                <c:pt idx="145">
                  <c:v>1960</c:v>
                </c:pt>
              </c:numCache>
            </c:numRef>
          </c:cat>
          <c:val>
            <c:numRef>
              <c:f>City_Data!$E$21:$E$166</c:f>
              <c:numCache>
                <c:formatCode>0.00</c:formatCode>
                <c:ptCount val="146"/>
                <c:pt idx="0">
                  <c:v>24.698666666666664</c:v>
                </c:pt>
                <c:pt idx="1">
                  <c:v>24.613999999999997</c:v>
                </c:pt>
                <c:pt idx="2">
                  <c:v>24.460666666666665</c:v>
                </c:pt>
                <c:pt idx="3">
                  <c:v>24.466666666666665</c:v>
                </c:pt>
                <c:pt idx="4">
                  <c:v>24.38133333333333</c:v>
                </c:pt>
                <c:pt idx="5">
                  <c:v>24.311333333333334</c:v>
                </c:pt>
                <c:pt idx="6">
                  <c:v>24.357333333333333</c:v>
                </c:pt>
                <c:pt idx="7">
                  <c:v>24.303999999999998</c:v>
                </c:pt>
                <c:pt idx="8">
                  <c:v>24.257999999999999</c:v>
                </c:pt>
                <c:pt idx="9">
                  <c:v>24.229333333333333</c:v>
                </c:pt>
                <c:pt idx="10">
                  <c:v>24.214000000000002</c:v>
                </c:pt>
                <c:pt idx="11">
                  <c:v>24.209333333333333</c:v>
                </c:pt>
                <c:pt idx="12">
                  <c:v>24.252000000000002</c:v>
                </c:pt>
                <c:pt idx="13">
                  <c:v>24.276875</c:v>
                </c:pt>
                <c:pt idx="14">
                  <c:v>24.288235294117644</c:v>
                </c:pt>
                <c:pt idx="15">
                  <c:v>24.311666666666664</c:v>
                </c:pt>
                <c:pt idx="16">
                  <c:v>24.308947368421048</c:v>
                </c:pt>
                <c:pt idx="17">
                  <c:v>24.314499999999999</c:v>
                </c:pt>
                <c:pt idx="18">
                  <c:v>24.328499999999998</c:v>
                </c:pt>
                <c:pt idx="19">
                  <c:v>24.3825</c:v>
                </c:pt>
                <c:pt idx="20">
                  <c:v>24.3765</c:v>
                </c:pt>
                <c:pt idx="21">
                  <c:v>24.417999999999996</c:v>
                </c:pt>
                <c:pt idx="22">
                  <c:v>24.446999999999996</c:v>
                </c:pt>
                <c:pt idx="23">
                  <c:v>24.455999999999996</c:v>
                </c:pt>
                <c:pt idx="24">
                  <c:v>24.485499999999995</c:v>
                </c:pt>
                <c:pt idx="25">
                  <c:v>24.513500000000001</c:v>
                </c:pt>
                <c:pt idx="26">
                  <c:v>24.496499999999994</c:v>
                </c:pt>
                <c:pt idx="27">
                  <c:v>24.489499999999992</c:v>
                </c:pt>
                <c:pt idx="28">
                  <c:v>24.48149999999999</c:v>
                </c:pt>
                <c:pt idx="29">
                  <c:v>24.432499999999997</c:v>
                </c:pt>
                <c:pt idx="30">
                  <c:v>24.409999999999993</c:v>
                </c:pt>
                <c:pt idx="31">
                  <c:v>24.411000000000001</c:v>
                </c:pt>
                <c:pt idx="32">
                  <c:v>24.380000000000003</c:v>
                </c:pt>
                <c:pt idx="33">
                  <c:v>24.363499999999995</c:v>
                </c:pt>
                <c:pt idx="34">
                  <c:v>24.354000000000003</c:v>
                </c:pt>
                <c:pt idx="35">
                  <c:v>24.345500000000001</c:v>
                </c:pt>
                <c:pt idx="36">
                  <c:v>24.356500000000004</c:v>
                </c:pt>
                <c:pt idx="37">
                  <c:v>24.356500000000004</c:v>
                </c:pt>
                <c:pt idx="38">
                  <c:v>24.361000000000004</c:v>
                </c:pt>
                <c:pt idx="39">
                  <c:v>24.371500000000005</c:v>
                </c:pt>
                <c:pt idx="40">
                  <c:v>24.426000000000002</c:v>
                </c:pt>
                <c:pt idx="41">
                  <c:v>24.393000000000004</c:v>
                </c:pt>
                <c:pt idx="42">
                  <c:v>24.382500000000007</c:v>
                </c:pt>
                <c:pt idx="43">
                  <c:v>24.401500000000006</c:v>
                </c:pt>
                <c:pt idx="44">
                  <c:v>24.421500000000002</c:v>
                </c:pt>
                <c:pt idx="45">
                  <c:v>24.421000000000003</c:v>
                </c:pt>
                <c:pt idx="46">
                  <c:v>24.427500000000002</c:v>
                </c:pt>
                <c:pt idx="47">
                  <c:v>24.184000000000005</c:v>
                </c:pt>
                <c:pt idx="48">
                  <c:v>24.176842105263162</c:v>
                </c:pt>
                <c:pt idx="49">
                  <c:v>24.181111111111111</c:v>
                </c:pt>
                <c:pt idx="50">
                  <c:v>24.204444444444444</c:v>
                </c:pt>
                <c:pt idx="51">
                  <c:v>24.201111111111114</c:v>
                </c:pt>
                <c:pt idx="52">
                  <c:v>24.231111111111115</c:v>
                </c:pt>
                <c:pt idx="53">
                  <c:v>24.253333333333337</c:v>
                </c:pt>
                <c:pt idx="54">
                  <c:v>24.285000000000007</c:v>
                </c:pt>
                <c:pt idx="55">
                  <c:v>24.28722222222223</c:v>
                </c:pt>
                <c:pt idx="56">
                  <c:v>24.294444444444444</c:v>
                </c:pt>
                <c:pt idx="57">
                  <c:v>24.306111111111115</c:v>
                </c:pt>
                <c:pt idx="58">
                  <c:v>24.308888888888887</c:v>
                </c:pt>
                <c:pt idx="59">
                  <c:v>24.304444444444442</c:v>
                </c:pt>
                <c:pt idx="60">
                  <c:v>24.31166666666666</c:v>
                </c:pt>
                <c:pt idx="61">
                  <c:v>24.378888888888888</c:v>
                </c:pt>
                <c:pt idx="62">
                  <c:v>24.438888888888886</c:v>
                </c:pt>
                <c:pt idx="63">
                  <c:v>24.482777777777773</c:v>
                </c:pt>
                <c:pt idx="64">
                  <c:v>24.473888888888883</c:v>
                </c:pt>
                <c:pt idx="65">
                  <c:v>24.508333333333333</c:v>
                </c:pt>
                <c:pt idx="66">
                  <c:v>24.521111111111111</c:v>
                </c:pt>
                <c:pt idx="67">
                  <c:v>24.792777777777779</c:v>
                </c:pt>
                <c:pt idx="68">
                  <c:v>24.763684210526318</c:v>
                </c:pt>
                <c:pt idx="69">
                  <c:v>24.727000000000004</c:v>
                </c:pt>
                <c:pt idx="70">
                  <c:v>24.700499999999998</c:v>
                </c:pt>
                <c:pt idx="71">
                  <c:v>24.692499999999999</c:v>
                </c:pt>
                <c:pt idx="72">
                  <c:v>24.666499999999999</c:v>
                </c:pt>
                <c:pt idx="73">
                  <c:v>24.661999999999999</c:v>
                </c:pt>
                <c:pt idx="74">
                  <c:v>24.668499999999998</c:v>
                </c:pt>
                <c:pt idx="75">
                  <c:v>24.684000000000001</c:v>
                </c:pt>
                <c:pt idx="76">
                  <c:v>24.677999999999994</c:v>
                </c:pt>
                <c:pt idx="77">
                  <c:v>24.700499999999995</c:v>
                </c:pt>
                <c:pt idx="78">
                  <c:v>24.646999999999998</c:v>
                </c:pt>
                <c:pt idx="79">
                  <c:v>24.640999999999998</c:v>
                </c:pt>
                <c:pt idx="80">
                  <c:v>24.640499999999996</c:v>
                </c:pt>
                <c:pt idx="81">
                  <c:v>24.681499999999996</c:v>
                </c:pt>
                <c:pt idx="82">
                  <c:v>24.692499999999999</c:v>
                </c:pt>
                <c:pt idx="83">
                  <c:v>24.686999999999994</c:v>
                </c:pt>
                <c:pt idx="84">
                  <c:v>24.741999999999997</c:v>
                </c:pt>
                <c:pt idx="85">
                  <c:v>24.765999999999998</c:v>
                </c:pt>
                <c:pt idx="86">
                  <c:v>24.799999999999997</c:v>
                </c:pt>
                <c:pt idx="87">
                  <c:v>24.857999999999997</c:v>
                </c:pt>
                <c:pt idx="88">
                  <c:v>24.878</c:v>
                </c:pt>
                <c:pt idx="89">
                  <c:v>24.919500000000003</c:v>
                </c:pt>
                <c:pt idx="90">
                  <c:v>24.942</c:v>
                </c:pt>
                <c:pt idx="91">
                  <c:v>24.942499999999999</c:v>
                </c:pt>
                <c:pt idx="92">
                  <c:v>24.9635</c:v>
                </c:pt>
                <c:pt idx="93">
                  <c:v>24.962499999999999</c:v>
                </c:pt>
                <c:pt idx="94">
                  <c:v>24.943999999999999</c:v>
                </c:pt>
                <c:pt idx="95">
                  <c:v>24.920999999999999</c:v>
                </c:pt>
                <c:pt idx="96">
                  <c:v>24.952000000000002</c:v>
                </c:pt>
                <c:pt idx="97">
                  <c:v>24.956499999999998</c:v>
                </c:pt>
                <c:pt idx="98">
                  <c:v>25.015499999999999</c:v>
                </c:pt>
                <c:pt idx="99">
                  <c:v>25.038000000000004</c:v>
                </c:pt>
                <c:pt idx="100">
                  <c:v>25.067000000000004</c:v>
                </c:pt>
                <c:pt idx="101">
                  <c:v>25.026000000000003</c:v>
                </c:pt>
                <c:pt idx="102">
                  <c:v>24.951000000000001</c:v>
                </c:pt>
                <c:pt idx="103">
                  <c:v>24.938500000000005</c:v>
                </c:pt>
                <c:pt idx="104">
                  <c:v>24.8965</c:v>
                </c:pt>
                <c:pt idx="105">
                  <c:v>24.868000000000002</c:v>
                </c:pt>
                <c:pt idx="106">
                  <c:v>24.881999999999998</c:v>
                </c:pt>
                <c:pt idx="107">
                  <c:v>24.843</c:v>
                </c:pt>
                <c:pt idx="108">
                  <c:v>24.861499999999999</c:v>
                </c:pt>
                <c:pt idx="109">
                  <c:v>24.8675</c:v>
                </c:pt>
                <c:pt idx="110">
                  <c:v>24.872499999999999</c:v>
                </c:pt>
                <c:pt idx="111">
                  <c:v>24.881499999999996</c:v>
                </c:pt>
                <c:pt idx="112">
                  <c:v>24.864999999999995</c:v>
                </c:pt>
                <c:pt idx="113">
                  <c:v>24.887</c:v>
                </c:pt>
                <c:pt idx="114">
                  <c:v>24.91</c:v>
                </c:pt>
                <c:pt idx="115">
                  <c:v>24.941000000000003</c:v>
                </c:pt>
                <c:pt idx="116">
                  <c:v>24.955000000000002</c:v>
                </c:pt>
                <c:pt idx="117">
                  <c:v>24.955500000000001</c:v>
                </c:pt>
                <c:pt idx="118">
                  <c:v>24.941500000000001</c:v>
                </c:pt>
                <c:pt idx="119">
                  <c:v>24.923000000000002</c:v>
                </c:pt>
                <c:pt idx="120">
                  <c:v>24.873000000000001</c:v>
                </c:pt>
                <c:pt idx="121">
                  <c:v>24.866</c:v>
                </c:pt>
                <c:pt idx="122">
                  <c:v>24.9085</c:v>
                </c:pt>
                <c:pt idx="123">
                  <c:v>24.903000000000002</c:v>
                </c:pt>
                <c:pt idx="124">
                  <c:v>24.912500000000001</c:v>
                </c:pt>
                <c:pt idx="125">
                  <c:v>24.906000000000002</c:v>
                </c:pt>
                <c:pt idx="126">
                  <c:v>24.919500000000003</c:v>
                </c:pt>
                <c:pt idx="127">
                  <c:v>24.930500000000002</c:v>
                </c:pt>
                <c:pt idx="128">
                  <c:v>24.922500000000003</c:v>
                </c:pt>
                <c:pt idx="129">
                  <c:v>24.910000000000004</c:v>
                </c:pt>
                <c:pt idx="130">
                  <c:v>24.888000000000002</c:v>
                </c:pt>
                <c:pt idx="131">
                  <c:v>24.901499999999999</c:v>
                </c:pt>
                <c:pt idx="132">
                  <c:v>24.9345</c:v>
                </c:pt>
                <c:pt idx="133">
                  <c:v>24.9465</c:v>
                </c:pt>
                <c:pt idx="134">
                  <c:v>24.964000000000002</c:v>
                </c:pt>
                <c:pt idx="135">
                  <c:v>24.940999999999999</c:v>
                </c:pt>
                <c:pt idx="136">
                  <c:v>24.940000000000005</c:v>
                </c:pt>
                <c:pt idx="137">
                  <c:v>24.961000000000002</c:v>
                </c:pt>
                <c:pt idx="138">
                  <c:v>25.020000000000003</c:v>
                </c:pt>
                <c:pt idx="139">
                  <c:v>25.047500000000003</c:v>
                </c:pt>
                <c:pt idx="140">
                  <c:v>25.067500000000003</c:v>
                </c:pt>
                <c:pt idx="141">
                  <c:v>25.0745</c:v>
                </c:pt>
                <c:pt idx="142">
                  <c:v>25.095000000000002</c:v>
                </c:pt>
                <c:pt idx="143">
                  <c:v>25.135000000000002</c:v>
                </c:pt>
                <c:pt idx="144">
                  <c:v>25.147000000000002</c:v>
                </c:pt>
                <c:pt idx="145">
                  <c:v>25.1675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37B-B970-83896FD8EA8F}"/>
            </c:ext>
          </c:extLst>
        </c:ser>
        <c:ser>
          <c:idx val="7"/>
          <c:order val="7"/>
          <c:tx>
            <c:v>Global (20yr Moving Avg.)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City_Data!$A$21:$A$166</c:f>
              <c:numCache>
                <c:formatCode>General</c:formatCode>
                <c:ptCount val="146"/>
                <c:pt idx="0">
                  <c:v>1815</c:v>
                </c:pt>
                <c:pt idx="1">
                  <c:v>1816</c:v>
                </c:pt>
                <c:pt idx="2">
                  <c:v>1817</c:v>
                </c:pt>
                <c:pt idx="3">
                  <c:v>1818</c:v>
                </c:pt>
                <c:pt idx="4">
                  <c:v>1819</c:v>
                </c:pt>
                <c:pt idx="5">
                  <c:v>1820</c:v>
                </c:pt>
                <c:pt idx="6">
                  <c:v>1821</c:v>
                </c:pt>
                <c:pt idx="7">
                  <c:v>1822</c:v>
                </c:pt>
                <c:pt idx="8">
                  <c:v>1823</c:v>
                </c:pt>
                <c:pt idx="9">
                  <c:v>1824</c:v>
                </c:pt>
                <c:pt idx="10">
                  <c:v>1825</c:v>
                </c:pt>
                <c:pt idx="11">
                  <c:v>1826</c:v>
                </c:pt>
                <c:pt idx="12">
                  <c:v>1827</c:v>
                </c:pt>
                <c:pt idx="13">
                  <c:v>1828</c:v>
                </c:pt>
                <c:pt idx="14">
                  <c:v>1829</c:v>
                </c:pt>
                <c:pt idx="15">
                  <c:v>1830</c:v>
                </c:pt>
                <c:pt idx="16">
                  <c:v>1831</c:v>
                </c:pt>
                <c:pt idx="17">
                  <c:v>1832</c:v>
                </c:pt>
                <c:pt idx="18">
                  <c:v>1833</c:v>
                </c:pt>
                <c:pt idx="19">
                  <c:v>1834</c:v>
                </c:pt>
                <c:pt idx="20">
                  <c:v>1835</c:v>
                </c:pt>
                <c:pt idx="21">
                  <c:v>1836</c:v>
                </c:pt>
                <c:pt idx="22">
                  <c:v>1837</c:v>
                </c:pt>
                <c:pt idx="23">
                  <c:v>1838</c:v>
                </c:pt>
                <c:pt idx="24">
                  <c:v>1839</c:v>
                </c:pt>
                <c:pt idx="25">
                  <c:v>1840</c:v>
                </c:pt>
                <c:pt idx="26">
                  <c:v>1841</c:v>
                </c:pt>
                <c:pt idx="27">
                  <c:v>1842</c:v>
                </c:pt>
                <c:pt idx="28">
                  <c:v>1843</c:v>
                </c:pt>
                <c:pt idx="29">
                  <c:v>1844</c:v>
                </c:pt>
                <c:pt idx="30">
                  <c:v>1845</c:v>
                </c:pt>
                <c:pt idx="31">
                  <c:v>1846</c:v>
                </c:pt>
                <c:pt idx="32">
                  <c:v>1847</c:v>
                </c:pt>
                <c:pt idx="33">
                  <c:v>1848</c:v>
                </c:pt>
                <c:pt idx="34">
                  <c:v>1849</c:v>
                </c:pt>
                <c:pt idx="35">
                  <c:v>1850</c:v>
                </c:pt>
                <c:pt idx="36">
                  <c:v>1851</c:v>
                </c:pt>
                <c:pt idx="37">
                  <c:v>1852</c:v>
                </c:pt>
                <c:pt idx="38">
                  <c:v>1853</c:v>
                </c:pt>
                <c:pt idx="39">
                  <c:v>1854</c:v>
                </c:pt>
                <c:pt idx="40">
                  <c:v>1855</c:v>
                </c:pt>
                <c:pt idx="41">
                  <c:v>1856</c:v>
                </c:pt>
                <c:pt idx="42">
                  <c:v>1857</c:v>
                </c:pt>
                <c:pt idx="43">
                  <c:v>1858</c:v>
                </c:pt>
                <c:pt idx="44">
                  <c:v>1859</c:v>
                </c:pt>
                <c:pt idx="45">
                  <c:v>1860</c:v>
                </c:pt>
                <c:pt idx="46">
                  <c:v>1861</c:v>
                </c:pt>
                <c:pt idx="47">
                  <c:v>1862</c:v>
                </c:pt>
                <c:pt idx="48">
                  <c:v>1863</c:v>
                </c:pt>
                <c:pt idx="49">
                  <c:v>1864</c:v>
                </c:pt>
                <c:pt idx="50">
                  <c:v>1865</c:v>
                </c:pt>
                <c:pt idx="51">
                  <c:v>1866</c:v>
                </c:pt>
                <c:pt idx="52">
                  <c:v>1867</c:v>
                </c:pt>
                <c:pt idx="53">
                  <c:v>1868</c:v>
                </c:pt>
                <c:pt idx="54">
                  <c:v>1869</c:v>
                </c:pt>
                <c:pt idx="55">
                  <c:v>1870</c:v>
                </c:pt>
                <c:pt idx="56">
                  <c:v>1871</c:v>
                </c:pt>
                <c:pt idx="57">
                  <c:v>1872</c:v>
                </c:pt>
                <c:pt idx="58">
                  <c:v>1873</c:v>
                </c:pt>
                <c:pt idx="59">
                  <c:v>1874</c:v>
                </c:pt>
                <c:pt idx="60">
                  <c:v>1875</c:v>
                </c:pt>
                <c:pt idx="61">
                  <c:v>1876</c:v>
                </c:pt>
                <c:pt idx="62">
                  <c:v>1877</c:v>
                </c:pt>
                <c:pt idx="63">
                  <c:v>1878</c:v>
                </c:pt>
                <c:pt idx="64">
                  <c:v>1879</c:v>
                </c:pt>
                <c:pt idx="65">
                  <c:v>1880</c:v>
                </c:pt>
                <c:pt idx="66">
                  <c:v>1881</c:v>
                </c:pt>
                <c:pt idx="67">
                  <c:v>1882</c:v>
                </c:pt>
                <c:pt idx="68">
                  <c:v>1883</c:v>
                </c:pt>
                <c:pt idx="69">
                  <c:v>1884</c:v>
                </c:pt>
                <c:pt idx="70">
                  <c:v>1885</c:v>
                </c:pt>
                <c:pt idx="71">
                  <c:v>1886</c:v>
                </c:pt>
                <c:pt idx="72">
                  <c:v>1887</c:v>
                </c:pt>
                <c:pt idx="73">
                  <c:v>1888</c:v>
                </c:pt>
                <c:pt idx="74">
                  <c:v>1889</c:v>
                </c:pt>
                <c:pt idx="75">
                  <c:v>1890</c:v>
                </c:pt>
                <c:pt idx="76">
                  <c:v>1891</c:v>
                </c:pt>
                <c:pt idx="77">
                  <c:v>1892</c:v>
                </c:pt>
                <c:pt idx="78">
                  <c:v>1893</c:v>
                </c:pt>
                <c:pt idx="79">
                  <c:v>1894</c:v>
                </c:pt>
                <c:pt idx="80">
                  <c:v>1895</c:v>
                </c:pt>
                <c:pt idx="81">
                  <c:v>1896</c:v>
                </c:pt>
                <c:pt idx="82">
                  <c:v>1897</c:v>
                </c:pt>
                <c:pt idx="83">
                  <c:v>1898</c:v>
                </c:pt>
                <c:pt idx="84">
                  <c:v>1899</c:v>
                </c:pt>
                <c:pt idx="85">
                  <c:v>1900</c:v>
                </c:pt>
                <c:pt idx="86">
                  <c:v>1901</c:v>
                </c:pt>
                <c:pt idx="87">
                  <c:v>1902</c:v>
                </c:pt>
                <c:pt idx="88">
                  <c:v>1903</c:v>
                </c:pt>
                <c:pt idx="89">
                  <c:v>1904</c:v>
                </c:pt>
                <c:pt idx="90">
                  <c:v>1905</c:v>
                </c:pt>
                <c:pt idx="91">
                  <c:v>1906</c:v>
                </c:pt>
                <c:pt idx="92">
                  <c:v>1907</c:v>
                </c:pt>
                <c:pt idx="93">
                  <c:v>1908</c:v>
                </c:pt>
                <c:pt idx="94">
                  <c:v>1909</c:v>
                </c:pt>
                <c:pt idx="95">
                  <c:v>1910</c:v>
                </c:pt>
                <c:pt idx="96">
                  <c:v>1911</c:v>
                </c:pt>
                <c:pt idx="97">
                  <c:v>1912</c:v>
                </c:pt>
                <c:pt idx="98">
                  <c:v>1913</c:v>
                </c:pt>
                <c:pt idx="99">
                  <c:v>1914</c:v>
                </c:pt>
                <c:pt idx="100">
                  <c:v>1915</c:v>
                </c:pt>
                <c:pt idx="101">
                  <c:v>1916</c:v>
                </c:pt>
                <c:pt idx="102">
                  <c:v>1917</c:v>
                </c:pt>
                <c:pt idx="103">
                  <c:v>1918</c:v>
                </c:pt>
                <c:pt idx="104">
                  <c:v>1919</c:v>
                </c:pt>
                <c:pt idx="105">
                  <c:v>1920</c:v>
                </c:pt>
                <c:pt idx="106">
                  <c:v>1921</c:v>
                </c:pt>
                <c:pt idx="107">
                  <c:v>1922</c:v>
                </c:pt>
                <c:pt idx="108">
                  <c:v>1923</c:v>
                </c:pt>
                <c:pt idx="109">
                  <c:v>1924</c:v>
                </c:pt>
                <c:pt idx="110">
                  <c:v>1925</c:v>
                </c:pt>
                <c:pt idx="111">
                  <c:v>1926</c:v>
                </c:pt>
                <c:pt idx="112">
                  <c:v>1927</c:v>
                </c:pt>
                <c:pt idx="113">
                  <c:v>1928</c:v>
                </c:pt>
                <c:pt idx="114">
                  <c:v>1929</c:v>
                </c:pt>
                <c:pt idx="115">
                  <c:v>1930</c:v>
                </c:pt>
                <c:pt idx="116">
                  <c:v>1931</c:v>
                </c:pt>
                <c:pt idx="117">
                  <c:v>1932</c:v>
                </c:pt>
                <c:pt idx="118">
                  <c:v>1933</c:v>
                </c:pt>
                <c:pt idx="119">
                  <c:v>1934</c:v>
                </c:pt>
                <c:pt idx="120">
                  <c:v>1935</c:v>
                </c:pt>
                <c:pt idx="121">
                  <c:v>1936</c:v>
                </c:pt>
                <c:pt idx="122">
                  <c:v>1937</c:v>
                </c:pt>
                <c:pt idx="123">
                  <c:v>1938</c:v>
                </c:pt>
                <c:pt idx="124">
                  <c:v>1939</c:v>
                </c:pt>
                <c:pt idx="125">
                  <c:v>1940</c:v>
                </c:pt>
                <c:pt idx="126">
                  <c:v>1941</c:v>
                </c:pt>
                <c:pt idx="127">
                  <c:v>1942</c:v>
                </c:pt>
                <c:pt idx="128">
                  <c:v>1943</c:v>
                </c:pt>
                <c:pt idx="129">
                  <c:v>1944</c:v>
                </c:pt>
                <c:pt idx="130">
                  <c:v>1945</c:v>
                </c:pt>
                <c:pt idx="131">
                  <c:v>1946</c:v>
                </c:pt>
                <c:pt idx="132">
                  <c:v>1947</c:v>
                </c:pt>
                <c:pt idx="133">
                  <c:v>1948</c:v>
                </c:pt>
                <c:pt idx="134">
                  <c:v>1949</c:v>
                </c:pt>
                <c:pt idx="135">
                  <c:v>1950</c:v>
                </c:pt>
                <c:pt idx="136">
                  <c:v>1951</c:v>
                </c:pt>
                <c:pt idx="137">
                  <c:v>1952</c:v>
                </c:pt>
                <c:pt idx="138">
                  <c:v>1953</c:v>
                </c:pt>
                <c:pt idx="139">
                  <c:v>1954</c:v>
                </c:pt>
                <c:pt idx="140">
                  <c:v>1955</c:v>
                </c:pt>
                <c:pt idx="141">
                  <c:v>1956</c:v>
                </c:pt>
                <c:pt idx="142">
                  <c:v>1957</c:v>
                </c:pt>
                <c:pt idx="143">
                  <c:v>1958</c:v>
                </c:pt>
                <c:pt idx="144">
                  <c:v>1959</c:v>
                </c:pt>
                <c:pt idx="145">
                  <c:v>1960</c:v>
                </c:pt>
              </c:numCache>
            </c:numRef>
          </c:cat>
          <c:val>
            <c:numRef>
              <c:f>City_Data!$J$21:$J$166</c:f>
              <c:numCache>
                <c:formatCode>0.00</c:formatCode>
                <c:ptCount val="146"/>
                <c:pt idx="0">
                  <c:v>8.0165000000000024</c:v>
                </c:pt>
                <c:pt idx="1">
                  <c:v>7.9500000000000011</c:v>
                </c:pt>
                <c:pt idx="2">
                  <c:v>7.8734999999999999</c:v>
                </c:pt>
                <c:pt idx="3">
                  <c:v>7.8315000000000001</c:v>
                </c:pt>
                <c:pt idx="4">
                  <c:v>7.7744999999999989</c:v>
                </c:pt>
                <c:pt idx="5">
                  <c:v>7.7315000000000014</c:v>
                </c:pt>
                <c:pt idx="6">
                  <c:v>7.706500000000001</c:v>
                </c:pt>
                <c:pt idx="7">
                  <c:v>7.6869999999999994</c:v>
                </c:pt>
                <c:pt idx="8">
                  <c:v>7.6480000000000006</c:v>
                </c:pt>
                <c:pt idx="9">
                  <c:v>7.6335000000000006</c:v>
                </c:pt>
                <c:pt idx="10">
                  <c:v>7.625</c:v>
                </c:pt>
                <c:pt idx="11">
                  <c:v>7.6215000000000002</c:v>
                </c:pt>
                <c:pt idx="12">
                  <c:v>7.6480000000000015</c:v>
                </c:pt>
                <c:pt idx="13">
                  <c:v>7.6749999999999989</c:v>
                </c:pt>
                <c:pt idx="14">
                  <c:v>7.7179999999999991</c:v>
                </c:pt>
                <c:pt idx="15">
                  <c:v>7.7979999999999992</c:v>
                </c:pt>
                <c:pt idx="16">
                  <c:v>7.8369999999999989</c:v>
                </c:pt>
                <c:pt idx="17">
                  <c:v>7.8569999999999993</c:v>
                </c:pt>
                <c:pt idx="18">
                  <c:v>7.8704999999999981</c:v>
                </c:pt>
                <c:pt idx="19">
                  <c:v>7.8984999999999985</c:v>
                </c:pt>
                <c:pt idx="20">
                  <c:v>7.9059999999999988</c:v>
                </c:pt>
                <c:pt idx="21">
                  <c:v>7.9439999999999982</c:v>
                </c:pt>
                <c:pt idx="22">
                  <c:v>7.9639999999999986</c:v>
                </c:pt>
                <c:pt idx="23">
                  <c:v>7.9479999999999977</c:v>
                </c:pt>
                <c:pt idx="24">
                  <c:v>7.9609999999999985</c:v>
                </c:pt>
                <c:pt idx="25">
                  <c:v>7.9700000000000006</c:v>
                </c:pt>
                <c:pt idx="26">
                  <c:v>7.9500000000000011</c:v>
                </c:pt>
                <c:pt idx="27">
                  <c:v>7.9415000000000022</c:v>
                </c:pt>
                <c:pt idx="28">
                  <c:v>7.9640000000000004</c:v>
                </c:pt>
                <c:pt idx="29">
                  <c:v>7.9190000000000014</c:v>
                </c:pt>
                <c:pt idx="30">
                  <c:v>7.8920000000000003</c:v>
                </c:pt>
                <c:pt idx="31">
                  <c:v>7.9015000000000004</c:v>
                </c:pt>
                <c:pt idx="32">
                  <c:v>7.8654999999999999</c:v>
                </c:pt>
                <c:pt idx="33">
                  <c:v>7.8559999999999999</c:v>
                </c:pt>
                <c:pt idx="34">
                  <c:v>7.8579999999999988</c:v>
                </c:pt>
                <c:pt idx="35">
                  <c:v>7.8269999999999982</c:v>
                </c:pt>
                <c:pt idx="36">
                  <c:v>7.854000000000001</c:v>
                </c:pt>
                <c:pt idx="37">
                  <c:v>7.8865000000000007</c:v>
                </c:pt>
                <c:pt idx="38">
                  <c:v>7.8879999999999999</c:v>
                </c:pt>
                <c:pt idx="39">
                  <c:v>7.891</c:v>
                </c:pt>
                <c:pt idx="40">
                  <c:v>7.9270000000000014</c:v>
                </c:pt>
                <c:pt idx="41">
                  <c:v>7.9420000000000019</c:v>
                </c:pt>
                <c:pt idx="42">
                  <c:v>7.9610000000000012</c:v>
                </c:pt>
                <c:pt idx="43">
                  <c:v>7.990499999999999</c:v>
                </c:pt>
                <c:pt idx="44">
                  <c:v>8.0214999999999996</c:v>
                </c:pt>
                <c:pt idx="45">
                  <c:v>8.0295000000000023</c:v>
                </c:pt>
                <c:pt idx="46">
                  <c:v>8.0374999999999996</c:v>
                </c:pt>
                <c:pt idx="47">
                  <c:v>8.0145000000000017</c:v>
                </c:pt>
                <c:pt idx="48">
                  <c:v>8.0115000000000016</c:v>
                </c:pt>
                <c:pt idx="49">
                  <c:v>8.0279999999999987</c:v>
                </c:pt>
                <c:pt idx="50">
                  <c:v>8.0445000000000011</c:v>
                </c:pt>
                <c:pt idx="51">
                  <c:v>8.0314999999999994</c:v>
                </c:pt>
                <c:pt idx="52">
                  <c:v>8.0489999999999977</c:v>
                </c:pt>
                <c:pt idx="53">
                  <c:v>8.0625</c:v>
                </c:pt>
                <c:pt idx="54">
                  <c:v>8.0849999999999991</c:v>
                </c:pt>
                <c:pt idx="55">
                  <c:v>8.0999999999999979</c:v>
                </c:pt>
                <c:pt idx="56">
                  <c:v>8.0969999999999978</c:v>
                </c:pt>
                <c:pt idx="57">
                  <c:v>8.1014999999999979</c:v>
                </c:pt>
                <c:pt idx="58">
                  <c:v>8.1169999999999991</c:v>
                </c:pt>
                <c:pt idx="59">
                  <c:v>8.1280000000000001</c:v>
                </c:pt>
                <c:pt idx="60">
                  <c:v>8.1155000000000008</c:v>
                </c:pt>
                <c:pt idx="61">
                  <c:v>8.1195000000000022</c:v>
                </c:pt>
                <c:pt idx="62">
                  <c:v>8.1585000000000019</c:v>
                </c:pt>
                <c:pt idx="63">
                  <c:v>8.1950000000000021</c:v>
                </c:pt>
                <c:pt idx="64">
                  <c:v>8.1909999999999989</c:v>
                </c:pt>
                <c:pt idx="65">
                  <c:v>8.1989999999999998</c:v>
                </c:pt>
                <c:pt idx="66">
                  <c:v>8.2200000000000006</c:v>
                </c:pt>
                <c:pt idx="67">
                  <c:v>8.2484999999999999</c:v>
                </c:pt>
                <c:pt idx="68">
                  <c:v>8.2419999999999991</c:v>
                </c:pt>
                <c:pt idx="69">
                  <c:v>8.2315000000000005</c:v>
                </c:pt>
                <c:pt idx="70">
                  <c:v>8.2184999999999988</c:v>
                </c:pt>
                <c:pt idx="71">
                  <c:v>8.2014999999999993</c:v>
                </c:pt>
                <c:pt idx="72">
                  <c:v>8.1749999999999989</c:v>
                </c:pt>
                <c:pt idx="73">
                  <c:v>8.166999999999998</c:v>
                </c:pt>
                <c:pt idx="74">
                  <c:v>8.1614999999999984</c:v>
                </c:pt>
                <c:pt idx="75">
                  <c:v>8.1499999999999986</c:v>
                </c:pt>
                <c:pt idx="76">
                  <c:v>8.1449999999999996</c:v>
                </c:pt>
                <c:pt idx="77">
                  <c:v>8.1389999999999993</c:v>
                </c:pt>
                <c:pt idx="78">
                  <c:v>8.1245000000000012</c:v>
                </c:pt>
                <c:pt idx="79">
                  <c:v>8.1110000000000007</c:v>
                </c:pt>
                <c:pt idx="80">
                  <c:v>8.1254999999999988</c:v>
                </c:pt>
                <c:pt idx="81">
                  <c:v>8.1320000000000014</c:v>
                </c:pt>
                <c:pt idx="82">
                  <c:v>8.1195000000000004</c:v>
                </c:pt>
                <c:pt idx="83">
                  <c:v>8.0869999999999997</c:v>
                </c:pt>
                <c:pt idx="84">
                  <c:v>8.0985000000000014</c:v>
                </c:pt>
                <c:pt idx="85">
                  <c:v>8.1175000000000015</c:v>
                </c:pt>
                <c:pt idx="86">
                  <c:v>8.1310000000000002</c:v>
                </c:pt>
                <c:pt idx="87">
                  <c:v>8.1395000000000017</c:v>
                </c:pt>
                <c:pt idx="88">
                  <c:v>8.1515000000000022</c:v>
                </c:pt>
                <c:pt idx="89">
                  <c:v>8.1675000000000004</c:v>
                </c:pt>
                <c:pt idx="90">
                  <c:v>8.1829999999999998</c:v>
                </c:pt>
                <c:pt idx="91">
                  <c:v>8.2044999999999995</c:v>
                </c:pt>
                <c:pt idx="92">
                  <c:v>8.2065000000000001</c:v>
                </c:pt>
                <c:pt idx="93">
                  <c:v>8.2114999999999974</c:v>
                </c:pt>
                <c:pt idx="94">
                  <c:v>8.2044999999999995</c:v>
                </c:pt>
                <c:pt idx="95">
                  <c:v>8.2170000000000005</c:v>
                </c:pt>
                <c:pt idx="96">
                  <c:v>8.2249999999999996</c:v>
                </c:pt>
                <c:pt idx="97">
                  <c:v>8.23</c:v>
                </c:pt>
                <c:pt idx="98">
                  <c:v>8.2420000000000009</c:v>
                </c:pt>
                <c:pt idx="99">
                  <c:v>8.2635000000000005</c:v>
                </c:pt>
                <c:pt idx="100">
                  <c:v>8.2855000000000008</c:v>
                </c:pt>
                <c:pt idx="101">
                  <c:v>8.2865000000000002</c:v>
                </c:pt>
                <c:pt idx="102">
                  <c:v>8.2729999999999997</c:v>
                </c:pt>
                <c:pt idx="103">
                  <c:v>8.2705000000000002</c:v>
                </c:pt>
                <c:pt idx="104">
                  <c:v>8.2695000000000007</c:v>
                </c:pt>
                <c:pt idx="105">
                  <c:v>8.2624999999999993</c:v>
                </c:pt>
                <c:pt idx="106">
                  <c:v>8.2639999999999993</c:v>
                </c:pt>
                <c:pt idx="107">
                  <c:v>8.2695000000000007</c:v>
                </c:pt>
                <c:pt idx="108">
                  <c:v>8.2794999999999987</c:v>
                </c:pt>
                <c:pt idx="109">
                  <c:v>8.3004999999999978</c:v>
                </c:pt>
                <c:pt idx="110">
                  <c:v>8.3154999999999983</c:v>
                </c:pt>
                <c:pt idx="111">
                  <c:v>8.3329999999999984</c:v>
                </c:pt>
                <c:pt idx="112">
                  <c:v>8.3614999999999977</c:v>
                </c:pt>
                <c:pt idx="113">
                  <c:v>8.3834999999999997</c:v>
                </c:pt>
                <c:pt idx="114">
                  <c:v>8.3865000000000016</c:v>
                </c:pt>
                <c:pt idx="115">
                  <c:v>8.407</c:v>
                </c:pt>
                <c:pt idx="116">
                  <c:v>8.4340000000000011</c:v>
                </c:pt>
                <c:pt idx="117">
                  <c:v>8.4610000000000021</c:v>
                </c:pt>
                <c:pt idx="118">
                  <c:v>8.463000000000001</c:v>
                </c:pt>
                <c:pt idx="119">
                  <c:v>8.4649999999999999</c:v>
                </c:pt>
                <c:pt idx="120">
                  <c:v>8.4615000000000009</c:v>
                </c:pt>
                <c:pt idx="121">
                  <c:v>8.4775000000000009</c:v>
                </c:pt>
                <c:pt idx="122">
                  <c:v>8.5114999999999998</c:v>
                </c:pt>
                <c:pt idx="123">
                  <c:v>8.5479999999999983</c:v>
                </c:pt>
                <c:pt idx="124">
                  <c:v>8.5669999999999984</c:v>
                </c:pt>
                <c:pt idx="125">
                  <c:v>8.586999999999998</c:v>
                </c:pt>
                <c:pt idx="126">
                  <c:v>8.5969999999999978</c:v>
                </c:pt>
                <c:pt idx="127">
                  <c:v>8.612999999999996</c:v>
                </c:pt>
                <c:pt idx="128">
                  <c:v>8.629999999999999</c:v>
                </c:pt>
                <c:pt idx="129">
                  <c:v>8.6469999999999985</c:v>
                </c:pt>
                <c:pt idx="130">
                  <c:v>8.6494999999999997</c:v>
                </c:pt>
                <c:pt idx="131">
                  <c:v>8.6470000000000002</c:v>
                </c:pt>
                <c:pt idx="132">
                  <c:v>8.6610000000000014</c:v>
                </c:pt>
                <c:pt idx="133">
                  <c:v>8.6670000000000016</c:v>
                </c:pt>
                <c:pt idx="134">
                  <c:v>8.6845000000000034</c:v>
                </c:pt>
                <c:pt idx="135">
                  <c:v>8.6715000000000018</c:v>
                </c:pt>
                <c:pt idx="136">
                  <c:v>8.6670000000000016</c:v>
                </c:pt>
                <c:pt idx="137">
                  <c:v>8.6634999999999991</c:v>
                </c:pt>
                <c:pt idx="138">
                  <c:v>8.6900000000000013</c:v>
                </c:pt>
                <c:pt idx="139">
                  <c:v>8.6864999999999988</c:v>
                </c:pt>
                <c:pt idx="140">
                  <c:v>8.6919999999999984</c:v>
                </c:pt>
                <c:pt idx="141">
                  <c:v>8.6785000000000014</c:v>
                </c:pt>
                <c:pt idx="142">
                  <c:v>8.68</c:v>
                </c:pt>
                <c:pt idx="143">
                  <c:v>8.6754999999999995</c:v>
                </c:pt>
                <c:pt idx="144">
                  <c:v>8.6739999999999995</c:v>
                </c:pt>
                <c:pt idx="145">
                  <c:v>8.6650000000000009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37B-B970-83896FD8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28744"/>
        <c:axId val="520832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City_Data!$B$1</c15:sqref>
                        </c15:formulaRef>
                      </c:ext>
                    </c:extLst>
                    <c:strCache>
                      <c:ptCount val="1"/>
                      <c:pt idx="0">
                        <c:v>Loc_avg_temp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1815</c:v>
                      </c:pt>
                      <c:pt idx="1">
                        <c:v>1816</c:v>
                      </c:pt>
                      <c:pt idx="2">
                        <c:v>1817</c:v>
                      </c:pt>
                      <c:pt idx="3">
                        <c:v>1818</c:v>
                      </c:pt>
                      <c:pt idx="4">
                        <c:v>1819</c:v>
                      </c:pt>
                      <c:pt idx="5">
                        <c:v>1820</c:v>
                      </c:pt>
                      <c:pt idx="6">
                        <c:v>1821</c:v>
                      </c:pt>
                      <c:pt idx="7">
                        <c:v>1822</c:v>
                      </c:pt>
                      <c:pt idx="8">
                        <c:v>1823</c:v>
                      </c:pt>
                      <c:pt idx="9">
                        <c:v>1824</c:v>
                      </c:pt>
                      <c:pt idx="10">
                        <c:v>1825</c:v>
                      </c:pt>
                      <c:pt idx="11">
                        <c:v>1826</c:v>
                      </c:pt>
                      <c:pt idx="12">
                        <c:v>1827</c:v>
                      </c:pt>
                      <c:pt idx="13">
                        <c:v>1828</c:v>
                      </c:pt>
                      <c:pt idx="14">
                        <c:v>1829</c:v>
                      </c:pt>
                      <c:pt idx="15">
                        <c:v>1830</c:v>
                      </c:pt>
                      <c:pt idx="16">
                        <c:v>1831</c:v>
                      </c:pt>
                      <c:pt idx="17">
                        <c:v>1832</c:v>
                      </c:pt>
                      <c:pt idx="18">
                        <c:v>1833</c:v>
                      </c:pt>
                      <c:pt idx="19">
                        <c:v>1834</c:v>
                      </c:pt>
                      <c:pt idx="20">
                        <c:v>1835</c:v>
                      </c:pt>
                      <c:pt idx="21">
                        <c:v>1836</c:v>
                      </c:pt>
                      <c:pt idx="22">
                        <c:v>1837</c:v>
                      </c:pt>
                      <c:pt idx="23">
                        <c:v>1838</c:v>
                      </c:pt>
                      <c:pt idx="24">
                        <c:v>1839</c:v>
                      </c:pt>
                      <c:pt idx="25">
                        <c:v>1840</c:v>
                      </c:pt>
                      <c:pt idx="26">
                        <c:v>1841</c:v>
                      </c:pt>
                      <c:pt idx="27">
                        <c:v>1842</c:v>
                      </c:pt>
                      <c:pt idx="28">
                        <c:v>1843</c:v>
                      </c:pt>
                      <c:pt idx="29">
                        <c:v>1844</c:v>
                      </c:pt>
                      <c:pt idx="30">
                        <c:v>1845</c:v>
                      </c:pt>
                      <c:pt idx="31">
                        <c:v>1846</c:v>
                      </c:pt>
                      <c:pt idx="32">
                        <c:v>1847</c:v>
                      </c:pt>
                      <c:pt idx="33">
                        <c:v>1848</c:v>
                      </c:pt>
                      <c:pt idx="34">
                        <c:v>1849</c:v>
                      </c:pt>
                      <c:pt idx="35">
                        <c:v>1850</c:v>
                      </c:pt>
                      <c:pt idx="36">
                        <c:v>1851</c:v>
                      </c:pt>
                      <c:pt idx="37">
                        <c:v>1852</c:v>
                      </c:pt>
                      <c:pt idx="38">
                        <c:v>1853</c:v>
                      </c:pt>
                      <c:pt idx="39">
                        <c:v>1854</c:v>
                      </c:pt>
                      <c:pt idx="40">
                        <c:v>1855</c:v>
                      </c:pt>
                      <c:pt idx="41">
                        <c:v>1856</c:v>
                      </c:pt>
                      <c:pt idx="42">
                        <c:v>1857</c:v>
                      </c:pt>
                      <c:pt idx="43">
                        <c:v>1858</c:v>
                      </c:pt>
                      <c:pt idx="44">
                        <c:v>1859</c:v>
                      </c:pt>
                      <c:pt idx="45">
                        <c:v>1860</c:v>
                      </c:pt>
                      <c:pt idx="46">
                        <c:v>1861</c:v>
                      </c:pt>
                      <c:pt idx="47">
                        <c:v>1862</c:v>
                      </c:pt>
                      <c:pt idx="48">
                        <c:v>1863</c:v>
                      </c:pt>
                      <c:pt idx="49">
                        <c:v>1864</c:v>
                      </c:pt>
                      <c:pt idx="50">
                        <c:v>1865</c:v>
                      </c:pt>
                      <c:pt idx="51">
                        <c:v>1866</c:v>
                      </c:pt>
                      <c:pt idx="52">
                        <c:v>1867</c:v>
                      </c:pt>
                      <c:pt idx="53">
                        <c:v>1868</c:v>
                      </c:pt>
                      <c:pt idx="54">
                        <c:v>1869</c:v>
                      </c:pt>
                      <c:pt idx="55">
                        <c:v>1870</c:v>
                      </c:pt>
                      <c:pt idx="56">
                        <c:v>1871</c:v>
                      </c:pt>
                      <c:pt idx="57">
                        <c:v>1872</c:v>
                      </c:pt>
                      <c:pt idx="58">
                        <c:v>1873</c:v>
                      </c:pt>
                      <c:pt idx="59">
                        <c:v>1874</c:v>
                      </c:pt>
                      <c:pt idx="60">
                        <c:v>1875</c:v>
                      </c:pt>
                      <c:pt idx="61">
                        <c:v>1876</c:v>
                      </c:pt>
                      <c:pt idx="62">
                        <c:v>1877</c:v>
                      </c:pt>
                      <c:pt idx="63">
                        <c:v>1878</c:v>
                      </c:pt>
                      <c:pt idx="64">
                        <c:v>1879</c:v>
                      </c:pt>
                      <c:pt idx="65">
                        <c:v>1880</c:v>
                      </c:pt>
                      <c:pt idx="66">
                        <c:v>1881</c:v>
                      </c:pt>
                      <c:pt idx="67">
                        <c:v>1882</c:v>
                      </c:pt>
                      <c:pt idx="68">
                        <c:v>1883</c:v>
                      </c:pt>
                      <c:pt idx="69">
                        <c:v>1884</c:v>
                      </c:pt>
                      <c:pt idx="70">
                        <c:v>1885</c:v>
                      </c:pt>
                      <c:pt idx="71">
                        <c:v>1886</c:v>
                      </c:pt>
                      <c:pt idx="72">
                        <c:v>1887</c:v>
                      </c:pt>
                      <c:pt idx="73">
                        <c:v>1888</c:v>
                      </c:pt>
                      <c:pt idx="74">
                        <c:v>1889</c:v>
                      </c:pt>
                      <c:pt idx="75">
                        <c:v>1890</c:v>
                      </c:pt>
                      <c:pt idx="76">
                        <c:v>1891</c:v>
                      </c:pt>
                      <c:pt idx="77">
                        <c:v>1892</c:v>
                      </c:pt>
                      <c:pt idx="78">
                        <c:v>1893</c:v>
                      </c:pt>
                      <c:pt idx="79">
                        <c:v>1894</c:v>
                      </c:pt>
                      <c:pt idx="80">
                        <c:v>1895</c:v>
                      </c:pt>
                      <c:pt idx="81">
                        <c:v>1896</c:v>
                      </c:pt>
                      <c:pt idx="82">
                        <c:v>1897</c:v>
                      </c:pt>
                      <c:pt idx="83">
                        <c:v>1898</c:v>
                      </c:pt>
                      <c:pt idx="84">
                        <c:v>1899</c:v>
                      </c:pt>
                      <c:pt idx="85">
                        <c:v>1900</c:v>
                      </c:pt>
                      <c:pt idx="86">
                        <c:v>1901</c:v>
                      </c:pt>
                      <c:pt idx="87">
                        <c:v>1902</c:v>
                      </c:pt>
                      <c:pt idx="88">
                        <c:v>1903</c:v>
                      </c:pt>
                      <c:pt idx="89">
                        <c:v>1904</c:v>
                      </c:pt>
                      <c:pt idx="90">
                        <c:v>1905</c:v>
                      </c:pt>
                      <c:pt idx="91">
                        <c:v>1906</c:v>
                      </c:pt>
                      <c:pt idx="92">
                        <c:v>1907</c:v>
                      </c:pt>
                      <c:pt idx="93">
                        <c:v>1908</c:v>
                      </c:pt>
                      <c:pt idx="94">
                        <c:v>1909</c:v>
                      </c:pt>
                      <c:pt idx="95">
                        <c:v>1910</c:v>
                      </c:pt>
                      <c:pt idx="96">
                        <c:v>1911</c:v>
                      </c:pt>
                      <c:pt idx="97">
                        <c:v>1912</c:v>
                      </c:pt>
                      <c:pt idx="98">
                        <c:v>1913</c:v>
                      </c:pt>
                      <c:pt idx="99">
                        <c:v>1914</c:v>
                      </c:pt>
                      <c:pt idx="100">
                        <c:v>1915</c:v>
                      </c:pt>
                      <c:pt idx="101">
                        <c:v>1916</c:v>
                      </c:pt>
                      <c:pt idx="102">
                        <c:v>1917</c:v>
                      </c:pt>
                      <c:pt idx="103">
                        <c:v>1918</c:v>
                      </c:pt>
                      <c:pt idx="104">
                        <c:v>1919</c:v>
                      </c:pt>
                      <c:pt idx="105">
                        <c:v>1920</c:v>
                      </c:pt>
                      <c:pt idx="106">
                        <c:v>1921</c:v>
                      </c:pt>
                      <c:pt idx="107">
                        <c:v>1922</c:v>
                      </c:pt>
                      <c:pt idx="108">
                        <c:v>1923</c:v>
                      </c:pt>
                      <c:pt idx="109">
                        <c:v>1924</c:v>
                      </c:pt>
                      <c:pt idx="110">
                        <c:v>1925</c:v>
                      </c:pt>
                      <c:pt idx="111">
                        <c:v>1926</c:v>
                      </c:pt>
                      <c:pt idx="112">
                        <c:v>1927</c:v>
                      </c:pt>
                      <c:pt idx="113">
                        <c:v>1928</c:v>
                      </c:pt>
                      <c:pt idx="114">
                        <c:v>1929</c:v>
                      </c:pt>
                      <c:pt idx="115">
                        <c:v>1930</c:v>
                      </c:pt>
                      <c:pt idx="116">
                        <c:v>1931</c:v>
                      </c:pt>
                      <c:pt idx="117">
                        <c:v>1932</c:v>
                      </c:pt>
                      <c:pt idx="118">
                        <c:v>1933</c:v>
                      </c:pt>
                      <c:pt idx="119">
                        <c:v>1934</c:v>
                      </c:pt>
                      <c:pt idx="120">
                        <c:v>1935</c:v>
                      </c:pt>
                      <c:pt idx="121">
                        <c:v>1936</c:v>
                      </c:pt>
                      <c:pt idx="122">
                        <c:v>1937</c:v>
                      </c:pt>
                      <c:pt idx="123">
                        <c:v>1938</c:v>
                      </c:pt>
                      <c:pt idx="124">
                        <c:v>1939</c:v>
                      </c:pt>
                      <c:pt idx="125">
                        <c:v>1940</c:v>
                      </c:pt>
                      <c:pt idx="126">
                        <c:v>1941</c:v>
                      </c:pt>
                      <c:pt idx="127">
                        <c:v>1942</c:v>
                      </c:pt>
                      <c:pt idx="128">
                        <c:v>1943</c:v>
                      </c:pt>
                      <c:pt idx="129">
                        <c:v>1944</c:v>
                      </c:pt>
                      <c:pt idx="130">
                        <c:v>1945</c:v>
                      </c:pt>
                      <c:pt idx="131">
                        <c:v>1946</c:v>
                      </c:pt>
                      <c:pt idx="132">
                        <c:v>1947</c:v>
                      </c:pt>
                      <c:pt idx="133">
                        <c:v>1948</c:v>
                      </c:pt>
                      <c:pt idx="134">
                        <c:v>1949</c:v>
                      </c:pt>
                      <c:pt idx="135">
                        <c:v>1950</c:v>
                      </c:pt>
                      <c:pt idx="136">
                        <c:v>1951</c:v>
                      </c:pt>
                      <c:pt idx="137">
                        <c:v>1952</c:v>
                      </c:pt>
                      <c:pt idx="138">
                        <c:v>1953</c:v>
                      </c:pt>
                      <c:pt idx="139">
                        <c:v>1954</c:v>
                      </c:pt>
                      <c:pt idx="140">
                        <c:v>1955</c:v>
                      </c:pt>
                      <c:pt idx="141">
                        <c:v>1956</c:v>
                      </c:pt>
                      <c:pt idx="142">
                        <c:v>1957</c:v>
                      </c:pt>
                      <c:pt idx="143">
                        <c:v>1958</c:v>
                      </c:pt>
                      <c:pt idx="144">
                        <c:v>1959</c:v>
                      </c:pt>
                      <c:pt idx="145">
                        <c:v>1960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City_Data!$B$2:$B$166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24.71</c:v>
                      </c:pt>
                      <c:pt idx="1">
                        <c:v>25.92</c:v>
                      </c:pt>
                      <c:pt idx="2">
                        <c:v>23.95</c:v>
                      </c:pt>
                      <c:pt idx="3">
                        <c:v>24.99</c:v>
                      </c:pt>
                      <c:pt idx="4">
                        <c:v>24.94</c:v>
                      </c:pt>
                      <c:pt idx="5">
                        <c:v>23.86</c:v>
                      </c:pt>
                      <c:pt idx="6">
                        <c:v>25.41</c:v>
                      </c:pt>
                      <c:pt idx="7">
                        <c:v>25.17</c:v>
                      </c:pt>
                      <c:pt idx="8">
                        <c:v>25.51</c:v>
                      </c:pt>
                      <c:pt idx="9">
                        <c:v>25.06</c:v>
                      </c:pt>
                      <c:pt idx="10">
                        <c:v>24.96</c:v>
                      </c:pt>
                      <c:pt idx="11">
                        <c:v>24.36</c:v>
                      </c:pt>
                      <c:pt idx="17">
                        <c:v>24.3</c:v>
                      </c:pt>
                      <c:pt idx="18">
                        <c:v>23.5</c:v>
                      </c:pt>
                      <c:pt idx="19">
                        <c:v>23.84</c:v>
                      </c:pt>
                      <c:pt idx="20">
                        <c:v>23.44</c:v>
                      </c:pt>
                      <c:pt idx="21">
                        <c:v>23.62</c:v>
                      </c:pt>
                      <c:pt idx="22">
                        <c:v>24.04</c:v>
                      </c:pt>
                      <c:pt idx="23">
                        <c:v>23.71</c:v>
                      </c:pt>
                      <c:pt idx="24">
                        <c:v>23.89</c:v>
                      </c:pt>
                      <c:pt idx="25">
                        <c:v>24.55</c:v>
                      </c:pt>
                      <c:pt idx="26">
                        <c:v>24.61</c:v>
                      </c:pt>
                      <c:pt idx="27">
                        <c:v>24.48</c:v>
                      </c:pt>
                      <c:pt idx="28">
                        <c:v>25.08</c:v>
                      </c:pt>
                      <c:pt idx="29">
                        <c:v>24.83</c:v>
                      </c:pt>
                      <c:pt idx="30">
                        <c:v>24.89</c:v>
                      </c:pt>
                      <c:pt idx="31">
                        <c:v>25</c:v>
                      </c:pt>
                      <c:pt idx="32">
                        <c:v>24.65</c:v>
                      </c:pt>
                      <c:pt idx="33">
                        <c:v>24.47</c:v>
                      </c:pt>
                      <c:pt idx="34">
                        <c:v>24.71</c:v>
                      </c:pt>
                      <c:pt idx="35">
                        <c:v>24.26</c:v>
                      </c:pt>
                      <c:pt idx="36">
                        <c:v>24.42</c:v>
                      </c:pt>
                      <c:pt idx="37">
                        <c:v>24.58</c:v>
                      </c:pt>
                      <c:pt idx="38">
                        <c:v>24.58</c:v>
                      </c:pt>
                      <c:pt idx="39">
                        <c:v>23.72</c:v>
                      </c:pt>
                      <c:pt idx="40">
                        <c:v>24.27</c:v>
                      </c:pt>
                      <c:pt idx="41">
                        <c:v>24.2</c:v>
                      </c:pt>
                      <c:pt idx="42">
                        <c:v>24.22</c:v>
                      </c:pt>
                      <c:pt idx="43">
                        <c:v>24.3</c:v>
                      </c:pt>
                      <c:pt idx="44">
                        <c:v>24.45</c:v>
                      </c:pt>
                      <c:pt idx="45">
                        <c:v>24.21</c:v>
                      </c:pt>
                      <c:pt idx="46">
                        <c:v>24.47</c:v>
                      </c:pt>
                      <c:pt idx="47">
                        <c:v>24.32</c:v>
                      </c:pt>
                      <c:pt idx="48">
                        <c:v>24.1</c:v>
                      </c:pt>
                      <c:pt idx="49">
                        <c:v>24.38</c:v>
                      </c:pt>
                      <c:pt idx="50">
                        <c:v>24.91</c:v>
                      </c:pt>
                      <c:pt idx="51">
                        <c:v>24.38</c:v>
                      </c:pt>
                      <c:pt idx="52">
                        <c:v>24.32</c:v>
                      </c:pt>
                      <c:pt idx="53">
                        <c:v>24.28</c:v>
                      </c:pt>
                      <c:pt idx="54">
                        <c:v>24.54</c:v>
                      </c:pt>
                      <c:pt idx="55">
                        <c:v>24.48</c:v>
                      </c:pt>
                      <c:pt idx="56">
                        <c:v>24.42</c:v>
                      </c:pt>
                      <c:pt idx="57">
                        <c:v>24.67</c:v>
                      </c:pt>
                      <c:pt idx="58">
                        <c:v>24.79</c:v>
                      </c:pt>
                      <c:pt idx="59">
                        <c:v>24.81</c:v>
                      </c:pt>
                      <c:pt idx="60">
                        <c:v>23.61</c:v>
                      </c:pt>
                      <c:pt idx="61">
                        <c:v>23.99</c:v>
                      </c:pt>
                      <c:pt idx="62">
                        <c:v>24.6</c:v>
                      </c:pt>
                      <c:pt idx="63">
                        <c:v>24.7</c:v>
                      </c:pt>
                      <c:pt idx="64">
                        <c:v>24.44</c:v>
                      </c:pt>
                      <c:pt idx="65">
                        <c:v>24.34</c:v>
                      </c:pt>
                      <c:pt idx="66">
                        <c:v>19.600000000000001</c:v>
                      </c:pt>
                      <c:pt idx="69">
                        <c:v>24.8</c:v>
                      </c:pt>
                      <c:pt idx="70">
                        <c:v>24.85</c:v>
                      </c:pt>
                      <c:pt idx="71">
                        <c:v>24.92</c:v>
                      </c:pt>
                      <c:pt idx="72">
                        <c:v>24.72</c:v>
                      </c:pt>
                      <c:pt idx="73">
                        <c:v>24.85</c:v>
                      </c:pt>
                      <c:pt idx="74">
                        <c:v>24.58</c:v>
                      </c:pt>
                      <c:pt idx="75">
                        <c:v>24.61</c:v>
                      </c:pt>
                      <c:pt idx="76">
                        <c:v>24.63</c:v>
                      </c:pt>
                      <c:pt idx="77">
                        <c:v>24.72</c:v>
                      </c:pt>
                      <c:pt idx="78">
                        <c:v>24.71</c:v>
                      </c:pt>
                      <c:pt idx="79">
                        <c:v>24.94</c:v>
                      </c:pt>
                      <c:pt idx="80">
                        <c:v>24.82</c:v>
                      </c:pt>
                      <c:pt idx="81">
                        <c:v>25.07</c:v>
                      </c:pt>
                      <c:pt idx="82">
                        <c:v>25.39</c:v>
                      </c:pt>
                      <c:pt idx="83">
                        <c:v>24.54</c:v>
                      </c:pt>
                      <c:pt idx="84">
                        <c:v>25.06</c:v>
                      </c:pt>
                      <c:pt idx="85">
                        <c:v>24.57</c:v>
                      </c:pt>
                      <c:pt idx="86">
                        <c:v>24.49</c:v>
                      </c:pt>
                      <c:pt idx="87">
                        <c:v>24.24</c:v>
                      </c:pt>
                      <c:pt idx="88">
                        <c:v>24.03</c:v>
                      </c:pt>
                      <c:pt idx="89">
                        <c:v>24.27</c:v>
                      </c:pt>
                      <c:pt idx="90">
                        <c:v>24.69</c:v>
                      </c:pt>
                      <c:pt idx="91">
                        <c:v>24.4</c:v>
                      </c:pt>
                      <c:pt idx="92">
                        <c:v>24.63</c:v>
                      </c:pt>
                      <c:pt idx="93">
                        <c:v>24.98</c:v>
                      </c:pt>
                      <c:pt idx="94">
                        <c:v>24.89</c:v>
                      </c:pt>
                      <c:pt idx="95">
                        <c:v>24.49</c:v>
                      </c:pt>
                      <c:pt idx="96">
                        <c:v>25.08</c:v>
                      </c:pt>
                      <c:pt idx="97">
                        <c:v>23.65</c:v>
                      </c:pt>
                      <c:pt idx="98">
                        <c:v>24.59</c:v>
                      </c:pt>
                      <c:pt idx="99">
                        <c:v>24.93</c:v>
                      </c:pt>
                      <c:pt idx="100">
                        <c:v>25.64</c:v>
                      </c:pt>
                      <c:pt idx="101">
                        <c:v>25.29</c:v>
                      </c:pt>
                      <c:pt idx="102">
                        <c:v>25.28</c:v>
                      </c:pt>
                      <c:pt idx="103">
                        <c:v>25.64</c:v>
                      </c:pt>
                      <c:pt idx="104">
                        <c:v>25.54</c:v>
                      </c:pt>
                      <c:pt idx="105">
                        <c:v>25.25</c:v>
                      </c:pt>
                      <c:pt idx="106">
                        <c:v>25.65</c:v>
                      </c:pt>
                      <c:pt idx="107">
                        <c:v>24.64</c:v>
                      </c:pt>
                      <c:pt idx="108">
                        <c:v>24.86</c:v>
                      </c:pt>
                      <c:pt idx="109">
                        <c:v>24.72</c:v>
                      </c:pt>
                      <c:pt idx="110">
                        <c:v>24.7</c:v>
                      </c:pt>
                      <c:pt idx="111">
                        <c:v>24.82</c:v>
                      </c:pt>
                      <c:pt idx="112">
                        <c:v>24.61</c:v>
                      </c:pt>
                      <c:pt idx="113">
                        <c:v>24.61</c:v>
                      </c:pt>
                      <c:pt idx="114">
                        <c:v>24.43</c:v>
                      </c:pt>
                      <c:pt idx="115">
                        <c:v>25.11</c:v>
                      </c:pt>
                      <c:pt idx="116">
                        <c:v>25.17</c:v>
                      </c:pt>
                      <c:pt idx="117">
                        <c:v>24.83</c:v>
                      </c:pt>
                      <c:pt idx="118">
                        <c:v>25.04</c:v>
                      </c:pt>
                      <c:pt idx="119">
                        <c:v>25.51</c:v>
                      </c:pt>
                      <c:pt idx="120">
                        <c:v>24.82</c:v>
                      </c:pt>
                      <c:pt idx="121">
                        <c:v>23.79</c:v>
                      </c:pt>
                      <c:pt idx="122">
                        <c:v>25.03</c:v>
                      </c:pt>
                      <c:pt idx="123">
                        <c:v>24.8</c:v>
                      </c:pt>
                      <c:pt idx="124">
                        <c:v>24.97</c:v>
                      </c:pt>
                      <c:pt idx="125">
                        <c:v>25.53</c:v>
                      </c:pt>
                      <c:pt idx="126">
                        <c:v>24.87</c:v>
                      </c:pt>
                      <c:pt idx="127">
                        <c:v>25.01</c:v>
                      </c:pt>
                      <c:pt idx="128">
                        <c:v>24.98</c:v>
                      </c:pt>
                      <c:pt idx="129">
                        <c:v>24.82</c:v>
                      </c:pt>
                      <c:pt idx="130">
                        <c:v>24.88</c:v>
                      </c:pt>
                      <c:pt idx="131">
                        <c:v>24.49</c:v>
                      </c:pt>
                      <c:pt idx="132">
                        <c:v>25.05</c:v>
                      </c:pt>
                      <c:pt idx="133">
                        <c:v>25.07</c:v>
                      </c:pt>
                      <c:pt idx="134">
                        <c:v>25.05</c:v>
                      </c:pt>
                      <c:pt idx="135">
                        <c:v>25.39</c:v>
                      </c:pt>
                      <c:pt idx="136">
                        <c:v>25.18</c:v>
                      </c:pt>
                      <c:pt idx="137">
                        <c:v>24.55</c:v>
                      </c:pt>
                      <c:pt idx="138">
                        <c:v>24.67</c:v>
                      </c:pt>
                      <c:pt idx="139">
                        <c:v>24.51</c:v>
                      </c:pt>
                      <c:pt idx="140">
                        <c:v>24.68</c:v>
                      </c:pt>
                      <c:pt idx="141">
                        <c:v>24.64</c:v>
                      </c:pt>
                      <c:pt idx="142">
                        <c:v>24.92</c:v>
                      </c:pt>
                      <c:pt idx="143">
                        <c:v>24.99</c:v>
                      </c:pt>
                      <c:pt idx="144">
                        <c:v>24.84</c:v>
                      </c:pt>
                      <c:pt idx="145">
                        <c:v>25.8</c:v>
                      </c:pt>
                      <c:pt idx="146">
                        <c:v>25.09</c:v>
                      </c:pt>
                      <c:pt idx="147">
                        <c:v>24.85</c:v>
                      </c:pt>
                      <c:pt idx="148">
                        <c:v>24.73</c:v>
                      </c:pt>
                      <c:pt idx="149">
                        <c:v>24.38</c:v>
                      </c:pt>
                      <c:pt idx="150">
                        <c:v>25.15</c:v>
                      </c:pt>
                      <c:pt idx="151">
                        <c:v>25.15</c:v>
                      </c:pt>
                      <c:pt idx="152">
                        <c:v>25.29</c:v>
                      </c:pt>
                      <c:pt idx="153">
                        <c:v>25.42</c:v>
                      </c:pt>
                      <c:pt idx="154">
                        <c:v>24.59</c:v>
                      </c:pt>
                      <c:pt idx="155">
                        <c:v>25.37</c:v>
                      </c:pt>
                      <c:pt idx="156">
                        <c:v>25.6</c:v>
                      </c:pt>
                      <c:pt idx="157">
                        <c:v>25.73</c:v>
                      </c:pt>
                      <c:pt idx="158">
                        <c:v>25.22</c:v>
                      </c:pt>
                      <c:pt idx="159">
                        <c:v>24.91</c:v>
                      </c:pt>
                      <c:pt idx="160">
                        <c:v>24.82</c:v>
                      </c:pt>
                      <c:pt idx="161">
                        <c:v>25.05</c:v>
                      </c:pt>
                      <c:pt idx="162">
                        <c:v>25.72</c:v>
                      </c:pt>
                      <c:pt idx="163">
                        <c:v>25.23</c:v>
                      </c:pt>
                      <c:pt idx="164">
                        <c:v>25.25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B1-437B-B970-83896FD8EA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City_Data!$C$1</c15:sqref>
                        </c15:formulaRef>
                      </c:ext>
                    </c:extLst>
                    <c:strCache>
                      <c:ptCount val="1"/>
                      <c:pt idx="0">
                        <c:v>Loc_7Mov_avg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1815</c:v>
                      </c:pt>
                      <c:pt idx="1">
                        <c:v>1816</c:v>
                      </c:pt>
                      <c:pt idx="2">
                        <c:v>1817</c:v>
                      </c:pt>
                      <c:pt idx="3">
                        <c:v>1818</c:v>
                      </c:pt>
                      <c:pt idx="4">
                        <c:v>1819</c:v>
                      </c:pt>
                      <c:pt idx="5">
                        <c:v>1820</c:v>
                      </c:pt>
                      <c:pt idx="6">
                        <c:v>1821</c:v>
                      </c:pt>
                      <c:pt idx="7">
                        <c:v>1822</c:v>
                      </c:pt>
                      <c:pt idx="8">
                        <c:v>1823</c:v>
                      </c:pt>
                      <c:pt idx="9">
                        <c:v>1824</c:v>
                      </c:pt>
                      <c:pt idx="10">
                        <c:v>1825</c:v>
                      </c:pt>
                      <c:pt idx="11">
                        <c:v>1826</c:v>
                      </c:pt>
                      <c:pt idx="12">
                        <c:v>1827</c:v>
                      </c:pt>
                      <c:pt idx="13">
                        <c:v>1828</c:v>
                      </c:pt>
                      <c:pt idx="14">
                        <c:v>1829</c:v>
                      </c:pt>
                      <c:pt idx="15">
                        <c:v>1830</c:v>
                      </c:pt>
                      <c:pt idx="16">
                        <c:v>1831</c:v>
                      </c:pt>
                      <c:pt idx="17">
                        <c:v>1832</c:v>
                      </c:pt>
                      <c:pt idx="18">
                        <c:v>1833</c:v>
                      </c:pt>
                      <c:pt idx="19">
                        <c:v>1834</c:v>
                      </c:pt>
                      <c:pt idx="20">
                        <c:v>1835</c:v>
                      </c:pt>
                      <c:pt idx="21">
                        <c:v>1836</c:v>
                      </c:pt>
                      <c:pt idx="22">
                        <c:v>1837</c:v>
                      </c:pt>
                      <c:pt idx="23">
                        <c:v>1838</c:v>
                      </c:pt>
                      <c:pt idx="24">
                        <c:v>1839</c:v>
                      </c:pt>
                      <c:pt idx="25">
                        <c:v>1840</c:v>
                      </c:pt>
                      <c:pt idx="26">
                        <c:v>1841</c:v>
                      </c:pt>
                      <c:pt idx="27">
                        <c:v>1842</c:v>
                      </c:pt>
                      <c:pt idx="28">
                        <c:v>1843</c:v>
                      </c:pt>
                      <c:pt idx="29">
                        <c:v>1844</c:v>
                      </c:pt>
                      <c:pt idx="30">
                        <c:v>1845</c:v>
                      </c:pt>
                      <c:pt idx="31">
                        <c:v>1846</c:v>
                      </c:pt>
                      <c:pt idx="32">
                        <c:v>1847</c:v>
                      </c:pt>
                      <c:pt idx="33">
                        <c:v>1848</c:v>
                      </c:pt>
                      <c:pt idx="34">
                        <c:v>1849</c:v>
                      </c:pt>
                      <c:pt idx="35">
                        <c:v>1850</c:v>
                      </c:pt>
                      <c:pt idx="36">
                        <c:v>1851</c:v>
                      </c:pt>
                      <c:pt idx="37">
                        <c:v>1852</c:v>
                      </c:pt>
                      <c:pt idx="38">
                        <c:v>1853</c:v>
                      </c:pt>
                      <c:pt idx="39">
                        <c:v>1854</c:v>
                      </c:pt>
                      <c:pt idx="40">
                        <c:v>1855</c:v>
                      </c:pt>
                      <c:pt idx="41">
                        <c:v>1856</c:v>
                      </c:pt>
                      <c:pt idx="42">
                        <c:v>1857</c:v>
                      </c:pt>
                      <c:pt idx="43">
                        <c:v>1858</c:v>
                      </c:pt>
                      <c:pt idx="44">
                        <c:v>1859</c:v>
                      </c:pt>
                      <c:pt idx="45">
                        <c:v>1860</c:v>
                      </c:pt>
                      <c:pt idx="46">
                        <c:v>1861</c:v>
                      </c:pt>
                      <c:pt idx="47">
                        <c:v>1862</c:v>
                      </c:pt>
                      <c:pt idx="48">
                        <c:v>1863</c:v>
                      </c:pt>
                      <c:pt idx="49">
                        <c:v>1864</c:v>
                      </c:pt>
                      <c:pt idx="50">
                        <c:v>1865</c:v>
                      </c:pt>
                      <c:pt idx="51">
                        <c:v>1866</c:v>
                      </c:pt>
                      <c:pt idx="52">
                        <c:v>1867</c:v>
                      </c:pt>
                      <c:pt idx="53">
                        <c:v>1868</c:v>
                      </c:pt>
                      <c:pt idx="54">
                        <c:v>1869</c:v>
                      </c:pt>
                      <c:pt idx="55">
                        <c:v>1870</c:v>
                      </c:pt>
                      <c:pt idx="56">
                        <c:v>1871</c:v>
                      </c:pt>
                      <c:pt idx="57">
                        <c:v>1872</c:v>
                      </c:pt>
                      <c:pt idx="58">
                        <c:v>1873</c:v>
                      </c:pt>
                      <c:pt idx="59">
                        <c:v>1874</c:v>
                      </c:pt>
                      <c:pt idx="60">
                        <c:v>1875</c:v>
                      </c:pt>
                      <c:pt idx="61">
                        <c:v>1876</c:v>
                      </c:pt>
                      <c:pt idx="62">
                        <c:v>1877</c:v>
                      </c:pt>
                      <c:pt idx="63">
                        <c:v>1878</c:v>
                      </c:pt>
                      <c:pt idx="64">
                        <c:v>1879</c:v>
                      </c:pt>
                      <c:pt idx="65">
                        <c:v>1880</c:v>
                      </c:pt>
                      <c:pt idx="66">
                        <c:v>1881</c:v>
                      </c:pt>
                      <c:pt idx="67">
                        <c:v>1882</c:v>
                      </c:pt>
                      <c:pt idx="68">
                        <c:v>1883</c:v>
                      </c:pt>
                      <c:pt idx="69">
                        <c:v>1884</c:v>
                      </c:pt>
                      <c:pt idx="70">
                        <c:v>1885</c:v>
                      </c:pt>
                      <c:pt idx="71">
                        <c:v>1886</c:v>
                      </c:pt>
                      <c:pt idx="72">
                        <c:v>1887</c:v>
                      </c:pt>
                      <c:pt idx="73">
                        <c:v>1888</c:v>
                      </c:pt>
                      <c:pt idx="74">
                        <c:v>1889</c:v>
                      </c:pt>
                      <c:pt idx="75">
                        <c:v>1890</c:v>
                      </c:pt>
                      <c:pt idx="76">
                        <c:v>1891</c:v>
                      </c:pt>
                      <c:pt idx="77">
                        <c:v>1892</c:v>
                      </c:pt>
                      <c:pt idx="78">
                        <c:v>1893</c:v>
                      </c:pt>
                      <c:pt idx="79">
                        <c:v>1894</c:v>
                      </c:pt>
                      <c:pt idx="80">
                        <c:v>1895</c:v>
                      </c:pt>
                      <c:pt idx="81">
                        <c:v>1896</c:v>
                      </c:pt>
                      <c:pt idx="82">
                        <c:v>1897</c:v>
                      </c:pt>
                      <c:pt idx="83">
                        <c:v>1898</c:v>
                      </c:pt>
                      <c:pt idx="84">
                        <c:v>1899</c:v>
                      </c:pt>
                      <c:pt idx="85">
                        <c:v>1900</c:v>
                      </c:pt>
                      <c:pt idx="86">
                        <c:v>1901</c:v>
                      </c:pt>
                      <c:pt idx="87">
                        <c:v>1902</c:v>
                      </c:pt>
                      <c:pt idx="88">
                        <c:v>1903</c:v>
                      </c:pt>
                      <c:pt idx="89">
                        <c:v>1904</c:v>
                      </c:pt>
                      <c:pt idx="90">
                        <c:v>1905</c:v>
                      </c:pt>
                      <c:pt idx="91">
                        <c:v>1906</c:v>
                      </c:pt>
                      <c:pt idx="92">
                        <c:v>1907</c:v>
                      </c:pt>
                      <c:pt idx="93">
                        <c:v>1908</c:v>
                      </c:pt>
                      <c:pt idx="94">
                        <c:v>1909</c:v>
                      </c:pt>
                      <c:pt idx="95">
                        <c:v>1910</c:v>
                      </c:pt>
                      <c:pt idx="96">
                        <c:v>1911</c:v>
                      </c:pt>
                      <c:pt idx="97">
                        <c:v>1912</c:v>
                      </c:pt>
                      <c:pt idx="98">
                        <c:v>1913</c:v>
                      </c:pt>
                      <c:pt idx="99">
                        <c:v>1914</c:v>
                      </c:pt>
                      <c:pt idx="100">
                        <c:v>1915</c:v>
                      </c:pt>
                      <c:pt idx="101">
                        <c:v>1916</c:v>
                      </c:pt>
                      <c:pt idx="102">
                        <c:v>1917</c:v>
                      </c:pt>
                      <c:pt idx="103">
                        <c:v>1918</c:v>
                      </c:pt>
                      <c:pt idx="104">
                        <c:v>1919</c:v>
                      </c:pt>
                      <c:pt idx="105">
                        <c:v>1920</c:v>
                      </c:pt>
                      <c:pt idx="106">
                        <c:v>1921</c:v>
                      </c:pt>
                      <c:pt idx="107">
                        <c:v>1922</c:v>
                      </c:pt>
                      <c:pt idx="108">
                        <c:v>1923</c:v>
                      </c:pt>
                      <c:pt idx="109">
                        <c:v>1924</c:v>
                      </c:pt>
                      <c:pt idx="110">
                        <c:v>1925</c:v>
                      </c:pt>
                      <c:pt idx="111">
                        <c:v>1926</c:v>
                      </c:pt>
                      <c:pt idx="112">
                        <c:v>1927</c:v>
                      </c:pt>
                      <c:pt idx="113">
                        <c:v>1928</c:v>
                      </c:pt>
                      <c:pt idx="114">
                        <c:v>1929</c:v>
                      </c:pt>
                      <c:pt idx="115">
                        <c:v>1930</c:v>
                      </c:pt>
                      <c:pt idx="116">
                        <c:v>1931</c:v>
                      </c:pt>
                      <c:pt idx="117">
                        <c:v>1932</c:v>
                      </c:pt>
                      <c:pt idx="118">
                        <c:v>1933</c:v>
                      </c:pt>
                      <c:pt idx="119">
                        <c:v>1934</c:v>
                      </c:pt>
                      <c:pt idx="120">
                        <c:v>1935</c:v>
                      </c:pt>
                      <c:pt idx="121">
                        <c:v>1936</c:v>
                      </c:pt>
                      <c:pt idx="122">
                        <c:v>1937</c:v>
                      </c:pt>
                      <c:pt idx="123">
                        <c:v>1938</c:v>
                      </c:pt>
                      <c:pt idx="124">
                        <c:v>1939</c:v>
                      </c:pt>
                      <c:pt idx="125">
                        <c:v>1940</c:v>
                      </c:pt>
                      <c:pt idx="126">
                        <c:v>1941</c:v>
                      </c:pt>
                      <c:pt idx="127">
                        <c:v>1942</c:v>
                      </c:pt>
                      <c:pt idx="128">
                        <c:v>1943</c:v>
                      </c:pt>
                      <c:pt idx="129">
                        <c:v>1944</c:v>
                      </c:pt>
                      <c:pt idx="130">
                        <c:v>1945</c:v>
                      </c:pt>
                      <c:pt idx="131">
                        <c:v>1946</c:v>
                      </c:pt>
                      <c:pt idx="132">
                        <c:v>1947</c:v>
                      </c:pt>
                      <c:pt idx="133">
                        <c:v>1948</c:v>
                      </c:pt>
                      <c:pt idx="134">
                        <c:v>1949</c:v>
                      </c:pt>
                      <c:pt idx="135">
                        <c:v>1950</c:v>
                      </c:pt>
                      <c:pt idx="136">
                        <c:v>1951</c:v>
                      </c:pt>
                      <c:pt idx="137">
                        <c:v>1952</c:v>
                      </c:pt>
                      <c:pt idx="138">
                        <c:v>1953</c:v>
                      </c:pt>
                      <c:pt idx="139">
                        <c:v>1954</c:v>
                      </c:pt>
                      <c:pt idx="140">
                        <c:v>1955</c:v>
                      </c:pt>
                      <c:pt idx="141">
                        <c:v>1956</c:v>
                      </c:pt>
                      <c:pt idx="142">
                        <c:v>1957</c:v>
                      </c:pt>
                      <c:pt idx="143">
                        <c:v>1958</c:v>
                      </c:pt>
                      <c:pt idx="144">
                        <c:v>1959</c:v>
                      </c:pt>
                      <c:pt idx="145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City_Data!$C$2:$C$166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6">
                        <c:v>24.825714285714287</c:v>
                      </c:pt>
                      <c:pt idx="7">
                        <c:v>24.891428571428573</c:v>
                      </c:pt>
                      <c:pt idx="8">
                        <c:v>24.83285714285714</c:v>
                      </c:pt>
                      <c:pt idx="9">
                        <c:v>24.991428571428571</c:v>
                      </c:pt>
                      <c:pt idx="10">
                        <c:v>24.987142857142857</c:v>
                      </c:pt>
                      <c:pt idx="11">
                        <c:v>24.904285714285713</c:v>
                      </c:pt>
                      <c:pt idx="12">
                        <c:v>25.078333333333337</c:v>
                      </c:pt>
                      <c:pt idx="13">
                        <c:v>25.012000000000004</c:v>
                      </c:pt>
                      <c:pt idx="14">
                        <c:v>24.9725</c:v>
                      </c:pt>
                      <c:pt idx="15">
                        <c:v>24.793333333333333</c:v>
                      </c:pt>
                      <c:pt idx="16">
                        <c:v>24.66</c:v>
                      </c:pt>
                      <c:pt idx="17">
                        <c:v>24.33</c:v>
                      </c:pt>
                      <c:pt idx="18">
                        <c:v>23.9</c:v>
                      </c:pt>
                      <c:pt idx="19">
                        <c:v>23.88</c:v>
                      </c:pt>
                      <c:pt idx="20">
                        <c:v>23.77</c:v>
                      </c:pt>
                      <c:pt idx="21">
                        <c:v>23.740000000000002</c:v>
                      </c:pt>
                      <c:pt idx="22">
                        <c:v>23.790000000000003</c:v>
                      </c:pt>
                      <c:pt idx="23">
                        <c:v>23.778571428571432</c:v>
                      </c:pt>
                      <c:pt idx="24">
                        <c:v>23.720000000000002</c:v>
                      </c:pt>
                      <c:pt idx="25">
                        <c:v>23.870000000000005</c:v>
                      </c:pt>
                      <c:pt idx="26">
                        <c:v>23.98</c:v>
                      </c:pt>
                      <c:pt idx="27">
                        <c:v>24.12857142857143</c:v>
                      </c:pt>
                      <c:pt idx="28">
                        <c:v>24.337142857142858</c:v>
                      </c:pt>
                      <c:pt idx="29">
                        <c:v>24.449999999999996</c:v>
                      </c:pt>
                      <c:pt idx="30">
                        <c:v>24.618571428571425</c:v>
                      </c:pt>
                      <c:pt idx="31">
                        <c:v>24.777142857142856</c:v>
                      </c:pt>
                      <c:pt idx="32">
                        <c:v>24.791428571428572</c:v>
                      </c:pt>
                      <c:pt idx="33">
                        <c:v>24.771428571428572</c:v>
                      </c:pt>
                      <c:pt idx="34">
                        <c:v>24.804285714285715</c:v>
                      </c:pt>
                      <c:pt idx="35">
                        <c:v>24.687142857142856</c:v>
                      </c:pt>
                      <c:pt idx="36">
                        <c:v>24.628571428571426</c:v>
                      </c:pt>
                      <c:pt idx="37">
                        <c:v>24.58428571428572</c:v>
                      </c:pt>
                      <c:pt idx="38">
                        <c:v>24.524285714285718</c:v>
                      </c:pt>
                      <c:pt idx="39">
                        <c:v>24.39142857142857</c:v>
                      </c:pt>
                      <c:pt idx="40">
                        <c:v>24.362857142857141</c:v>
                      </c:pt>
                      <c:pt idx="41">
                        <c:v>24.29</c:v>
                      </c:pt>
                      <c:pt idx="42">
                        <c:v>24.284285714285712</c:v>
                      </c:pt>
                      <c:pt idx="43">
                        <c:v>24.267142857142858</c:v>
                      </c:pt>
                      <c:pt idx="44">
                        <c:v>24.248571428571427</c:v>
                      </c:pt>
                      <c:pt idx="45">
                        <c:v>24.195714285714285</c:v>
                      </c:pt>
                      <c:pt idx="46">
                        <c:v>24.302857142857142</c:v>
                      </c:pt>
                      <c:pt idx="47">
                        <c:v>24.31</c:v>
                      </c:pt>
                      <c:pt idx="48">
                        <c:v>24.295714285714286</c:v>
                      </c:pt>
                      <c:pt idx="49">
                        <c:v>24.318571428571428</c:v>
                      </c:pt>
                      <c:pt idx="50">
                        <c:v>24.405714285714282</c:v>
                      </c:pt>
                      <c:pt idx="51">
                        <c:v>24.395714285714284</c:v>
                      </c:pt>
                      <c:pt idx="52">
                        <c:v>24.411428571428569</c:v>
                      </c:pt>
                      <c:pt idx="53">
                        <c:v>24.384285714285713</c:v>
                      </c:pt>
                      <c:pt idx="54">
                        <c:v>24.415714285714284</c:v>
                      </c:pt>
                      <c:pt idx="55">
                        <c:v>24.47</c:v>
                      </c:pt>
                      <c:pt idx="56">
                        <c:v>24.475714285714282</c:v>
                      </c:pt>
                      <c:pt idx="57">
                        <c:v>24.441428571428577</c:v>
                      </c:pt>
                      <c:pt idx="58">
                        <c:v>24.5</c:v>
                      </c:pt>
                      <c:pt idx="59">
                        <c:v>24.57</c:v>
                      </c:pt>
                      <c:pt idx="60">
                        <c:v>24.474285714285713</c:v>
                      </c:pt>
                      <c:pt idx="61">
                        <c:v>24.395714285714291</c:v>
                      </c:pt>
                      <c:pt idx="62">
                        <c:v>24.412857142857142</c:v>
                      </c:pt>
                      <c:pt idx="63">
                        <c:v>24.452857142857141</c:v>
                      </c:pt>
                      <c:pt idx="64">
                        <c:v>24.419999999999995</c:v>
                      </c:pt>
                      <c:pt idx="65">
                        <c:v>24.355714285714289</c:v>
                      </c:pt>
                      <c:pt idx="66">
                        <c:v>23.611428571428569</c:v>
                      </c:pt>
                      <c:pt idx="67">
                        <c:v>23.611666666666668</c:v>
                      </c:pt>
                      <c:pt idx="68">
                        <c:v>23.536000000000001</c:v>
                      </c:pt>
                      <c:pt idx="69">
                        <c:v>23.576000000000001</c:v>
                      </c:pt>
                      <c:pt idx="70">
                        <c:v>23.606000000000002</c:v>
                      </c:pt>
                      <c:pt idx="71">
                        <c:v>23.702000000000002</c:v>
                      </c:pt>
                      <c:pt idx="72">
                        <c:v>23.777999999999999</c:v>
                      </c:pt>
                      <c:pt idx="73">
                        <c:v>24.828000000000003</c:v>
                      </c:pt>
                      <c:pt idx="74">
                        <c:v>24.786666666666672</c:v>
                      </c:pt>
                      <c:pt idx="75">
                        <c:v>24.761428571428578</c:v>
                      </c:pt>
                      <c:pt idx="76">
                        <c:v>24.737142857142857</c:v>
                      </c:pt>
                      <c:pt idx="77">
                        <c:v>24.71857142857143</c:v>
                      </c:pt>
                      <c:pt idx="78">
                        <c:v>24.688571428571432</c:v>
                      </c:pt>
                      <c:pt idx="79">
                        <c:v>24.72</c:v>
                      </c:pt>
                      <c:pt idx="80">
                        <c:v>24.715714285714284</c:v>
                      </c:pt>
                      <c:pt idx="81">
                        <c:v>24.785714285714281</c:v>
                      </c:pt>
                      <c:pt idx="82">
                        <c:v>24.897142857142853</c:v>
                      </c:pt>
                      <c:pt idx="83">
                        <c:v>24.88428571428571</c:v>
                      </c:pt>
                      <c:pt idx="84">
                        <c:v>24.932857142857141</c:v>
                      </c:pt>
                      <c:pt idx="85">
                        <c:v>24.912857142857145</c:v>
                      </c:pt>
                      <c:pt idx="86">
                        <c:v>24.848571428571429</c:v>
                      </c:pt>
                      <c:pt idx="87">
                        <c:v>24.765714285714289</c:v>
                      </c:pt>
                      <c:pt idx="88">
                        <c:v>24.617142857142856</c:v>
                      </c:pt>
                      <c:pt idx="89">
                        <c:v>24.457142857142856</c:v>
                      </c:pt>
                      <c:pt idx="90">
                        <c:v>24.478571428571428</c:v>
                      </c:pt>
                      <c:pt idx="91">
                        <c:v>24.384285714285713</c:v>
                      </c:pt>
                      <c:pt idx="92">
                        <c:v>24.392857142857139</c:v>
                      </c:pt>
                      <c:pt idx="93">
                        <c:v>24.462857142857139</c:v>
                      </c:pt>
                      <c:pt idx="94">
                        <c:v>24.555714285714284</c:v>
                      </c:pt>
                      <c:pt idx="95">
                        <c:v>24.621428571428574</c:v>
                      </c:pt>
                      <c:pt idx="96">
                        <c:v>24.73714285714286</c:v>
                      </c:pt>
                      <c:pt idx="97">
                        <c:v>24.588571428571431</c:v>
                      </c:pt>
                      <c:pt idx="98">
                        <c:v>24.615714285714287</c:v>
                      </c:pt>
                      <c:pt idx="99">
                        <c:v>24.658571428571431</c:v>
                      </c:pt>
                      <c:pt idx="100">
                        <c:v>24.752857142857142</c:v>
                      </c:pt>
                      <c:pt idx="101">
                        <c:v>24.81</c:v>
                      </c:pt>
                      <c:pt idx="102">
                        <c:v>24.922857142857143</c:v>
                      </c:pt>
                      <c:pt idx="103">
                        <c:v>25.002857142857142</c:v>
                      </c:pt>
                      <c:pt idx="104">
                        <c:v>25.272857142857141</c:v>
                      </c:pt>
                      <c:pt idx="105">
                        <c:v>25.367142857142856</c:v>
                      </c:pt>
                      <c:pt idx="106">
                        <c:v>25.470000000000002</c:v>
                      </c:pt>
                      <c:pt idx="107">
                        <c:v>25.32714285714286</c:v>
                      </c:pt>
                      <c:pt idx="108">
                        <c:v>25.265714285714289</c:v>
                      </c:pt>
                      <c:pt idx="109">
                        <c:v>25.185714285714287</c:v>
                      </c:pt>
                      <c:pt idx="110">
                        <c:v>25.05142857142857</c:v>
                      </c:pt>
                      <c:pt idx="111">
                        <c:v>24.948571428571427</c:v>
                      </c:pt>
                      <c:pt idx="112">
                        <c:v>24.857142857142858</c:v>
                      </c:pt>
                      <c:pt idx="113">
                        <c:v>24.708571428571435</c:v>
                      </c:pt>
                      <c:pt idx="114">
                        <c:v>24.678571428571427</c:v>
                      </c:pt>
                      <c:pt idx="115">
                        <c:v>24.714285714285715</c:v>
                      </c:pt>
                      <c:pt idx="116">
                        <c:v>24.778571428571428</c:v>
                      </c:pt>
                      <c:pt idx="117">
                        <c:v>24.797142857142855</c:v>
                      </c:pt>
                      <c:pt idx="118">
                        <c:v>24.828571428571426</c:v>
                      </c:pt>
                      <c:pt idx="119">
                        <c:v>24.957142857142856</c:v>
                      </c:pt>
                      <c:pt idx="120">
                        <c:v>24.987142857142857</c:v>
                      </c:pt>
                      <c:pt idx="121">
                        <c:v>24.895714285714288</c:v>
                      </c:pt>
                      <c:pt idx="122">
                        <c:v>24.884285714285713</c:v>
                      </c:pt>
                      <c:pt idx="123">
                        <c:v>24.831428571428571</c:v>
                      </c:pt>
                      <c:pt idx="124">
                        <c:v>24.851428571428574</c:v>
                      </c:pt>
                      <c:pt idx="125">
                        <c:v>24.921428571428574</c:v>
                      </c:pt>
                      <c:pt idx="126">
                        <c:v>24.830000000000002</c:v>
                      </c:pt>
                      <c:pt idx="127">
                        <c:v>24.857142857142858</c:v>
                      </c:pt>
                      <c:pt idx="128">
                        <c:v>25.027142857142856</c:v>
                      </c:pt>
                      <c:pt idx="129">
                        <c:v>24.997142857142855</c:v>
                      </c:pt>
                      <c:pt idx="130">
                        <c:v>25.008571428571429</c:v>
                      </c:pt>
                      <c:pt idx="131">
                        <c:v>24.94</c:v>
                      </c:pt>
                      <c:pt idx="132">
                        <c:v>24.871428571428574</c:v>
                      </c:pt>
                      <c:pt idx="133">
                        <c:v>24.9</c:v>
                      </c:pt>
                      <c:pt idx="134">
                        <c:v>24.905714285714286</c:v>
                      </c:pt>
                      <c:pt idx="135">
                        <c:v>24.964285714285715</c:v>
                      </c:pt>
                      <c:pt idx="136">
                        <c:v>25.015714285714289</c:v>
                      </c:pt>
                      <c:pt idx="137">
                        <c:v>24.96857142857143</c:v>
                      </c:pt>
                      <c:pt idx="138">
                        <c:v>24.99428571428572</c:v>
                      </c:pt>
                      <c:pt idx="139">
                        <c:v>24.917142857142856</c:v>
                      </c:pt>
                      <c:pt idx="140">
                        <c:v>24.861428571428572</c:v>
                      </c:pt>
                      <c:pt idx="141">
                        <c:v>24.802857142857142</c:v>
                      </c:pt>
                      <c:pt idx="142">
                        <c:v>24.735714285714291</c:v>
                      </c:pt>
                      <c:pt idx="143">
                        <c:v>24.708571428571428</c:v>
                      </c:pt>
                      <c:pt idx="144">
                        <c:v>24.750000000000004</c:v>
                      </c:pt>
                      <c:pt idx="145">
                        <c:v>24.911428571428569</c:v>
                      </c:pt>
                      <c:pt idx="146">
                        <c:v>24.994285714285716</c:v>
                      </c:pt>
                      <c:pt idx="147">
                        <c:v>25.018571428571427</c:v>
                      </c:pt>
                      <c:pt idx="148">
                        <c:v>25.03142857142857</c:v>
                      </c:pt>
                      <c:pt idx="149">
                        <c:v>24.95428571428571</c:v>
                      </c:pt>
                      <c:pt idx="150">
                        <c:v>24.977142857142862</c:v>
                      </c:pt>
                      <c:pt idx="151">
                        <c:v>25.021428571428572</c:v>
                      </c:pt>
                      <c:pt idx="152">
                        <c:v>24.948571428571427</c:v>
                      </c:pt>
                      <c:pt idx="153">
                        <c:v>24.995714285714282</c:v>
                      </c:pt>
                      <c:pt idx="154">
                        <c:v>24.958571428571428</c:v>
                      </c:pt>
                      <c:pt idx="155">
                        <c:v>25.05</c:v>
                      </c:pt>
                      <c:pt idx="156">
                        <c:v>25.224285714285713</c:v>
                      </c:pt>
                      <c:pt idx="157">
                        <c:v>25.307142857142857</c:v>
                      </c:pt>
                      <c:pt idx="158">
                        <c:v>25.317142857142859</c:v>
                      </c:pt>
                      <c:pt idx="159">
                        <c:v>25.262857142857143</c:v>
                      </c:pt>
                      <c:pt idx="160">
                        <c:v>25.177142857142858</c:v>
                      </c:pt>
                      <c:pt idx="161">
                        <c:v>25.242857142857144</c:v>
                      </c:pt>
                      <c:pt idx="162">
                        <c:v>25.292857142857144</c:v>
                      </c:pt>
                      <c:pt idx="163">
                        <c:v>25.24</c:v>
                      </c:pt>
                      <c:pt idx="164">
                        <c:v>25.171428571428571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B1-437B-B970-83896FD8EA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City_Data!$D$1</c15:sqref>
                        </c15:formulaRef>
                      </c:ext>
                    </c:extLst>
                    <c:strCache>
                      <c:ptCount val="1"/>
                      <c:pt idx="0">
                        <c:v>Loc_10Mov_avg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1815</c:v>
                      </c:pt>
                      <c:pt idx="1">
                        <c:v>1816</c:v>
                      </c:pt>
                      <c:pt idx="2">
                        <c:v>1817</c:v>
                      </c:pt>
                      <c:pt idx="3">
                        <c:v>1818</c:v>
                      </c:pt>
                      <c:pt idx="4">
                        <c:v>1819</c:v>
                      </c:pt>
                      <c:pt idx="5">
                        <c:v>1820</c:v>
                      </c:pt>
                      <c:pt idx="6">
                        <c:v>1821</c:v>
                      </c:pt>
                      <c:pt idx="7">
                        <c:v>1822</c:v>
                      </c:pt>
                      <c:pt idx="8">
                        <c:v>1823</c:v>
                      </c:pt>
                      <c:pt idx="9">
                        <c:v>1824</c:v>
                      </c:pt>
                      <c:pt idx="10">
                        <c:v>1825</c:v>
                      </c:pt>
                      <c:pt idx="11">
                        <c:v>1826</c:v>
                      </c:pt>
                      <c:pt idx="12">
                        <c:v>1827</c:v>
                      </c:pt>
                      <c:pt idx="13">
                        <c:v>1828</c:v>
                      </c:pt>
                      <c:pt idx="14">
                        <c:v>1829</c:v>
                      </c:pt>
                      <c:pt idx="15">
                        <c:v>1830</c:v>
                      </c:pt>
                      <c:pt idx="16">
                        <c:v>1831</c:v>
                      </c:pt>
                      <c:pt idx="17">
                        <c:v>1832</c:v>
                      </c:pt>
                      <c:pt idx="18">
                        <c:v>1833</c:v>
                      </c:pt>
                      <c:pt idx="19">
                        <c:v>1834</c:v>
                      </c:pt>
                      <c:pt idx="20">
                        <c:v>1835</c:v>
                      </c:pt>
                      <c:pt idx="21">
                        <c:v>1836</c:v>
                      </c:pt>
                      <c:pt idx="22">
                        <c:v>1837</c:v>
                      </c:pt>
                      <c:pt idx="23">
                        <c:v>1838</c:v>
                      </c:pt>
                      <c:pt idx="24">
                        <c:v>1839</c:v>
                      </c:pt>
                      <c:pt idx="25">
                        <c:v>1840</c:v>
                      </c:pt>
                      <c:pt idx="26">
                        <c:v>1841</c:v>
                      </c:pt>
                      <c:pt idx="27">
                        <c:v>1842</c:v>
                      </c:pt>
                      <c:pt idx="28">
                        <c:v>1843</c:v>
                      </c:pt>
                      <c:pt idx="29">
                        <c:v>1844</c:v>
                      </c:pt>
                      <c:pt idx="30">
                        <c:v>1845</c:v>
                      </c:pt>
                      <c:pt idx="31">
                        <c:v>1846</c:v>
                      </c:pt>
                      <c:pt idx="32">
                        <c:v>1847</c:v>
                      </c:pt>
                      <c:pt idx="33">
                        <c:v>1848</c:v>
                      </c:pt>
                      <c:pt idx="34">
                        <c:v>1849</c:v>
                      </c:pt>
                      <c:pt idx="35">
                        <c:v>1850</c:v>
                      </c:pt>
                      <c:pt idx="36">
                        <c:v>1851</c:v>
                      </c:pt>
                      <c:pt idx="37">
                        <c:v>1852</c:v>
                      </c:pt>
                      <c:pt idx="38">
                        <c:v>1853</c:v>
                      </c:pt>
                      <c:pt idx="39">
                        <c:v>1854</c:v>
                      </c:pt>
                      <c:pt idx="40">
                        <c:v>1855</c:v>
                      </c:pt>
                      <c:pt idx="41">
                        <c:v>1856</c:v>
                      </c:pt>
                      <c:pt idx="42">
                        <c:v>1857</c:v>
                      </c:pt>
                      <c:pt idx="43">
                        <c:v>1858</c:v>
                      </c:pt>
                      <c:pt idx="44">
                        <c:v>1859</c:v>
                      </c:pt>
                      <c:pt idx="45">
                        <c:v>1860</c:v>
                      </c:pt>
                      <c:pt idx="46">
                        <c:v>1861</c:v>
                      </c:pt>
                      <c:pt idx="47">
                        <c:v>1862</c:v>
                      </c:pt>
                      <c:pt idx="48">
                        <c:v>1863</c:v>
                      </c:pt>
                      <c:pt idx="49">
                        <c:v>1864</c:v>
                      </c:pt>
                      <c:pt idx="50">
                        <c:v>1865</c:v>
                      </c:pt>
                      <c:pt idx="51">
                        <c:v>1866</c:v>
                      </c:pt>
                      <c:pt idx="52">
                        <c:v>1867</c:v>
                      </c:pt>
                      <c:pt idx="53">
                        <c:v>1868</c:v>
                      </c:pt>
                      <c:pt idx="54">
                        <c:v>1869</c:v>
                      </c:pt>
                      <c:pt idx="55">
                        <c:v>1870</c:v>
                      </c:pt>
                      <c:pt idx="56">
                        <c:v>1871</c:v>
                      </c:pt>
                      <c:pt idx="57">
                        <c:v>1872</c:v>
                      </c:pt>
                      <c:pt idx="58">
                        <c:v>1873</c:v>
                      </c:pt>
                      <c:pt idx="59">
                        <c:v>1874</c:v>
                      </c:pt>
                      <c:pt idx="60">
                        <c:v>1875</c:v>
                      </c:pt>
                      <c:pt idx="61">
                        <c:v>1876</c:v>
                      </c:pt>
                      <c:pt idx="62">
                        <c:v>1877</c:v>
                      </c:pt>
                      <c:pt idx="63">
                        <c:v>1878</c:v>
                      </c:pt>
                      <c:pt idx="64">
                        <c:v>1879</c:v>
                      </c:pt>
                      <c:pt idx="65">
                        <c:v>1880</c:v>
                      </c:pt>
                      <c:pt idx="66">
                        <c:v>1881</c:v>
                      </c:pt>
                      <c:pt idx="67">
                        <c:v>1882</c:v>
                      </c:pt>
                      <c:pt idx="68">
                        <c:v>1883</c:v>
                      </c:pt>
                      <c:pt idx="69">
                        <c:v>1884</c:v>
                      </c:pt>
                      <c:pt idx="70">
                        <c:v>1885</c:v>
                      </c:pt>
                      <c:pt idx="71">
                        <c:v>1886</c:v>
                      </c:pt>
                      <c:pt idx="72">
                        <c:v>1887</c:v>
                      </c:pt>
                      <c:pt idx="73">
                        <c:v>1888</c:v>
                      </c:pt>
                      <c:pt idx="74">
                        <c:v>1889</c:v>
                      </c:pt>
                      <c:pt idx="75">
                        <c:v>1890</c:v>
                      </c:pt>
                      <c:pt idx="76">
                        <c:v>1891</c:v>
                      </c:pt>
                      <c:pt idx="77">
                        <c:v>1892</c:v>
                      </c:pt>
                      <c:pt idx="78">
                        <c:v>1893</c:v>
                      </c:pt>
                      <c:pt idx="79">
                        <c:v>1894</c:v>
                      </c:pt>
                      <c:pt idx="80">
                        <c:v>1895</c:v>
                      </c:pt>
                      <c:pt idx="81">
                        <c:v>1896</c:v>
                      </c:pt>
                      <c:pt idx="82">
                        <c:v>1897</c:v>
                      </c:pt>
                      <c:pt idx="83">
                        <c:v>1898</c:v>
                      </c:pt>
                      <c:pt idx="84">
                        <c:v>1899</c:v>
                      </c:pt>
                      <c:pt idx="85">
                        <c:v>1900</c:v>
                      </c:pt>
                      <c:pt idx="86">
                        <c:v>1901</c:v>
                      </c:pt>
                      <c:pt idx="87">
                        <c:v>1902</c:v>
                      </c:pt>
                      <c:pt idx="88">
                        <c:v>1903</c:v>
                      </c:pt>
                      <c:pt idx="89">
                        <c:v>1904</c:v>
                      </c:pt>
                      <c:pt idx="90">
                        <c:v>1905</c:v>
                      </c:pt>
                      <c:pt idx="91">
                        <c:v>1906</c:v>
                      </c:pt>
                      <c:pt idx="92">
                        <c:v>1907</c:v>
                      </c:pt>
                      <c:pt idx="93">
                        <c:v>1908</c:v>
                      </c:pt>
                      <c:pt idx="94">
                        <c:v>1909</c:v>
                      </c:pt>
                      <c:pt idx="95">
                        <c:v>1910</c:v>
                      </c:pt>
                      <c:pt idx="96">
                        <c:v>1911</c:v>
                      </c:pt>
                      <c:pt idx="97">
                        <c:v>1912</c:v>
                      </c:pt>
                      <c:pt idx="98">
                        <c:v>1913</c:v>
                      </c:pt>
                      <c:pt idx="99">
                        <c:v>1914</c:v>
                      </c:pt>
                      <c:pt idx="100">
                        <c:v>1915</c:v>
                      </c:pt>
                      <c:pt idx="101">
                        <c:v>1916</c:v>
                      </c:pt>
                      <c:pt idx="102">
                        <c:v>1917</c:v>
                      </c:pt>
                      <c:pt idx="103">
                        <c:v>1918</c:v>
                      </c:pt>
                      <c:pt idx="104">
                        <c:v>1919</c:v>
                      </c:pt>
                      <c:pt idx="105">
                        <c:v>1920</c:v>
                      </c:pt>
                      <c:pt idx="106">
                        <c:v>1921</c:v>
                      </c:pt>
                      <c:pt idx="107">
                        <c:v>1922</c:v>
                      </c:pt>
                      <c:pt idx="108">
                        <c:v>1923</c:v>
                      </c:pt>
                      <c:pt idx="109">
                        <c:v>1924</c:v>
                      </c:pt>
                      <c:pt idx="110">
                        <c:v>1925</c:v>
                      </c:pt>
                      <c:pt idx="111">
                        <c:v>1926</c:v>
                      </c:pt>
                      <c:pt idx="112">
                        <c:v>1927</c:v>
                      </c:pt>
                      <c:pt idx="113">
                        <c:v>1928</c:v>
                      </c:pt>
                      <c:pt idx="114">
                        <c:v>1929</c:v>
                      </c:pt>
                      <c:pt idx="115">
                        <c:v>1930</c:v>
                      </c:pt>
                      <c:pt idx="116">
                        <c:v>1931</c:v>
                      </c:pt>
                      <c:pt idx="117">
                        <c:v>1932</c:v>
                      </c:pt>
                      <c:pt idx="118">
                        <c:v>1933</c:v>
                      </c:pt>
                      <c:pt idx="119">
                        <c:v>1934</c:v>
                      </c:pt>
                      <c:pt idx="120">
                        <c:v>1935</c:v>
                      </c:pt>
                      <c:pt idx="121">
                        <c:v>1936</c:v>
                      </c:pt>
                      <c:pt idx="122">
                        <c:v>1937</c:v>
                      </c:pt>
                      <c:pt idx="123">
                        <c:v>1938</c:v>
                      </c:pt>
                      <c:pt idx="124">
                        <c:v>1939</c:v>
                      </c:pt>
                      <c:pt idx="125">
                        <c:v>1940</c:v>
                      </c:pt>
                      <c:pt idx="126">
                        <c:v>1941</c:v>
                      </c:pt>
                      <c:pt idx="127">
                        <c:v>1942</c:v>
                      </c:pt>
                      <c:pt idx="128">
                        <c:v>1943</c:v>
                      </c:pt>
                      <c:pt idx="129">
                        <c:v>1944</c:v>
                      </c:pt>
                      <c:pt idx="130">
                        <c:v>1945</c:v>
                      </c:pt>
                      <c:pt idx="131">
                        <c:v>1946</c:v>
                      </c:pt>
                      <c:pt idx="132">
                        <c:v>1947</c:v>
                      </c:pt>
                      <c:pt idx="133">
                        <c:v>1948</c:v>
                      </c:pt>
                      <c:pt idx="134">
                        <c:v>1949</c:v>
                      </c:pt>
                      <c:pt idx="135">
                        <c:v>1950</c:v>
                      </c:pt>
                      <c:pt idx="136">
                        <c:v>1951</c:v>
                      </c:pt>
                      <c:pt idx="137">
                        <c:v>1952</c:v>
                      </c:pt>
                      <c:pt idx="138">
                        <c:v>1953</c:v>
                      </c:pt>
                      <c:pt idx="139">
                        <c:v>1954</c:v>
                      </c:pt>
                      <c:pt idx="140">
                        <c:v>1955</c:v>
                      </c:pt>
                      <c:pt idx="141">
                        <c:v>1956</c:v>
                      </c:pt>
                      <c:pt idx="142">
                        <c:v>1957</c:v>
                      </c:pt>
                      <c:pt idx="143">
                        <c:v>1958</c:v>
                      </c:pt>
                      <c:pt idx="144">
                        <c:v>1959</c:v>
                      </c:pt>
                      <c:pt idx="145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City_Data!$D$2:$D$166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9">
                        <c:v>24.951999999999998</c:v>
                      </c:pt>
                      <c:pt idx="10">
                        <c:v>24.977</c:v>
                      </c:pt>
                      <c:pt idx="11">
                        <c:v>24.820999999999998</c:v>
                      </c:pt>
                      <c:pt idx="12">
                        <c:v>24.917777777777776</c:v>
                      </c:pt>
                      <c:pt idx="13">
                        <c:v>24.908749999999998</c:v>
                      </c:pt>
                      <c:pt idx="14">
                        <c:v>24.904285714285713</c:v>
                      </c:pt>
                      <c:pt idx="15">
                        <c:v>25.078333333333337</c:v>
                      </c:pt>
                      <c:pt idx="16">
                        <c:v>25.012000000000004</c:v>
                      </c:pt>
                      <c:pt idx="17">
                        <c:v>24.838000000000001</c:v>
                      </c:pt>
                      <c:pt idx="18">
                        <c:v>24.436</c:v>
                      </c:pt>
                      <c:pt idx="19">
                        <c:v>24.192</c:v>
                      </c:pt>
                      <c:pt idx="20">
                        <c:v>23.887999999999998</c:v>
                      </c:pt>
                      <c:pt idx="21">
                        <c:v>23.740000000000002</c:v>
                      </c:pt>
                      <c:pt idx="22">
                        <c:v>23.790000000000003</c:v>
                      </c:pt>
                      <c:pt idx="23">
                        <c:v>23.778571428571432</c:v>
                      </c:pt>
                      <c:pt idx="24">
                        <c:v>23.792500000000004</c:v>
                      </c:pt>
                      <c:pt idx="25">
                        <c:v>23.876666666666672</c:v>
                      </c:pt>
                      <c:pt idx="26">
                        <c:v>23.950000000000006</c:v>
                      </c:pt>
                      <c:pt idx="27">
                        <c:v>23.968000000000004</c:v>
                      </c:pt>
                      <c:pt idx="28">
                        <c:v>24.126000000000005</c:v>
                      </c:pt>
                      <c:pt idx="29">
                        <c:v>24.225000000000001</c:v>
                      </c:pt>
                      <c:pt idx="30">
                        <c:v>24.369999999999997</c:v>
                      </c:pt>
                      <c:pt idx="31">
                        <c:v>24.507999999999999</c:v>
                      </c:pt>
                      <c:pt idx="32">
                        <c:v>24.568999999999996</c:v>
                      </c:pt>
                      <c:pt idx="33">
                        <c:v>24.645</c:v>
                      </c:pt>
                      <c:pt idx="34">
                        <c:v>24.727</c:v>
                      </c:pt>
                      <c:pt idx="35">
                        <c:v>24.698</c:v>
                      </c:pt>
                      <c:pt idx="36">
                        <c:v>24.679000000000002</c:v>
                      </c:pt>
                      <c:pt idx="37">
                        <c:v>24.689</c:v>
                      </c:pt>
                      <c:pt idx="38">
                        <c:v>24.638999999999999</c:v>
                      </c:pt>
                      <c:pt idx="39">
                        <c:v>24.527999999999995</c:v>
                      </c:pt>
                      <c:pt idx="40">
                        <c:v>24.466000000000001</c:v>
                      </c:pt>
                      <c:pt idx="41">
                        <c:v>24.386000000000003</c:v>
                      </c:pt>
                      <c:pt idx="42">
                        <c:v>24.342999999999996</c:v>
                      </c:pt>
                      <c:pt idx="43">
                        <c:v>24.326000000000001</c:v>
                      </c:pt>
                      <c:pt idx="44">
                        <c:v>24.3</c:v>
                      </c:pt>
                      <c:pt idx="45">
                        <c:v>24.294999999999998</c:v>
                      </c:pt>
                      <c:pt idx="46">
                        <c:v>24.3</c:v>
                      </c:pt>
                      <c:pt idx="47">
                        <c:v>24.273999999999997</c:v>
                      </c:pt>
                      <c:pt idx="48">
                        <c:v>24.225999999999999</c:v>
                      </c:pt>
                      <c:pt idx="49">
                        <c:v>24.291999999999998</c:v>
                      </c:pt>
                      <c:pt idx="50">
                        <c:v>24.355999999999998</c:v>
                      </c:pt>
                      <c:pt idx="51">
                        <c:v>24.373999999999999</c:v>
                      </c:pt>
                      <c:pt idx="52">
                        <c:v>24.383999999999997</c:v>
                      </c:pt>
                      <c:pt idx="53">
                        <c:v>24.381999999999998</c:v>
                      </c:pt>
                      <c:pt idx="54">
                        <c:v>24.390999999999998</c:v>
                      </c:pt>
                      <c:pt idx="55">
                        <c:v>24.417999999999999</c:v>
                      </c:pt>
                      <c:pt idx="56">
                        <c:v>24.413</c:v>
                      </c:pt>
                      <c:pt idx="57">
                        <c:v>24.448</c:v>
                      </c:pt>
                      <c:pt idx="58">
                        <c:v>24.516999999999999</c:v>
                      </c:pt>
                      <c:pt idx="59">
                        <c:v>24.56</c:v>
                      </c:pt>
                      <c:pt idx="60">
                        <c:v>24.43</c:v>
                      </c:pt>
                      <c:pt idx="61">
                        <c:v>24.391000000000002</c:v>
                      </c:pt>
                      <c:pt idx="62">
                        <c:v>24.419000000000004</c:v>
                      </c:pt>
                      <c:pt idx="63">
                        <c:v>24.460999999999999</c:v>
                      </c:pt>
                      <c:pt idx="64">
                        <c:v>24.451000000000001</c:v>
                      </c:pt>
                      <c:pt idx="65">
                        <c:v>24.436999999999998</c:v>
                      </c:pt>
                      <c:pt idx="66">
                        <c:v>23.954999999999998</c:v>
                      </c:pt>
                      <c:pt idx="67">
                        <c:v>23.87555555555555</c:v>
                      </c:pt>
                      <c:pt idx="68">
                        <c:v>23.76125</c:v>
                      </c:pt>
                      <c:pt idx="69">
                        <c:v>23.759999999999998</c:v>
                      </c:pt>
                      <c:pt idx="70">
                        <c:v>23.915000000000003</c:v>
                      </c:pt>
                      <c:pt idx="71">
                        <c:v>24.03125</c:v>
                      </c:pt>
                      <c:pt idx="72">
                        <c:v>24.046250000000004</c:v>
                      </c:pt>
                      <c:pt idx="73">
                        <c:v>24.064999999999998</c:v>
                      </c:pt>
                      <c:pt idx="74">
                        <c:v>24.082500000000003</c:v>
                      </c:pt>
                      <c:pt idx="75">
                        <c:v>24.116250000000001</c:v>
                      </c:pt>
                      <c:pt idx="76">
                        <c:v>24.745000000000005</c:v>
                      </c:pt>
                      <c:pt idx="77">
                        <c:v>24.742222222222225</c:v>
                      </c:pt>
                      <c:pt idx="78">
                        <c:v>24.739000000000004</c:v>
                      </c:pt>
                      <c:pt idx="79">
                        <c:v>24.753</c:v>
                      </c:pt>
                      <c:pt idx="80">
                        <c:v>24.75</c:v>
                      </c:pt>
                      <c:pt idx="81">
                        <c:v>24.765000000000001</c:v>
                      </c:pt>
                      <c:pt idx="82">
                        <c:v>24.832000000000001</c:v>
                      </c:pt>
                      <c:pt idx="83">
                        <c:v>24.800999999999995</c:v>
                      </c:pt>
                      <c:pt idx="84">
                        <c:v>24.848999999999997</c:v>
                      </c:pt>
                      <c:pt idx="85">
                        <c:v>24.844999999999995</c:v>
                      </c:pt>
                      <c:pt idx="86">
                        <c:v>24.830999999999996</c:v>
                      </c:pt>
                      <c:pt idx="87">
                        <c:v>24.783000000000001</c:v>
                      </c:pt>
                      <c:pt idx="88">
                        <c:v>24.715000000000003</c:v>
                      </c:pt>
                      <c:pt idx="89">
                        <c:v>24.648000000000003</c:v>
                      </c:pt>
                      <c:pt idx="90">
                        <c:v>24.635000000000002</c:v>
                      </c:pt>
                      <c:pt idx="91">
                        <c:v>24.568000000000001</c:v>
                      </c:pt>
                      <c:pt idx="92">
                        <c:v>24.491999999999997</c:v>
                      </c:pt>
                      <c:pt idx="93">
                        <c:v>24.535999999999998</c:v>
                      </c:pt>
                      <c:pt idx="94">
                        <c:v>24.518999999999998</c:v>
                      </c:pt>
                      <c:pt idx="95">
                        <c:v>24.510999999999996</c:v>
                      </c:pt>
                      <c:pt idx="96">
                        <c:v>24.57</c:v>
                      </c:pt>
                      <c:pt idx="97">
                        <c:v>24.510999999999999</c:v>
                      </c:pt>
                      <c:pt idx="98">
                        <c:v>24.567</c:v>
                      </c:pt>
                      <c:pt idx="99">
                        <c:v>24.633000000000003</c:v>
                      </c:pt>
                      <c:pt idx="100">
                        <c:v>24.728000000000002</c:v>
                      </c:pt>
                      <c:pt idx="101">
                        <c:v>24.817</c:v>
                      </c:pt>
                      <c:pt idx="102">
                        <c:v>24.881999999999998</c:v>
                      </c:pt>
                      <c:pt idx="103">
                        <c:v>24.947999999999997</c:v>
                      </c:pt>
                      <c:pt idx="104">
                        <c:v>25.012999999999998</c:v>
                      </c:pt>
                      <c:pt idx="105">
                        <c:v>25.089000000000002</c:v>
                      </c:pt>
                      <c:pt idx="106">
                        <c:v>25.145999999999997</c:v>
                      </c:pt>
                      <c:pt idx="107">
                        <c:v>25.244999999999997</c:v>
                      </c:pt>
                      <c:pt idx="108">
                        <c:v>25.272000000000002</c:v>
                      </c:pt>
                      <c:pt idx="109">
                        <c:v>25.251000000000001</c:v>
                      </c:pt>
                      <c:pt idx="110">
                        <c:v>25.157000000000004</c:v>
                      </c:pt>
                      <c:pt idx="111">
                        <c:v>25.11</c:v>
                      </c:pt>
                      <c:pt idx="112">
                        <c:v>25.042999999999999</c:v>
                      </c:pt>
                      <c:pt idx="113">
                        <c:v>24.939999999999998</c:v>
                      </c:pt>
                      <c:pt idx="114">
                        <c:v>24.829000000000001</c:v>
                      </c:pt>
                      <c:pt idx="115">
                        <c:v>24.815000000000005</c:v>
                      </c:pt>
                      <c:pt idx="116">
                        <c:v>24.767000000000007</c:v>
                      </c:pt>
                      <c:pt idx="117">
                        <c:v>24.786000000000001</c:v>
                      </c:pt>
                      <c:pt idx="118">
                        <c:v>24.803999999999998</c:v>
                      </c:pt>
                      <c:pt idx="119">
                        <c:v>24.882999999999996</c:v>
                      </c:pt>
                      <c:pt idx="120">
                        <c:v>24.894999999999996</c:v>
                      </c:pt>
                      <c:pt idx="121">
                        <c:v>24.791999999999994</c:v>
                      </c:pt>
                      <c:pt idx="122">
                        <c:v>24.833999999999996</c:v>
                      </c:pt>
                      <c:pt idx="123">
                        <c:v>24.853000000000002</c:v>
                      </c:pt>
                      <c:pt idx="124">
                        <c:v>24.907000000000004</c:v>
                      </c:pt>
                      <c:pt idx="125">
                        <c:v>24.949000000000002</c:v>
                      </c:pt>
                      <c:pt idx="126">
                        <c:v>24.919</c:v>
                      </c:pt>
                      <c:pt idx="127">
                        <c:v>24.937000000000001</c:v>
                      </c:pt>
                      <c:pt idx="128">
                        <c:v>24.931000000000001</c:v>
                      </c:pt>
                      <c:pt idx="129">
                        <c:v>24.861999999999998</c:v>
                      </c:pt>
                      <c:pt idx="130">
                        <c:v>24.867999999999999</c:v>
                      </c:pt>
                      <c:pt idx="131">
                        <c:v>24.937999999999999</c:v>
                      </c:pt>
                      <c:pt idx="132">
                        <c:v>24.94</c:v>
                      </c:pt>
                      <c:pt idx="133">
                        <c:v>24.967000000000002</c:v>
                      </c:pt>
                      <c:pt idx="134">
                        <c:v>24.975000000000001</c:v>
                      </c:pt>
                      <c:pt idx="135">
                        <c:v>24.961000000000002</c:v>
                      </c:pt>
                      <c:pt idx="136">
                        <c:v>24.992000000000001</c:v>
                      </c:pt>
                      <c:pt idx="137">
                        <c:v>24.946000000000005</c:v>
                      </c:pt>
                      <c:pt idx="138">
                        <c:v>24.915000000000003</c:v>
                      </c:pt>
                      <c:pt idx="139">
                        <c:v>24.884000000000004</c:v>
                      </c:pt>
                      <c:pt idx="140">
                        <c:v>24.863999999999997</c:v>
                      </c:pt>
                      <c:pt idx="141">
                        <c:v>24.879000000000001</c:v>
                      </c:pt>
                      <c:pt idx="142">
                        <c:v>24.866000000000003</c:v>
                      </c:pt>
                      <c:pt idx="143">
                        <c:v>24.858000000000004</c:v>
                      </c:pt>
                      <c:pt idx="144">
                        <c:v>24.837000000000003</c:v>
                      </c:pt>
                      <c:pt idx="145">
                        <c:v>24.878000000000007</c:v>
                      </c:pt>
                      <c:pt idx="146">
                        <c:v>24.869000000000003</c:v>
                      </c:pt>
                      <c:pt idx="147">
                        <c:v>24.899000000000004</c:v>
                      </c:pt>
                      <c:pt idx="148">
                        <c:v>24.904999999999998</c:v>
                      </c:pt>
                      <c:pt idx="149">
                        <c:v>24.891999999999999</c:v>
                      </c:pt>
                      <c:pt idx="150">
                        <c:v>24.939</c:v>
                      </c:pt>
                      <c:pt idx="151">
                        <c:v>24.990000000000002</c:v>
                      </c:pt>
                      <c:pt idx="152">
                        <c:v>25.026999999999997</c:v>
                      </c:pt>
                      <c:pt idx="153">
                        <c:v>25.070000000000004</c:v>
                      </c:pt>
                      <c:pt idx="154">
                        <c:v>25.045000000000002</c:v>
                      </c:pt>
                      <c:pt idx="155">
                        <c:v>25.002000000000002</c:v>
                      </c:pt>
                      <c:pt idx="156">
                        <c:v>25.052999999999997</c:v>
                      </c:pt>
                      <c:pt idx="157">
                        <c:v>25.140999999999998</c:v>
                      </c:pt>
                      <c:pt idx="158">
                        <c:v>25.189999999999998</c:v>
                      </c:pt>
                      <c:pt idx="159">
                        <c:v>25.242999999999999</c:v>
                      </c:pt>
                      <c:pt idx="160">
                        <c:v>25.21</c:v>
                      </c:pt>
                      <c:pt idx="161">
                        <c:v>25.2</c:v>
                      </c:pt>
                      <c:pt idx="162">
                        <c:v>25.243000000000002</c:v>
                      </c:pt>
                      <c:pt idx="163">
                        <c:v>25.224</c:v>
                      </c:pt>
                      <c:pt idx="164">
                        <c:v>25.29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B1-437B-B970-83896FD8EA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City_Data!$G$1</c15:sqref>
                        </c15:formulaRef>
                      </c:ext>
                    </c:extLst>
                    <c:strCache>
                      <c:ptCount val="1"/>
                      <c:pt idx="0">
                        <c:v>Glo_avg_temp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1815</c:v>
                      </c:pt>
                      <c:pt idx="1">
                        <c:v>1816</c:v>
                      </c:pt>
                      <c:pt idx="2">
                        <c:v>1817</c:v>
                      </c:pt>
                      <c:pt idx="3">
                        <c:v>1818</c:v>
                      </c:pt>
                      <c:pt idx="4">
                        <c:v>1819</c:v>
                      </c:pt>
                      <c:pt idx="5">
                        <c:v>1820</c:v>
                      </c:pt>
                      <c:pt idx="6">
                        <c:v>1821</c:v>
                      </c:pt>
                      <c:pt idx="7">
                        <c:v>1822</c:v>
                      </c:pt>
                      <c:pt idx="8">
                        <c:v>1823</c:v>
                      </c:pt>
                      <c:pt idx="9">
                        <c:v>1824</c:v>
                      </c:pt>
                      <c:pt idx="10">
                        <c:v>1825</c:v>
                      </c:pt>
                      <c:pt idx="11">
                        <c:v>1826</c:v>
                      </c:pt>
                      <c:pt idx="12">
                        <c:v>1827</c:v>
                      </c:pt>
                      <c:pt idx="13">
                        <c:v>1828</c:v>
                      </c:pt>
                      <c:pt idx="14">
                        <c:v>1829</c:v>
                      </c:pt>
                      <c:pt idx="15">
                        <c:v>1830</c:v>
                      </c:pt>
                      <c:pt idx="16">
                        <c:v>1831</c:v>
                      </c:pt>
                      <c:pt idx="17">
                        <c:v>1832</c:v>
                      </c:pt>
                      <c:pt idx="18">
                        <c:v>1833</c:v>
                      </c:pt>
                      <c:pt idx="19">
                        <c:v>1834</c:v>
                      </c:pt>
                      <c:pt idx="20">
                        <c:v>1835</c:v>
                      </c:pt>
                      <c:pt idx="21">
                        <c:v>1836</c:v>
                      </c:pt>
                      <c:pt idx="22">
                        <c:v>1837</c:v>
                      </c:pt>
                      <c:pt idx="23">
                        <c:v>1838</c:v>
                      </c:pt>
                      <c:pt idx="24">
                        <c:v>1839</c:v>
                      </c:pt>
                      <c:pt idx="25">
                        <c:v>1840</c:v>
                      </c:pt>
                      <c:pt idx="26">
                        <c:v>1841</c:v>
                      </c:pt>
                      <c:pt idx="27">
                        <c:v>1842</c:v>
                      </c:pt>
                      <c:pt idx="28">
                        <c:v>1843</c:v>
                      </c:pt>
                      <c:pt idx="29">
                        <c:v>1844</c:v>
                      </c:pt>
                      <c:pt idx="30">
                        <c:v>1845</c:v>
                      </c:pt>
                      <c:pt idx="31">
                        <c:v>1846</c:v>
                      </c:pt>
                      <c:pt idx="32">
                        <c:v>1847</c:v>
                      </c:pt>
                      <c:pt idx="33">
                        <c:v>1848</c:v>
                      </c:pt>
                      <c:pt idx="34">
                        <c:v>1849</c:v>
                      </c:pt>
                      <c:pt idx="35">
                        <c:v>1850</c:v>
                      </c:pt>
                      <c:pt idx="36">
                        <c:v>1851</c:v>
                      </c:pt>
                      <c:pt idx="37">
                        <c:v>1852</c:v>
                      </c:pt>
                      <c:pt idx="38">
                        <c:v>1853</c:v>
                      </c:pt>
                      <c:pt idx="39">
                        <c:v>1854</c:v>
                      </c:pt>
                      <c:pt idx="40">
                        <c:v>1855</c:v>
                      </c:pt>
                      <c:pt idx="41">
                        <c:v>1856</c:v>
                      </c:pt>
                      <c:pt idx="42">
                        <c:v>1857</c:v>
                      </c:pt>
                      <c:pt idx="43">
                        <c:v>1858</c:v>
                      </c:pt>
                      <c:pt idx="44">
                        <c:v>1859</c:v>
                      </c:pt>
                      <c:pt idx="45">
                        <c:v>1860</c:v>
                      </c:pt>
                      <c:pt idx="46">
                        <c:v>1861</c:v>
                      </c:pt>
                      <c:pt idx="47">
                        <c:v>1862</c:v>
                      </c:pt>
                      <c:pt idx="48">
                        <c:v>1863</c:v>
                      </c:pt>
                      <c:pt idx="49">
                        <c:v>1864</c:v>
                      </c:pt>
                      <c:pt idx="50">
                        <c:v>1865</c:v>
                      </c:pt>
                      <c:pt idx="51">
                        <c:v>1866</c:v>
                      </c:pt>
                      <c:pt idx="52">
                        <c:v>1867</c:v>
                      </c:pt>
                      <c:pt idx="53">
                        <c:v>1868</c:v>
                      </c:pt>
                      <c:pt idx="54">
                        <c:v>1869</c:v>
                      </c:pt>
                      <c:pt idx="55">
                        <c:v>1870</c:v>
                      </c:pt>
                      <c:pt idx="56">
                        <c:v>1871</c:v>
                      </c:pt>
                      <c:pt idx="57">
                        <c:v>1872</c:v>
                      </c:pt>
                      <c:pt idx="58">
                        <c:v>1873</c:v>
                      </c:pt>
                      <c:pt idx="59">
                        <c:v>1874</c:v>
                      </c:pt>
                      <c:pt idx="60">
                        <c:v>1875</c:v>
                      </c:pt>
                      <c:pt idx="61">
                        <c:v>1876</c:v>
                      </c:pt>
                      <c:pt idx="62">
                        <c:v>1877</c:v>
                      </c:pt>
                      <c:pt idx="63">
                        <c:v>1878</c:v>
                      </c:pt>
                      <c:pt idx="64">
                        <c:v>1879</c:v>
                      </c:pt>
                      <c:pt idx="65">
                        <c:v>1880</c:v>
                      </c:pt>
                      <c:pt idx="66">
                        <c:v>1881</c:v>
                      </c:pt>
                      <c:pt idx="67">
                        <c:v>1882</c:v>
                      </c:pt>
                      <c:pt idx="68">
                        <c:v>1883</c:v>
                      </c:pt>
                      <c:pt idx="69">
                        <c:v>1884</c:v>
                      </c:pt>
                      <c:pt idx="70">
                        <c:v>1885</c:v>
                      </c:pt>
                      <c:pt idx="71">
                        <c:v>1886</c:v>
                      </c:pt>
                      <c:pt idx="72">
                        <c:v>1887</c:v>
                      </c:pt>
                      <c:pt idx="73">
                        <c:v>1888</c:v>
                      </c:pt>
                      <c:pt idx="74">
                        <c:v>1889</c:v>
                      </c:pt>
                      <c:pt idx="75">
                        <c:v>1890</c:v>
                      </c:pt>
                      <c:pt idx="76">
                        <c:v>1891</c:v>
                      </c:pt>
                      <c:pt idx="77">
                        <c:v>1892</c:v>
                      </c:pt>
                      <c:pt idx="78">
                        <c:v>1893</c:v>
                      </c:pt>
                      <c:pt idx="79">
                        <c:v>1894</c:v>
                      </c:pt>
                      <c:pt idx="80">
                        <c:v>1895</c:v>
                      </c:pt>
                      <c:pt idx="81">
                        <c:v>1896</c:v>
                      </c:pt>
                      <c:pt idx="82">
                        <c:v>1897</c:v>
                      </c:pt>
                      <c:pt idx="83">
                        <c:v>1898</c:v>
                      </c:pt>
                      <c:pt idx="84">
                        <c:v>1899</c:v>
                      </c:pt>
                      <c:pt idx="85">
                        <c:v>1900</c:v>
                      </c:pt>
                      <c:pt idx="86">
                        <c:v>1901</c:v>
                      </c:pt>
                      <c:pt idx="87">
                        <c:v>1902</c:v>
                      </c:pt>
                      <c:pt idx="88">
                        <c:v>1903</c:v>
                      </c:pt>
                      <c:pt idx="89">
                        <c:v>1904</c:v>
                      </c:pt>
                      <c:pt idx="90">
                        <c:v>1905</c:v>
                      </c:pt>
                      <c:pt idx="91">
                        <c:v>1906</c:v>
                      </c:pt>
                      <c:pt idx="92">
                        <c:v>1907</c:v>
                      </c:pt>
                      <c:pt idx="93">
                        <c:v>1908</c:v>
                      </c:pt>
                      <c:pt idx="94">
                        <c:v>1909</c:v>
                      </c:pt>
                      <c:pt idx="95">
                        <c:v>1910</c:v>
                      </c:pt>
                      <c:pt idx="96">
                        <c:v>1911</c:v>
                      </c:pt>
                      <c:pt idx="97">
                        <c:v>1912</c:v>
                      </c:pt>
                      <c:pt idx="98">
                        <c:v>1913</c:v>
                      </c:pt>
                      <c:pt idx="99">
                        <c:v>1914</c:v>
                      </c:pt>
                      <c:pt idx="100">
                        <c:v>1915</c:v>
                      </c:pt>
                      <c:pt idx="101">
                        <c:v>1916</c:v>
                      </c:pt>
                      <c:pt idx="102">
                        <c:v>1917</c:v>
                      </c:pt>
                      <c:pt idx="103">
                        <c:v>1918</c:v>
                      </c:pt>
                      <c:pt idx="104">
                        <c:v>1919</c:v>
                      </c:pt>
                      <c:pt idx="105">
                        <c:v>1920</c:v>
                      </c:pt>
                      <c:pt idx="106">
                        <c:v>1921</c:v>
                      </c:pt>
                      <c:pt idx="107">
                        <c:v>1922</c:v>
                      </c:pt>
                      <c:pt idx="108">
                        <c:v>1923</c:v>
                      </c:pt>
                      <c:pt idx="109">
                        <c:v>1924</c:v>
                      </c:pt>
                      <c:pt idx="110">
                        <c:v>1925</c:v>
                      </c:pt>
                      <c:pt idx="111">
                        <c:v>1926</c:v>
                      </c:pt>
                      <c:pt idx="112">
                        <c:v>1927</c:v>
                      </c:pt>
                      <c:pt idx="113">
                        <c:v>1928</c:v>
                      </c:pt>
                      <c:pt idx="114">
                        <c:v>1929</c:v>
                      </c:pt>
                      <c:pt idx="115">
                        <c:v>1930</c:v>
                      </c:pt>
                      <c:pt idx="116">
                        <c:v>1931</c:v>
                      </c:pt>
                      <c:pt idx="117">
                        <c:v>1932</c:v>
                      </c:pt>
                      <c:pt idx="118">
                        <c:v>1933</c:v>
                      </c:pt>
                      <c:pt idx="119">
                        <c:v>1934</c:v>
                      </c:pt>
                      <c:pt idx="120">
                        <c:v>1935</c:v>
                      </c:pt>
                      <c:pt idx="121">
                        <c:v>1936</c:v>
                      </c:pt>
                      <c:pt idx="122">
                        <c:v>1937</c:v>
                      </c:pt>
                      <c:pt idx="123">
                        <c:v>1938</c:v>
                      </c:pt>
                      <c:pt idx="124">
                        <c:v>1939</c:v>
                      </c:pt>
                      <c:pt idx="125">
                        <c:v>1940</c:v>
                      </c:pt>
                      <c:pt idx="126">
                        <c:v>1941</c:v>
                      </c:pt>
                      <c:pt idx="127">
                        <c:v>1942</c:v>
                      </c:pt>
                      <c:pt idx="128">
                        <c:v>1943</c:v>
                      </c:pt>
                      <c:pt idx="129">
                        <c:v>1944</c:v>
                      </c:pt>
                      <c:pt idx="130">
                        <c:v>1945</c:v>
                      </c:pt>
                      <c:pt idx="131">
                        <c:v>1946</c:v>
                      </c:pt>
                      <c:pt idx="132">
                        <c:v>1947</c:v>
                      </c:pt>
                      <c:pt idx="133">
                        <c:v>1948</c:v>
                      </c:pt>
                      <c:pt idx="134">
                        <c:v>1949</c:v>
                      </c:pt>
                      <c:pt idx="135">
                        <c:v>1950</c:v>
                      </c:pt>
                      <c:pt idx="136">
                        <c:v>1951</c:v>
                      </c:pt>
                      <c:pt idx="137">
                        <c:v>1952</c:v>
                      </c:pt>
                      <c:pt idx="138">
                        <c:v>1953</c:v>
                      </c:pt>
                      <c:pt idx="139">
                        <c:v>1954</c:v>
                      </c:pt>
                      <c:pt idx="140">
                        <c:v>1955</c:v>
                      </c:pt>
                      <c:pt idx="141">
                        <c:v>1956</c:v>
                      </c:pt>
                      <c:pt idx="142">
                        <c:v>1957</c:v>
                      </c:pt>
                      <c:pt idx="143">
                        <c:v>1958</c:v>
                      </c:pt>
                      <c:pt idx="144">
                        <c:v>1959</c:v>
                      </c:pt>
                      <c:pt idx="145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8.27</c:v>
                      </c:pt>
                      <c:pt idx="1">
                        <c:v>8.51</c:v>
                      </c:pt>
                      <c:pt idx="2">
                        <c:v>8.67</c:v>
                      </c:pt>
                      <c:pt idx="3">
                        <c:v>8.51</c:v>
                      </c:pt>
                      <c:pt idx="4">
                        <c:v>8.48</c:v>
                      </c:pt>
                      <c:pt idx="5">
                        <c:v>8.59</c:v>
                      </c:pt>
                      <c:pt idx="6">
                        <c:v>8.58</c:v>
                      </c:pt>
                      <c:pt idx="7">
                        <c:v>8.5</c:v>
                      </c:pt>
                      <c:pt idx="8">
                        <c:v>8.84</c:v>
                      </c:pt>
                      <c:pt idx="9">
                        <c:v>8.56</c:v>
                      </c:pt>
                      <c:pt idx="10">
                        <c:v>8.43</c:v>
                      </c:pt>
                      <c:pt idx="11">
                        <c:v>8.2799999999999994</c:v>
                      </c:pt>
                      <c:pt idx="12">
                        <c:v>7.63</c:v>
                      </c:pt>
                      <c:pt idx="13">
                        <c:v>7.08</c:v>
                      </c:pt>
                      <c:pt idx="14">
                        <c:v>6.92</c:v>
                      </c:pt>
                      <c:pt idx="15">
                        <c:v>6.86</c:v>
                      </c:pt>
                      <c:pt idx="16">
                        <c:v>7.05</c:v>
                      </c:pt>
                      <c:pt idx="17">
                        <c:v>7.74</c:v>
                      </c:pt>
                      <c:pt idx="18">
                        <c:v>7.59</c:v>
                      </c:pt>
                      <c:pt idx="19">
                        <c:v>7.24</c:v>
                      </c:pt>
                      <c:pt idx="20">
                        <c:v>6.94</c:v>
                      </c:pt>
                      <c:pt idx="21">
                        <c:v>6.98</c:v>
                      </c:pt>
                      <c:pt idx="22">
                        <c:v>7.83</c:v>
                      </c:pt>
                      <c:pt idx="23">
                        <c:v>7.37</c:v>
                      </c:pt>
                      <c:pt idx="24">
                        <c:v>7.62</c:v>
                      </c:pt>
                      <c:pt idx="25">
                        <c:v>8.09</c:v>
                      </c:pt>
                      <c:pt idx="26">
                        <c:v>8.19</c:v>
                      </c:pt>
                      <c:pt idx="27">
                        <c:v>7.72</c:v>
                      </c:pt>
                      <c:pt idx="28">
                        <c:v>8.5500000000000007</c:v>
                      </c:pt>
                      <c:pt idx="29">
                        <c:v>8.39</c:v>
                      </c:pt>
                      <c:pt idx="30">
                        <c:v>8.36</c:v>
                      </c:pt>
                      <c:pt idx="31">
                        <c:v>8.81</c:v>
                      </c:pt>
                      <c:pt idx="32">
                        <c:v>8.17</c:v>
                      </c:pt>
                      <c:pt idx="33">
                        <c:v>7.94</c:v>
                      </c:pt>
                      <c:pt idx="34">
                        <c:v>8.52</c:v>
                      </c:pt>
                      <c:pt idx="35">
                        <c:v>7.64</c:v>
                      </c:pt>
                      <c:pt idx="36">
                        <c:v>7.45</c:v>
                      </c:pt>
                      <c:pt idx="37">
                        <c:v>8.01</c:v>
                      </c:pt>
                      <c:pt idx="38">
                        <c:v>8.15</c:v>
                      </c:pt>
                      <c:pt idx="39">
                        <c:v>7.39</c:v>
                      </c:pt>
                      <c:pt idx="40">
                        <c:v>7.7</c:v>
                      </c:pt>
                      <c:pt idx="41">
                        <c:v>7.38</c:v>
                      </c:pt>
                      <c:pt idx="42">
                        <c:v>7.51</c:v>
                      </c:pt>
                      <c:pt idx="43">
                        <c:v>7.63</c:v>
                      </c:pt>
                      <c:pt idx="44">
                        <c:v>7.8</c:v>
                      </c:pt>
                      <c:pt idx="45">
                        <c:v>7.69</c:v>
                      </c:pt>
                      <c:pt idx="46">
                        <c:v>8.02</c:v>
                      </c:pt>
                      <c:pt idx="47">
                        <c:v>8.17</c:v>
                      </c:pt>
                      <c:pt idx="48">
                        <c:v>7.65</c:v>
                      </c:pt>
                      <c:pt idx="49">
                        <c:v>7.85</c:v>
                      </c:pt>
                      <c:pt idx="50">
                        <c:v>8.5500000000000007</c:v>
                      </c:pt>
                      <c:pt idx="51">
                        <c:v>8.09</c:v>
                      </c:pt>
                      <c:pt idx="52">
                        <c:v>7.98</c:v>
                      </c:pt>
                      <c:pt idx="53">
                        <c:v>7.98</c:v>
                      </c:pt>
                      <c:pt idx="54">
                        <c:v>7.9</c:v>
                      </c:pt>
                      <c:pt idx="55">
                        <c:v>8.18</c:v>
                      </c:pt>
                      <c:pt idx="56">
                        <c:v>8.1</c:v>
                      </c:pt>
                      <c:pt idx="57">
                        <c:v>8.0399999999999991</c:v>
                      </c:pt>
                      <c:pt idx="58">
                        <c:v>8.2100000000000009</c:v>
                      </c:pt>
                      <c:pt idx="59">
                        <c:v>8.11</c:v>
                      </c:pt>
                      <c:pt idx="60">
                        <c:v>8</c:v>
                      </c:pt>
                      <c:pt idx="61">
                        <c:v>7.76</c:v>
                      </c:pt>
                      <c:pt idx="62">
                        <c:v>8.1</c:v>
                      </c:pt>
                      <c:pt idx="63">
                        <c:v>8.25</c:v>
                      </c:pt>
                      <c:pt idx="64">
                        <c:v>7.96</c:v>
                      </c:pt>
                      <c:pt idx="65">
                        <c:v>7.85</c:v>
                      </c:pt>
                      <c:pt idx="66">
                        <c:v>7.56</c:v>
                      </c:pt>
                      <c:pt idx="67">
                        <c:v>8.11</c:v>
                      </c:pt>
                      <c:pt idx="68">
                        <c:v>7.98</c:v>
                      </c:pt>
                      <c:pt idx="69">
                        <c:v>8.18</c:v>
                      </c:pt>
                      <c:pt idx="70">
                        <c:v>8.2899999999999991</c:v>
                      </c:pt>
                      <c:pt idx="71">
                        <c:v>8.44</c:v>
                      </c:pt>
                      <c:pt idx="72">
                        <c:v>8.25</c:v>
                      </c:pt>
                      <c:pt idx="73">
                        <c:v>8.43</c:v>
                      </c:pt>
                      <c:pt idx="74">
                        <c:v>8.1999999999999993</c:v>
                      </c:pt>
                      <c:pt idx="75">
                        <c:v>8.1199999999999992</c:v>
                      </c:pt>
                      <c:pt idx="76">
                        <c:v>8.19</c:v>
                      </c:pt>
                      <c:pt idx="77">
                        <c:v>8.35</c:v>
                      </c:pt>
                      <c:pt idx="78">
                        <c:v>8.43</c:v>
                      </c:pt>
                      <c:pt idx="79">
                        <c:v>7.86</c:v>
                      </c:pt>
                      <c:pt idx="80">
                        <c:v>8.08</c:v>
                      </c:pt>
                      <c:pt idx="81">
                        <c:v>8.5399999999999991</c:v>
                      </c:pt>
                      <c:pt idx="82">
                        <c:v>8.83</c:v>
                      </c:pt>
                      <c:pt idx="83">
                        <c:v>8.17</c:v>
                      </c:pt>
                      <c:pt idx="84">
                        <c:v>8.1199999999999992</c:v>
                      </c:pt>
                      <c:pt idx="85">
                        <c:v>8.27</c:v>
                      </c:pt>
                      <c:pt idx="86">
                        <c:v>8.1300000000000008</c:v>
                      </c:pt>
                      <c:pt idx="87">
                        <c:v>7.98</c:v>
                      </c:pt>
                      <c:pt idx="88">
                        <c:v>7.77</c:v>
                      </c:pt>
                      <c:pt idx="89">
                        <c:v>7.92</c:v>
                      </c:pt>
                      <c:pt idx="90">
                        <c:v>7.95</c:v>
                      </c:pt>
                      <c:pt idx="91">
                        <c:v>7.91</c:v>
                      </c:pt>
                      <c:pt idx="92">
                        <c:v>8.09</c:v>
                      </c:pt>
                      <c:pt idx="93">
                        <c:v>8.32</c:v>
                      </c:pt>
                      <c:pt idx="94">
                        <c:v>7.97</c:v>
                      </c:pt>
                      <c:pt idx="95">
                        <c:v>8.02</c:v>
                      </c:pt>
                      <c:pt idx="96">
                        <c:v>8.07</c:v>
                      </c:pt>
                      <c:pt idx="97">
                        <c:v>8.06</c:v>
                      </c:pt>
                      <c:pt idx="98">
                        <c:v>8.16</c:v>
                      </c:pt>
                      <c:pt idx="99">
                        <c:v>8.15</c:v>
                      </c:pt>
                      <c:pt idx="100">
                        <c:v>8.2100000000000009</c:v>
                      </c:pt>
                      <c:pt idx="101">
                        <c:v>8.2899999999999991</c:v>
                      </c:pt>
                      <c:pt idx="102">
                        <c:v>8.18</c:v>
                      </c:pt>
                      <c:pt idx="103">
                        <c:v>8.4</c:v>
                      </c:pt>
                      <c:pt idx="104">
                        <c:v>8.5</c:v>
                      </c:pt>
                      <c:pt idx="105">
                        <c:v>8.5399999999999991</c:v>
                      </c:pt>
                      <c:pt idx="106">
                        <c:v>8.3000000000000007</c:v>
                      </c:pt>
                      <c:pt idx="107">
                        <c:v>8.2200000000000006</c:v>
                      </c:pt>
                      <c:pt idx="108">
                        <c:v>8.09</c:v>
                      </c:pt>
                      <c:pt idx="109">
                        <c:v>8.23</c:v>
                      </c:pt>
                      <c:pt idx="110">
                        <c:v>8.3800000000000008</c:v>
                      </c:pt>
                      <c:pt idx="111">
                        <c:v>7.95</c:v>
                      </c:pt>
                      <c:pt idx="112">
                        <c:v>8.19</c:v>
                      </c:pt>
                      <c:pt idx="113">
                        <c:v>8.18</c:v>
                      </c:pt>
                      <c:pt idx="114">
                        <c:v>8.2200000000000006</c:v>
                      </c:pt>
                      <c:pt idx="115">
                        <c:v>8.18</c:v>
                      </c:pt>
                      <c:pt idx="116">
                        <c:v>8.17</c:v>
                      </c:pt>
                      <c:pt idx="117">
                        <c:v>8.3000000000000007</c:v>
                      </c:pt>
                      <c:pt idx="118">
                        <c:v>8.59</c:v>
                      </c:pt>
                      <c:pt idx="119">
                        <c:v>8.59</c:v>
                      </c:pt>
                      <c:pt idx="120">
                        <c:v>8.23</c:v>
                      </c:pt>
                      <c:pt idx="121">
                        <c:v>8.02</c:v>
                      </c:pt>
                      <c:pt idx="122">
                        <c:v>8.1300000000000008</c:v>
                      </c:pt>
                      <c:pt idx="123">
                        <c:v>8.3800000000000008</c:v>
                      </c:pt>
                      <c:pt idx="124">
                        <c:v>8.36</c:v>
                      </c:pt>
                      <c:pt idx="125">
                        <c:v>8.57</c:v>
                      </c:pt>
                      <c:pt idx="126">
                        <c:v>8.41</c:v>
                      </c:pt>
                      <c:pt idx="127">
                        <c:v>8.42</c:v>
                      </c:pt>
                      <c:pt idx="128">
                        <c:v>8.51</c:v>
                      </c:pt>
                      <c:pt idx="129">
                        <c:v>8.5299999999999994</c:v>
                      </c:pt>
                      <c:pt idx="130">
                        <c:v>8.73</c:v>
                      </c:pt>
                      <c:pt idx="131">
                        <c:v>8.52</c:v>
                      </c:pt>
                      <c:pt idx="132">
                        <c:v>8.6300000000000008</c:v>
                      </c:pt>
                      <c:pt idx="133">
                        <c:v>8.24</c:v>
                      </c:pt>
                      <c:pt idx="134">
                        <c:v>8.6300000000000008</c:v>
                      </c:pt>
                      <c:pt idx="135">
                        <c:v>8.7200000000000006</c:v>
                      </c:pt>
                      <c:pt idx="136">
                        <c:v>8.7100000000000009</c:v>
                      </c:pt>
                      <c:pt idx="137">
                        <c:v>8.34</c:v>
                      </c:pt>
                      <c:pt idx="138">
                        <c:v>8.6300000000000008</c:v>
                      </c:pt>
                      <c:pt idx="139">
                        <c:v>8.52</c:v>
                      </c:pt>
                      <c:pt idx="140">
                        <c:v>8.5500000000000007</c:v>
                      </c:pt>
                      <c:pt idx="141">
                        <c:v>8.6999999999999993</c:v>
                      </c:pt>
                      <c:pt idx="142">
                        <c:v>8.86</c:v>
                      </c:pt>
                      <c:pt idx="143">
                        <c:v>8.76</c:v>
                      </c:pt>
                      <c:pt idx="144">
                        <c:v>8.76</c:v>
                      </c:pt>
                      <c:pt idx="145">
                        <c:v>8.77</c:v>
                      </c:pt>
                      <c:pt idx="146">
                        <c:v>8.73</c:v>
                      </c:pt>
                      <c:pt idx="147">
                        <c:v>8.76</c:v>
                      </c:pt>
                      <c:pt idx="148">
                        <c:v>8.85</c:v>
                      </c:pt>
                      <c:pt idx="149">
                        <c:v>8.58</c:v>
                      </c:pt>
                      <c:pt idx="150">
                        <c:v>8.68</c:v>
                      </c:pt>
                      <c:pt idx="151">
                        <c:v>8.8000000000000007</c:v>
                      </c:pt>
                      <c:pt idx="152">
                        <c:v>8.75</c:v>
                      </c:pt>
                      <c:pt idx="153">
                        <c:v>8.59</c:v>
                      </c:pt>
                      <c:pt idx="154">
                        <c:v>8.3699999999999992</c:v>
                      </c:pt>
                      <c:pt idx="155">
                        <c:v>8.6300000000000008</c:v>
                      </c:pt>
                      <c:pt idx="156">
                        <c:v>8.64</c:v>
                      </c:pt>
                      <c:pt idx="157">
                        <c:v>8.8699999999999992</c:v>
                      </c:pt>
                      <c:pt idx="158">
                        <c:v>8.56</c:v>
                      </c:pt>
                      <c:pt idx="159">
                        <c:v>8.6300000000000008</c:v>
                      </c:pt>
                      <c:pt idx="160">
                        <c:v>8.2799999999999994</c:v>
                      </c:pt>
                      <c:pt idx="161">
                        <c:v>8.73</c:v>
                      </c:pt>
                      <c:pt idx="162">
                        <c:v>8.77</c:v>
                      </c:pt>
                      <c:pt idx="163">
                        <c:v>8.73</c:v>
                      </c:pt>
                      <c:pt idx="164">
                        <c:v>8.58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B1-437B-B970-83896FD8EA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City_Data!$H$1</c15:sqref>
                        </c15:formulaRef>
                      </c:ext>
                    </c:extLst>
                    <c:strCache>
                      <c:ptCount val="1"/>
                      <c:pt idx="0">
                        <c:v>Glo_7Mov_avg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1815</c:v>
                      </c:pt>
                      <c:pt idx="1">
                        <c:v>1816</c:v>
                      </c:pt>
                      <c:pt idx="2">
                        <c:v>1817</c:v>
                      </c:pt>
                      <c:pt idx="3">
                        <c:v>1818</c:v>
                      </c:pt>
                      <c:pt idx="4">
                        <c:v>1819</c:v>
                      </c:pt>
                      <c:pt idx="5">
                        <c:v>1820</c:v>
                      </c:pt>
                      <c:pt idx="6">
                        <c:v>1821</c:v>
                      </c:pt>
                      <c:pt idx="7">
                        <c:v>1822</c:v>
                      </c:pt>
                      <c:pt idx="8">
                        <c:v>1823</c:v>
                      </c:pt>
                      <c:pt idx="9">
                        <c:v>1824</c:v>
                      </c:pt>
                      <c:pt idx="10">
                        <c:v>1825</c:v>
                      </c:pt>
                      <c:pt idx="11">
                        <c:v>1826</c:v>
                      </c:pt>
                      <c:pt idx="12">
                        <c:v>1827</c:v>
                      </c:pt>
                      <c:pt idx="13">
                        <c:v>1828</c:v>
                      </c:pt>
                      <c:pt idx="14">
                        <c:v>1829</c:v>
                      </c:pt>
                      <c:pt idx="15">
                        <c:v>1830</c:v>
                      </c:pt>
                      <c:pt idx="16">
                        <c:v>1831</c:v>
                      </c:pt>
                      <c:pt idx="17">
                        <c:v>1832</c:v>
                      </c:pt>
                      <c:pt idx="18">
                        <c:v>1833</c:v>
                      </c:pt>
                      <c:pt idx="19">
                        <c:v>1834</c:v>
                      </c:pt>
                      <c:pt idx="20">
                        <c:v>1835</c:v>
                      </c:pt>
                      <c:pt idx="21">
                        <c:v>1836</c:v>
                      </c:pt>
                      <c:pt idx="22">
                        <c:v>1837</c:v>
                      </c:pt>
                      <c:pt idx="23">
                        <c:v>1838</c:v>
                      </c:pt>
                      <c:pt idx="24">
                        <c:v>1839</c:v>
                      </c:pt>
                      <c:pt idx="25">
                        <c:v>1840</c:v>
                      </c:pt>
                      <c:pt idx="26">
                        <c:v>1841</c:v>
                      </c:pt>
                      <c:pt idx="27">
                        <c:v>1842</c:v>
                      </c:pt>
                      <c:pt idx="28">
                        <c:v>1843</c:v>
                      </c:pt>
                      <c:pt idx="29">
                        <c:v>1844</c:v>
                      </c:pt>
                      <c:pt idx="30">
                        <c:v>1845</c:v>
                      </c:pt>
                      <c:pt idx="31">
                        <c:v>1846</c:v>
                      </c:pt>
                      <c:pt idx="32">
                        <c:v>1847</c:v>
                      </c:pt>
                      <c:pt idx="33">
                        <c:v>1848</c:v>
                      </c:pt>
                      <c:pt idx="34">
                        <c:v>1849</c:v>
                      </c:pt>
                      <c:pt idx="35">
                        <c:v>1850</c:v>
                      </c:pt>
                      <c:pt idx="36">
                        <c:v>1851</c:v>
                      </c:pt>
                      <c:pt idx="37">
                        <c:v>1852</c:v>
                      </c:pt>
                      <c:pt idx="38">
                        <c:v>1853</c:v>
                      </c:pt>
                      <c:pt idx="39">
                        <c:v>1854</c:v>
                      </c:pt>
                      <c:pt idx="40">
                        <c:v>1855</c:v>
                      </c:pt>
                      <c:pt idx="41">
                        <c:v>1856</c:v>
                      </c:pt>
                      <c:pt idx="42">
                        <c:v>1857</c:v>
                      </c:pt>
                      <c:pt idx="43">
                        <c:v>1858</c:v>
                      </c:pt>
                      <c:pt idx="44">
                        <c:v>1859</c:v>
                      </c:pt>
                      <c:pt idx="45">
                        <c:v>1860</c:v>
                      </c:pt>
                      <c:pt idx="46">
                        <c:v>1861</c:v>
                      </c:pt>
                      <c:pt idx="47">
                        <c:v>1862</c:v>
                      </c:pt>
                      <c:pt idx="48">
                        <c:v>1863</c:v>
                      </c:pt>
                      <c:pt idx="49">
                        <c:v>1864</c:v>
                      </c:pt>
                      <c:pt idx="50">
                        <c:v>1865</c:v>
                      </c:pt>
                      <c:pt idx="51">
                        <c:v>1866</c:v>
                      </c:pt>
                      <c:pt idx="52">
                        <c:v>1867</c:v>
                      </c:pt>
                      <c:pt idx="53">
                        <c:v>1868</c:v>
                      </c:pt>
                      <c:pt idx="54">
                        <c:v>1869</c:v>
                      </c:pt>
                      <c:pt idx="55">
                        <c:v>1870</c:v>
                      </c:pt>
                      <c:pt idx="56">
                        <c:v>1871</c:v>
                      </c:pt>
                      <c:pt idx="57">
                        <c:v>1872</c:v>
                      </c:pt>
                      <c:pt idx="58">
                        <c:v>1873</c:v>
                      </c:pt>
                      <c:pt idx="59">
                        <c:v>1874</c:v>
                      </c:pt>
                      <c:pt idx="60">
                        <c:v>1875</c:v>
                      </c:pt>
                      <c:pt idx="61">
                        <c:v>1876</c:v>
                      </c:pt>
                      <c:pt idx="62">
                        <c:v>1877</c:v>
                      </c:pt>
                      <c:pt idx="63">
                        <c:v>1878</c:v>
                      </c:pt>
                      <c:pt idx="64">
                        <c:v>1879</c:v>
                      </c:pt>
                      <c:pt idx="65">
                        <c:v>1880</c:v>
                      </c:pt>
                      <c:pt idx="66">
                        <c:v>1881</c:v>
                      </c:pt>
                      <c:pt idx="67">
                        <c:v>1882</c:v>
                      </c:pt>
                      <c:pt idx="68">
                        <c:v>1883</c:v>
                      </c:pt>
                      <c:pt idx="69">
                        <c:v>1884</c:v>
                      </c:pt>
                      <c:pt idx="70">
                        <c:v>1885</c:v>
                      </c:pt>
                      <c:pt idx="71">
                        <c:v>1886</c:v>
                      </c:pt>
                      <c:pt idx="72">
                        <c:v>1887</c:v>
                      </c:pt>
                      <c:pt idx="73">
                        <c:v>1888</c:v>
                      </c:pt>
                      <c:pt idx="74">
                        <c:v>1889</c:v>
                      </c:pt>
                      <c:pt idx="75">
                        <c:v>1890</c:v>
                      </c:pt>
                      <c:pt idx="76">
                        <c:v>1891</c:v>
                      </c:pt>
                      <c:pt idx="77">
                        <c:v>1892</c:v>
                      </c:pt>
                      <c:pt idx="78">
                        <c:v>1893</c:v>
                      </c:pt>
                      <c:pt idx="79">
                        <c:v>1894</c:v>
                      </c:pt>
                      <c:pt idx="80">
                        <c:v>1895</c:v>
                      </c:pt>
                      <c:pt idx="81">
                        <c:v>1896</c:v>
                      </c:pt>
                      <c:pt idx="82">
                        <c:v>1897</c:v>
                      </c:pt>
                      <c:pt idx="83">
                        <c:v>1898</c:v>
                      </c:pt>
                      <c:pt idx="84">
                        <c:v>1899</c:v>
                      </c:pt>
                      <c:pt idx="85">
                        <c:v>1900</c:v>
                      </c:pt>
                      <c:pt idx="86">
                        <c:v>1901</c:v>
                      </c:pt>
                      <c:pt idx="87">
                        <c:v>1902</c:v>
                      </c:pt>
                      <c:pt idx="88">
                        <c:v>1903</c:v>
                      </c:pt>
                      <c:pt idx="89">
                        <c:v>1904</c:v>
                      </c:pt>
                      <c:pt idx="90">
                        <c:v>1905</c:v>
                      </c:pt>
                      <c:pt idx="91">
                        <c:v>1906</c:v>
                      </c:pt>
                      <c:pt idx="92">
                        <c:v>1907</c:v>
                      </c:pt>
                      <c:pt idx="93">
                        <c:v>1908</c:v>
                      </c:pt>
                      <c:pt idx="94">
                        <c:v>1909</c:v>
                      </c:pt>
                      <c:pt idx="95">
                        <c:v>1910</c:v>
                      </c:pt>
                      <c:pt idx="96">
                        <c:v>1911</c:v>
                      </c:pt>
                      <c:pt idx="97">
                        <c:v>1912</c:v>
                      </c:pt>
                      <c:pt idx="98">
                        <c:v>1913</c:v>
                      </c:pt>
                      <c:pt idx="99">
                        <c:v>1914</c:v>
                      </c:pt>
                      <c:pt idx="100">
                        <c:v>1915</c:v>
                      </c:pt>
                      <c:pt idx="101">
                        <c:v>1916</c:v>
                      </c:pt>
                      <c:pt idx="102">
                        <c:v>1917</c:v>
                      </c:pt>
                      <c:pt idx="103">
                        <c:v>1918</c:v>
                      </c:pt>
                      <c:pt idx="104">
                        <c:v>1919</c:v>
                      </c:pt>
                      <c:pt idx="105">
                        <c:v>1920</c:v>
                      </c:pt>
                      <c:pt idx="106">
                        <c:v>1921</c:v>
                      </c:pt>
                      <c:pt idx="107">
                        <c:v>1922</c:v>
                      </c:pt>
                      <c:pt idx="108">
                        <c:v>1923</c:v>
                      </c:pt>
                      <c:pt idx="109">
                        <c:v>1924</c:v>
                      </c:pt>
                      <c:pt idx="110">
                        <c:v>1925</c:v>
                      </c:pt>
                      <c:pt idx="111">
                        <c:v>1926</c:v>
                      </c:pt>
                      <c:pt idx="112">
                        <c:v>1927</c:v>
                      </c:pt>
                      <c:pt idx="113">
                        <c:v>1928</c:v>
                      </c:pt>
                      <c:pt idx="114">
                        <c:v>1929</c:v>
                      </c:pt>
                      <c:pt idx="115">
                        <c:v>1930</c:v>
                      </c:pt>
                      <c:pt idx="116">
                        <c:v>1931</c:v>
                      </c:pt>
                      <c:pt idx="117">
                        <c:v>1932</c:v>
                      </c:pt>
                      <c:pt idx="118">
                        <c:v>1933</c:v>
                      </c:pt>
                      <c:pt idx="119">
                        <c:v>1934</c:v>
                      </c:pt>
                      <c:pt idx="120">
                        <c:v>1935</c:v>
                      </c:pt>
                      <c:pt idx="121">
                        <c:v>1936</c:v>
                      </c:pt>
                      <c:pt idx="122">
                        <c:v>1937</c:v>
                      </c:pt>
                      <c:pt idx="123">
                        <c:v>1938</c:v>
                      </c:pt>
                      <c:pt idx="124">
                        <c:v>1939</c:v>
                      </c:pt>
                      <c:pt idx="125">
                        <c:v>1940</c:v>
                      </c:pt>
                      <c:pt idx="126">
                        <c:v>1941</c:v>
                      </c:pt>
                      <c:pt idx="127">
                        <c:v>1942</c:v>
                      </c:pt>
                      <c:pt idx="128">
                        <c:v>1943</c:v>
                      </c:pt>
                      <c:pt idx="129">
                        <c:v>1944</c:v>
                      </c:pt>
                      <c:pt idx="130">
                        <c:v>1945</c:v>
                      </c:pt>
                      <c:pt idx="131">
                        <c:v>1946</c:v>
                      </c:pt>
                      <c:pt idx="132">
                        <c:v>1947</c:v>
                      </c:pt>
                      <c:pt idx="133">
                        <c:v>1948</c:v>
                      </c:pt>
                      <c:pt idx="134">
                        <c:v>1949</c:v>
                      </c:pt>
                      <c:pt idx="135">
                        <c:v>1950</c:v>
                      </c:pt>
                      <c:pt idx="136">
                        <c:v>1951</c:v>
                      </c:pt>
                      <c:pt idx="137">
                        <c:v>1952</c:v>
                      </c:pt>
                      <c:pt idx="138">
                        <c:v>1953</c:v>
                      </c:pt>
                      <c:pt idx="139">
                        <c:v>1954</c:v>
                      </c:pt>
                      <c:pt idx="140">
                        <c:v>1955</c:v>
                      </c:pt>
                      <c:pt idx="141">
                        <c:v>1956</c:v>
                      </c:pt>
                      <c:pt idx="142">
                        <c:v>1957</c:v>
                      </c:pt>
                      <c:pt idx="143">
                        <c:v>1958</c:v>
                      </c:pt>
                      <c:pt idx="144">
                        <c:v>1959</c:v>
                      </c:pt>
                      <c:pt idx="145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City_Data!$H$2:$H$166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8.24</c:v>
                      </c:pt>
                      <c:pt idx="1">
                        <c:v>8.3157142857142858</c:v>
                      </c:pt>
                      <c:pt idx="2">
                        <c:v>8.3785714285714281</c:v>
                      </c:pt>
                      <c:pt idx="3">
                        <c:v>8.4385714285714268</c:v>
                      </c:pt>
                      <c:pt idx="4">
                        <c:v>8.4742857142857133</c:v>
                      </c:pt>
                      <c:pt idx="5">
                        <c:v>8.4828571428571422</c:v>
                      </c:pt>
                      <c:pt idx="6">
                        <c:v>8.5157142857142851</c:v>
                      </c:pt>
                      <c:pt idx="7">
                        <c:v>8.5485714285714298</c:v>
                      </c:pt>
                      <c:pt idx="8">
                        <c:v>8.5957142857142852</c:v>
                      </c:pt>
                      <c:pt idx="9">
                        <c:v>8.58</c:v>
                      </c:pt>
                      <c:pt idx="10">
                        <c:v>8.5685714285714276</c:v>
                      </c:pt>
                      <c:pt idx="11">
                        <c:v>8.5400000000000009</c:v>
                      </c:pt>
                      <c:pt idx="12">
                        <c:v>8.4028571428571421</c:v>
                      </c:pt>
                      <c:pt idx="13">
                        <c:v>8.1885714285714286</c:v>
                      </c:pt>
                      <c:pt idx="14">
                        <c:v>7.9628571428571435</c:v>
                      </c:pt>
                      <c:pt idx="15">
                        <c:v>7.6800000000000006</c:v>
                      </c:pt>
                      <c:pt idx="16">
                        <c:v>7.4642857142857144</c:v>
                      </c:pt>
                      <c:pt idx="17">
                        <c:v>7.3657142857142857</c:v>
                      </c:pt>
                      <c:pt idx="18">
                        <c:v>7.2671428571428578</c:v>
                      </c:pt>
                      <c:pt idx="19">
                        <c:v>7.2114285714285709</c:v>
                      </c:pt>
                      <c:pt idx="20">
                        <c:v>7.1914285714285713</c:v>
                      </c:pt>
                      <c:pt idx="21">
                        <c:v>7.1999999999999984</c:v>
                      </c:pt>
                      <c:pt idx="22">
                        <c:v>7.3385714285714272</c:v>
                      </c:pt>
                      <c:pt idx="23">
                        <c:v>7.3842857142857143</c:v>
                      </c:pt>
                      <c:pt idx="24">
                        <c:v>7.3671428571428565</c:v>
                      </c:pt>
                      <c:pt idx="25">
                        <c:v>7.4385714285714277</c:v>
                      </c:pt>
                      <c:pt idx="26">
                        <c:v>7.5742857142857138</c:v>
                      </c:pt>
                      <c:pt idx="27">
                        <c:v>7.6857142857142851</c:v>
                      </c:pt>
                      <c:pt idx="28">
                        <c:v>7.910000000000001</c:v>
                      </c:pt>
                      <c:pt idx="29">
                        <c:v>7.9899999999999993</c:v>
                      </c:pt>
                      <c:pt idx="30">
                        <c:v>8.1314285714285717</c:v>
                      </c:pt>
                      <c:pt idx="31">
                        <c:v>8.3014285714285716</c:v>
                      </c:pt>
                      <c:pt idx="32">
                        <c:v>8.3128571428571441</c:v>
                      </c:pt>
                      <c:pt idx="33">
                        <c:v>8.2771428571428576</c:v>
                      </c:pt>
                      <c:pt idx="34">
                        <c:v>8.3914285714285715</c:v>
                      </c:pt>
                      <c:pt idx="35">
                        <c:v>8.2614285714285707</c:v>
                      </c:pt>
                      <c:pt idx="36">
                        <c:v>8.1271428571428572</c:v>
                      </c:pt>
                      <c:pt idx="37">
                        <c:v>8.0771428571428565</c:v>
                      </c:pt>
                      <c:pt idx="38">
                        <c:v>7.9828571428571422</c:v>
                      </c:pt>
                      <c:pt idx="39">
                        <c:v>7.8714285714285719</c:v>
                      </c:pt>
                      <c:pt idx="40">
                        <c:v>7.8371428571428572</c:v>
                      </c:pt>
                      <c:pt idx="41">
                        <c:v>7.6742857142857153</c:v>
                      </c:pt>
                      <c:pt idx="42">
                        <c:v>7.6557142857142866</c:v>
                      </c:pt>
                      <c:pt idx="43">
                        <c:v>7.6814285714285715</c:v>
                      </c:pt>
                      <c:pt idx="44">
                        <c:v>7.6514285714285704</c:v>
                      </c:pt>
                      <c:pt idx="45">
                        <c:v>7.5857142857142845</c:v>
                      </c:pt>
                      <c:pt idx="46">
                        <c:v>7.6757142857142844</c:v>
                      </c:pt>
                      <c:pt idx="47">
                        <c:v>7.7428571428571429</c:v>
                      </c:pt>
                      <c:pt idx="48">
                        <c:v>7.781428571428572</c:v>
                      </c:pt>
                      <c:pt idx="49">
                        <c:v>7.83</c:v>
                      </c:pt>
                      <c:pt idx="50">
                        <c:v>7.9614285714285717</c:v>
                      </c:pt>
                      <c:pt idx="51">
                        <c:v>8.0028571428571436</c:v>
                      </c:pt>
                      <c:pt idx="52">
                        <c:v>8.0442857142857154</c:v>
                      </c:pt>
                      <c:pt idx="53">
                        <c:v>8.03857142857143</c:v>
                      </c:pt>
                      <c:pt idx="54">
                        <c:v>8.0000000000000018</c:v>
                      </c:pt>
                      <c:pt idx="55">
                        <c:v>8.0757142857142856</c:v>
                      </c:pt>
                      <c:pt idx="56">
                        <c:v>8.1114285714285721</c:v>
                      </c:pt>
                      <c:pt idx="57">
                        <c:v>8.0385714285714283</c:v>
                      </c:pt>
                      <c:pt idx="58">
                        <c:v>8.055714285714286</c:v>
                      </c:pt>
                      <c:pt idx="59">
                        <c:v>8.0742857142857147</c:v>
                      </c:pt>
                      <c:pt idx="60">
                        <c:v>8.0771428571428565</c:v>
                      </c:pt>
                      <c:pt idx="61">
                        <c:v>8.0571428571428569</c:v>
                      </c:pt>
                      <c:pt idx="62">
                        <c:v>8.0457142857142863</c:v>
                      </c:pt>
                      <c:pt idx="63">
                        <c:v>8.0671428571428567</c:v>
                      </c:pt>
                      <c:pt idx="64">
                        <c:v>8.055714285714286</c:v>
                      </c:pt>
                      <c:pt idx="65">
                        <c:v>8.0042857142857144</c:v>
                      </c:pt>
                      <c:pt idx="66">
                        <c:v>7.9257142857142862</c:v>
                      </c:pt>
                      <c:pt idx="67">
                        <c:v>7.9414285714285722</c:v>
                      </c:pt>
                      <c:pt idx="68">
                        <c:v>7.9728571428571433</c:v>
                      </c:pt>
                      <c:pt idx="69">
                        <c:v>7.9842857142857158</c:v>
                      </c:pt>
                      <c:pt idx="70">
                        <c:v>7.9899999999999993</c:v>
                      </c:pt>
                      <c:pt idx="71">
                        <c:v>8.0585714285714278</c:v>
                      </c:pt>
                      <c:pt idx="72">
                        <c:v>8.1157142857142848</c:v>
                      </c:pt>
                      <c:pt idx="73">
                        <c:v>8.24</c:v>
                      </c:pt>
                      <c:pt idx="74">
                        <c:v>8.2528571428571418</c:v>
                      </c:pt>
                      <c:pt idx="75">
                        <c:v>8.2728571428571414</c:v>
                      </c:pt>
                      <c:pt idx="76">
                        <c:v>8.274285714285714</c:v>
                      </c:pt>
                      <c:pt idx="77">
                        <c:v>8.2828571428571411</c:v>
                      </c:pt>
                      <c:pt idx="78">
                        <c:v>8.281428571428572</c:v>
                      </c:pt>
                      <c:pt idx="79">
                        <c:v>8.225714285714286</c:v>
                      </c:pt>
                      <c:pt idx="80">
                        <c:v>8.1757142857142853</c:v>
                      </c:pt>
                      <c:pt idx="81">
                        <c:v>8.2242857142857133</c:v>
                      </c:pt>
                      <c:pt idx="82">
                        <c:v>8.3257142857142856</c:v>
                      </c:pt>
                      <c:pt idx="83">
                        <c:v>8.3228571428571421</c:v>
                      </c:pt>
                      <c:pt idx="84">
                        <c:v>8.2899999999999991</c:v>
                      </c:pt>
                      <c:pt idx="85">
                        <c:v>8.2671428571428578</c:v>
                      </c:pt>
                      <c:pt idx="86">
                        <c:v>8.3057142857142843</c:v>
                      </c:pt>
                      <c:pt idx="87">
                        <c:v>8.29142857142857</c:v>
                      </c:pt>
                      <c:pt idx="88">
                        <c:v>8.1814285714285706</c:v>
                      </c:pt>
                      <c:pt idx="89">
                        <c:v>8.0514285714285716</c:v>
                      </c:pt>
                      <c:pt idx="90">
                        <c:v>8.02</c:v>
                      </c:pt>
                      <c:pt idx="91">
                        <c:v>7.9900000000000011</c:v>
                      </c:pt>
                      <c:pt idx="92">
                        <c:v>7.9642857142857144</c:v>
                      </c:pt>
                      <c:pt idx="93">
                        <c:v>7.991428571428572</c:v>
                      </c:pt>
                      <c:pt idx="94">
                        <c:v>7.99</c:v>
                      </c:pt>
                      <c:pt idx="95">
                        <c:v>8.0257142857142849</c:v>
                      </c:pt>
                      <c:pt idx="96">
                        <c:v>8.0471428571428554</c:v>
                      </c:pt>
                      <c:pt idx="97">
                        <c:v>8.0628571428571441</c:v>
                      </c:pt>
                      <c:pt idx="98">
                        <c:v>8.0985714285714288</c:v>
                      </c:pt>
                      <c:pt idx="99">
                        <c:v>8.1071428571428559</c:v>
                      </c:pt>
                      <c:pt idx="100">
                        <c:v>8.0914285714285707</c:v>
                      </c:pt>
                      <c:pt idx="101">
                        <c:v>8.137142857142857</c:v>
                      </c:pt>
                      <c:pt idx="102">
                        <c:v>8.16</c:v>
                      </c:pt>
                      <c:pt idx="103">
                        <c:v>8.2071428571428573</c:v>
                      </c:pt>
                      <c:pt idx="104">
                        <c:v>8.27</c:v>
                      </c:pt>
                      <c:pt idx="105">
                        <c:v>8.324285714285713</c:v>
                      </c:pt>
                      <c:pt idx="106">
                        <c:v>8.3457142857142852</c:v>
                      </c:pt>
                      <c:pt idx="107">
                        <c:v>8.3471428571428561</c:v>
                      </c:pt>
                      <c:pt idx="108">
                        <c:v>8.3185714285714294</c:v>
                      </c:pt>
                      <c:pt idx="109">
                        <c:v>8.3257142857142856</c:v>
                      </c:pt>
                      <c:pt idx="110">
                        <c:v>8.3228571428571438</c:v>
                      </c:pt>
                      <c:pt idx="111">
                        <c:v>8.2442857142857164</c:v>
                      </c:pt>
                      <c:pt idx="112">
                        <c:v>8.1942857142857157</c:v>
                      </c:pt>
                      <c:pt idx="113">
                        <c:v>8.1771428571428579</c:v>
                      </c:pt>
                      <c:pt idx="114">
                        <c:v>8.1771428571428579</c:v>
                      </c:pt>
                      <c:pt idx="115">
                        <c:v>8.19</c:v>
                      </c:pt>
                      <c:pt idx="116">
                        <c:v>8.1814285714285724</c:v>
                      </c:pt>
                      <c:pt idx="117">
                        <c:v>8.17</c:v>
                      </c:pt>
                      <c:pt idx="118">
                        <c:v>8.2614285714285707</c:v>
                      </c:pt>
                      <c:pt idx="119">
                        <c:v>8.3185714285714294</c:v>
                      </c:pt>
                      <c:pt idx="120">
                        <c:v>8.3257142857142874</c:v>
                      </c:pt>
                      <c:pt idx="121">
                        <c:v>8.2971428571428572</c:v>
                      </c:pt>
                      <c:pt idx="122">
                        <c:v>8.2899999999999991</c:v>
                      </c:pt>
                      <c:pt idx="123">
                        <c:v>8.3200000000000021</c:v>
                      </c:pt>
                      <c:pt idx="124">
                        <c:v>8.3285714285714292</c:v>
                      </c:pt>
                      <c:pt idx="125">
                        <c:v>8.3257142857142856</c:v>
                      </c:pt>
                      <c:pt idx="126">
                        <c:v>8.3000000000000007</c:v>
                      </c:pt>
                      <c:pt idx="127">
                        <c:v>8.3271428571428583</c:v>
                      </c:pt>
                      <c:pt idx="128">
                        <c:v>8.3971428571428568</c:v>
                      </c:pt>
                      <c:pt idx="129">
                        <c:v>8.4542857142857137</c:v>
                      </c:pt>
                      <c:pt idx="130">
                        <c:v>8.5042857142857144</c:v>
                      </c:pt>
                      <c:pt idx="131">
                        <c:v>8.5271428571428576</c:v>
                      </c:pt>
                      <c:pt idx="132">
                        <c:v>8.5357142857142847</c:v>
                      </c:pt>
                      <c:pt idx="133">
                        <c:v>8.5114285714285707</c:v>
                      </c:pt>
                      <c:pt idx="134">
                        <c:v>8.5414285714285718</c:v>
                      </c:pt>
                      <c:pt idx="135">
                        <c:v>8.5714285714285712</c:v>
                      </c:pt>
                      <c:pt idx="136">
                        <c:v>8.5971428571428579</c:v>
                      </c:pt>
                      <c:pt idx="137">
                        <c:v>8.5414285714285718</c:v>
                      </c:pt>
                      <c:pt idx="138">
                        <c:v>8.5571428571428569</c:v>
                      </c:pt>
                      <c:pt idx="139">
                        <c:v>8.5414285714285718</c:v>
                      </c:pt>
                      <c:pt idx="140">
                        <c:v>8.5857142857142872</c:v>
                      </c:pt>
                      <c:pt idx="141">
                        <c:v>8.5957142857142852</c:v>
                      </c:pt>
                      <c:pt idx="142">
                        <c:v>8.6157142857142865</c:v>
                      </c:pt>
                      <c:pt idx="143">
                        <c:v>8.622857142857141</c:v>
                      </c:pt>
                      <c:pt idx="144">
                        <c:v>8.6828571428571415</c:v>
                      </c:pt>
                      <c:pt idx="145">
                        <c:v>8.7028571428571411</c:v>
                      </c:pt>
                      <c:pt idx="146">
                        <c:v>8.7328571428571422</c:v>
                      </c:pt>
                      <c:pt idx="147">
                        <c:v>8.7628571428571416</c:v>
                      </c:pt>
                      <c:pt idx="148">
                        <c:v>8.7842857142857138</c:v>
                      </c:pt>
                      <c:pt idx="149">
                        <c:v>8.7442857142857129</c:v>
                      </c:pt>
                      <c:pt idx="150">
                        <c:v>8.732857142857144</c:v>
                      </c:pt>
                      <c:pt idx="151">
                        <c:v>8.7385714285714293</c:v>
                      </c:pt>
                      <c:pt idx="152">
                        <c:v>8.7357142857142858</c:v>
                      </c:pt>
                      <c:pt idx="153">
                        <c:v>8.7157142857142862</c:v>
                      </c:pt>
                      <c:pt idx="154">
                        <c:v>8.66</c:v>
                      </c:pt>
                      <c:pt idx="155">
                        <c:v>8.6285714285714299</c:v>
                      </c:pt>
                      <c:pt idx="156">
                        <c:v>8.637142857142857</c:v>
                      </c:pt>
                      <c:pt idx="157">
                        <c:v>8.6642857142857146</c:v>
                      </c:pt>
                      <c:pt idx="158">
                        <c:v>8.6300000000000008</c:v>
                      </c:pt>
                      <c:pt idx="159">
                        <c:v>8.612857142857143</c:v>
                      </c:pt>
                      <c:pt idx="160">
                        <c:v>8.5685714285714294</c:v>
                      </c:pt>
                      <c:pt idx="161">
                        <c:v>8.620000000000001</c:v>
                      </c:pt>
                      <c:pt idx="162">
                        <c:v>8.64</c:v>
                      </c:pt>
                      <c:pt idx="163">
                        <c:v>8.6528571428571439</c:v>
                      </c:pt>
                      <c:pt idx="164">
                        <c:v>8.6114285714285721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B1-437B-B970-83896FD8EA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City_Data!$I$1</c15:sqref>
                        </c15:formulaRef>
                      </c:ext>
                    </c:extLst>
                    <c:strCache>
                      <c:ptCount val="1"/>
                      <c:pt idx="0">
                        <c:v>Glo_10Mov_avg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City_Data!$A$21:$A$166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1815</c:v>
                      </c:pt>
                      <c:pt idx="1">
                        <c:v>1816</c:v>
                      </c:pt>
                      <c:pt idx="2">
                        <c:v>1817</c:v>
                      </c:pt>
                      <c:pt idx="3">
                        <c:v>1818</c:v>
                      </c:pt>
                      <c:pt idx="4">
                        <c:v>1819</c:v>
                      </c:pt>
                      <c:pt idx="5">
                        <c:v>1820</c:v>
                      </c:pt>
                      <c:pt idx="6">
                        <c:v>1821</c:v>
                      </c:pt>
                      <c:pt idx="7">
                        <c:v>1822</c:v>
                      </c:pt>
                      <c:pt idx="8">
                        <c:v>1823</c:v>
                      </c:pt>
                      <c:pt idx="9">
                        <c:v>1824</c:v>
                      </c:pt>
                      <c:pt idx="10">
                        <c:v>1825</c:v>
                      </c:pt>
                      <c:pt idx="11">
                        <c:v>1826</c:v>
                      </c:pt>
                      <c:pt idx="12">
                        <c:v>1827</c:v>
                      </c:pt>
                      <c:pt idx="13">
                        <c:v>1828</c:v>
                      </c:pt>
                      <c:pt idx="14">
                        <c:v>1829</c:v>
                      </c:pt>
                      <c:pt idx="15">
                        <c:v>1830</c:v>
                      </c:pt>
                      <c:pt idx="16">
                        <c:v>1831</c:v>
                      </c:pt>
                      <c:pt idx="17">
                        <c:v>1832</c:v>
                      </c:pt>
                      <c:pt idx="18">
                        <c:v>1833</c:v>
                      </c:pt>
                      <c:pt idx="19">
                        <c:v>1834</c:v>
                      </c:pt>
                      <c:pt idx="20">
                        <c:v>1835</c:v>
                      </c:pt>
                      <c:pt idx="21">
                        <c:v>1836</c:v>
                      </c:pt>
                      <c:pt idx="22">
                        <c:v>1837</c:v>
                      </c:pt>
                      <c:pt idx="23">
                        <c:v>1838</c:v>
                      </c:pt>
                      <c:pt idx="24">
                        <c:v>1839</c:v>
                      </c:pt>
                      <c:pt idx="25">
                        <c:v>1840</c:v>
                      </c:pt>
                      <c:pt idx="26">
                        <c:v>1841</c:v>
                      </c:pt>
                      <c:pt idx="27">
                        <c:v>1842</c:v>
                      </c:pt>
                      <c:pt idx="28">
                        <c:v>1843</c:v>
                      </c:pt>
                      <c:pt idx="29">
                        <c:v>1844</c:v>
                      </c:pt>
                      <c:pt idx="30">
                        <c:v>1845</c:v>
                      </c:pt>
                      <c:pt idx="31">
                        <c:v>1846</c:v>
                      </c:pt>
                      <c:pt idx="32">
                        <c:v>1847</c:v>
                      </c:pt>
                      <c:pt idx="33">
                        <c:v>1848</c:v>
                      </c:pt>
                      <c:pt idx="34">
                        <c:v>1849</c:v>
                      </c:pt>
                      <c:pt idx="35">
                        <c:v>1850</c:v>
                      </c:pt>
                      <c:pt idx="36">
                        <c:v>1851</c:v>
                      </c:pt>
                      <c:pt idx="37">
                        <c:v>1852</c:v>
                      </c:pt>
                      <c:pt idx="38">
                        <c:v>1853</c:v>
                      </c:pt>
                      <c:pt idx="39">
                        <c:v>1854</c:v>
                      </c:pt>
                      <c:pt idx="40">
                        <c:v>1855</c:v>
                      </c:pt>
                      <c:pt idx="41">
                        <c:v>1856</c:v>
                      </c:pt>
                      <c:pt idx="42">
                        <c:v>1857</c:v>
                      </c:pt>
                      <c:pt idx="43">
                        <c:v>1858</c:v>
                      </c:pt>
                      <c:pt idx="44">
                        <c:v>1859</c:v>
                      </c:pt>
                      <c:pt idx="45">
                        <c:v>1860</c:v>
                      </c:pt>
                      <c:pt idx="46">
                        <c:v>1861</c:v>
                      </c:pt>
                      <c:pt idx="47">
                        <c:v>1862</c:v>
                      </c:pt>
                      <c:pt idx="48">
                        <c:v>1863</c:v>
                      </c:pt>
                      <c:pt idx="49">
                        <c:v>1864</c:v>
                      </c:pt>
                      <c:pt idx="50">
                        <c:v>1865</c:v>
                      </c:pt>
                      <c:pt idx="51">
                        <c:v>1866</c:v>
                      </c:pt>
                      <c:pt idx="52">
                        <c:v>1867</c:v>
                      </c:pt>
                      <c:pt idx="53">
                        <c:v>1868</c:v>
                      </c:pt>
                      <c:pt idx="54">
                        <c:v>1869</c:v>
                      </c:pt>
                      <c:pt idx="55">
                        <c:v>1870</c:v>
                      </c:pt>
                      <c:pt idx="56">
                        <c:v>1871</c:v>
                      </c:pt>
                      <c:pt idx="57">
                        <c:v>1872</c:v>
                      </c:pt>
                      <c:pt idx="58">
                        <c:v>1873</c:v>
                      </c:pt>
                      <c:pt idx="59">
                        <c:v>1874</c:v>
                      </c:pt>
                      <c:pt idx="60">
                        <c:v>1875</c:v>
                      </c:pt>
                      <c:pt idx="61">
                        <c:v>1876</c:v>
                      </c:pt>
                      <c:pt idx="62">
                        <c:v>1877</c:v>
                      </c:pt>
                      <c:pt idx="63">
                        <c:v>1878</c:v>
                      </c:pt>
                      <c:pt idx="64">
                        <c:v>1879</c:v>
                      </c:pt>
                      <c:pt idx="65">
                        <c:v>1880</c:v>
                      </c:pt>
                      <c:pt idx="66">
                        <c:v>1881</c:v>
                      </c:pt>
                      <c:pt idx="67">
                        <c:v>1882</c:v>
                      </c:pt>
                      <c:pt idx="68">
                        <c:v>1883</c:v>
                      </c:pt>
                      <c:pt idx="69">
                        <c:v>1884</c:v>
                      </c:pt>
                      <c:pt idx="70">
                        <c:v>1885</c:v>
                      </c:pt>
                      <c:pt idx="71">
                        <c:v>1886</c:v>
                      </c:pt>
                      <c:pt idx="72">
                        <c:v>1887</c:v>
                      </c:pt>
                      <c:pt idx="73">
                        <c:v>1888</c:v>
                      </c:pt>
                      <c:pt idx="74">
                        <c:v>1889</c:v>
                      </c:pt>
                      <c:pt idx="75">
                        <c:v>1890</c:v>
                      </c:pt>
                      <c:pt idx="76">
                        <c:v>1891</c:v>
                      </c:pt>
                      <c:pt idx="77">
                        <c:v>1892</c:v>
                      </c:pt>
                      <c:pt idx="78">
                        <c:v>1893</c:v>
                      </c:pt>
                      <c:pt idx="79">
                        <c:v>1894</c:v>
                      </c:pt>
                      <c:pt idx="80">
                        <c:v>1895</c:v>
                      </c:pt>
                      <c:pt idx="81">
                        <c:v>1896</c:v>
                      </c:pt>
                      <c:pt idx="82">
                        <c:v>1897</c:v>
                      </c:pt>
                      <c:pt idx="83">
                        <c:v>1898</c:v>
                      </c:pt>
                      <c:pt idx="84">
                        <c:v>1899</c:v>
                      </c:pt>
                      <c:pt idx="85">
                        <c:v>1900</c:v>
                      </c:pt>
                      <c:pt idx="86">
                        <c:v>1901</c:v>
                      </c:pt>
                      <c:pt idx="87">
                        <c:v>1902</c:v>
                      </c:pt>
                      <c:pt idx="88">
                        <c:v>1903</c:v>
                      </c:pt>
                      <c:pt idx="89">
                        <c:v>1904</c:v>
                      </c:pt>
                      <c:pt idx="90">
                        <c:v>1905</c:v>
                      </c:pt>
                      <c:pt idx="91">
                        <c:v>1906</c:v>
                      </c:pt>
                      <c:pt idx="92">
                        <c:v>1907</c:v>
                      </c:pt>
                      <c:pt idx="93">
                        <c:v>1908</c:v>
                      </c:pt>
                      <c:pt idx="94">
                        <c:v>1909</c:v>
                      </c:pt>
                      <c:pt idx="95">
                        <c:v>1910</c:v>
                      </c:pt>
                      <c:pt idx="96">
                        <c:v>1911</c:v>
                      </c:pt>
                      <c:pt idx="97">
                        <c:v>1912</c:v>
                      </c:pt>
                      <c:pt idx="98">
                        <c:v>1913</c:v>
                      </c:pt>
                      <c:pt idx="99">
                        <c:v>1914</c:v>
                      </c:pt>
                      <c:pt idx="100">
                        <c:v>1915</c:v>
                      </c:pt>
                      <c:pt idx="101">
                        <c:v>1916</c:v>
                      </c:pt>
                      <c:pt idx="102">
                        <c:v>1917</c:v>
                      </c:pt>
                      <c:pt idx="103">
                        <c:v>1918</c:v>
                      </c:pt>
                      <c:pt idx="104">
                        <c:v>1919</c:v>
                      </c:pt>
                      <c:pt idx="105">
                        <c:v>1920</c:v>
                      </c:pt>
                      <c:pt idx="106">
                        <c:v>1921</c:v>
                      </c:pt>
                      <c:pt idx="107">
                        <c:v>1922</c:v>
                      </c:pt>
                      <c:pt idx="108">
                        <c:v>1923</c:v>
                      </c:pt>
                      <c:pt idx="109">
                        <c:v>1924</c:v>
                      </c:pt>
                      <c:pt idx="110">
                        <c:v>1925</c:v>
                      </c:pt>
                      <c:pt idx="111">
                        <c:v>1926</c:v>
                      </c:pt>
                      <c:pt idx="112">
                        <c:v>1927</c:v>
                      </c:pt>
                      <c:pt idx="113">
                        <c:v>1928</c:v>
                      </c:pt>
                      <c:pt idx="114">
                        <c:v>1929</c:v>
                      </c:pt>
                      <c:pt idx="115">
                        <c:v>1930</c:v>
                      </c:pt>
                      <c:pt idx="116">
                        <c:v>1931</c:v>
                      </c:pt>
                      <c:pt idx="117">
                        <c:v>1932</c:v>
                      </c:pt>
                      <c:pt idx="118">
                        <c:v>1933</c:v>
                      </c:pt>
                      <c:pt idx="119">
                        <c:v>1934</c:v>
                      </c:pt>
                      <c:pt idx="120">
                        <c:v>1935</c:v>
                      </c:pt>
                      <c:pt idx="121">
                        <c:v>1936</c:v>
                      </c:pt>
                      <c:pt idx="122">
                        <c:v>1937</c:v>
                      </c:pt>
                      <c:pt idx="123">
                        <c:v>1938</c:v>
                      </c:pt>
                      <c:pt idx="124">
                        <c:v>1939</c:v>
                      </c:pt>
                      <c:pt idx="125">
                        <c:v>1940</c:v>
                      </c:pt>
                      <c:pt idx="126">
                        <c:v>1941</c:v>
                      </c:pt>
                      <c:pt idx="127">
                        <c:v>1942</c:v>
                      </c:pt>
                      <c:pt idx="128">
                        <c:v>1943</c:v>
                      </c:pt>
                      <c:pt idx="129">
                        <c:v>1944</c:v>
                      </c:pt>
                      <c:pt idx="130">
                        <c:v>1945</c:v>
                      </c:pt>
                      <c:pt idx="131">
                        <c:v>1946</c:v>
                      </c:pt>
                      <c:pt idx="132">
                        <c:v>1947</c:v>
                      </c:pt>
                      <c:pt idx="133">
                        <c:v>1948</c:v>
                      </c:pt>
                      <c:pt idx="134">
                        <c:v>1949</c:v>
                      </c:pt>
                      <c:pt idx="135">
                        <c:v>1950</c:v>
                      </c:pt>
                      <c:pt idx="136">
                        <c:v>1951</c:v>
                      </c:pt>
                      <c:pt idx="137">
                        <c:v>1952</c:v>
                      </c:pt>
                      <c:pt idx="138">
                        <c:v>1953</c:v>
                      </c:pt>
                      <c:pt idx="139">
                        <c:v>1954</c:v>
                      </c:pt>
                      <c:pt idx="140">
                        <c:v>1955</c:v>
                      </c:pt>
                      <c:pt idx="141">
                        <c:v>1956</c:v>
                      </c:pt>
                      <c:pt idx="142">
                        <c:v>1957</c:v>
                      </c:pt>
                      <c:pt idx="143">
                        <c:v>1958</c:v>
                      </c:pt>
                      <c:pt idx="144">
                        <c:v>1959</c:v>
                      </c:pt>
                      <c:pt idx="145">
                        <c:v>1960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City_Data!$I$2:$I$166</c15:sqref>
                        </c15:formulaRef>
                      </c:ext>
                    </c:extLst>
                    <c:numCache>
                      <c:formatCode>0.00</c:formatCode>
                      <c:ptCount val="165"/>
                      <c:pt idx="0">
                        <c:v>8.2489999999999988</c:v>
                      </c:pt>
                      <c:pt idx="1">
                        <c:v>8.2970000000000006</c:v>
                      </c:pt>
                      <c:pt idx="2">
                        <c:v>8.3190000000000008</c:v>
                      </c:pt>
                      <c:pt idx="3">
                        <c:v>8.3370000000000015</c:v>
                      </c:pt>
                      <c:pt idx="4">
                        <c:v>8.3870000000000005</c:v>
                      </c:pt>
                      <c:pt idx="5">
                        <c:v>8.423</c:v>
                      </c:pt>
                      <c:pt idx="6">
                        <c:v>8.4719999999999995</c:v>
                      </c:pt>
                      <c:pt idx="7">
                        <c:v>8.4989999999999988</c:v>
                      </c:pt>
                      <c:pt idx="8">
                        <c:v>8.5299999999999994</c:v>
                      </c:pt>
                      <c:pt idx="9">
                        <c:v>8.5510000000000002</c:v>
                      </c:pt>
                      <c:pt idx="10">
                        <c:v>8.5670000000000019</c:v>
                      </c:pt>
                      <c:pt idx="11">
                        <c:v>8.5440000000000005</c:v>
                      </c:pt>
                      <c:pt idx="12">
                        <c:v>8.4400000000000013</c:v>
                      </c:pt>
                      <c:pt idx="13">
                        <c:v>8.2969999999999988</c:v>
                      </c:pt>
                      <c:pt idx="14">
                        <c:v>8.1410000000000018</c:v>
                      </c:pt>
                      <c:pt idx="15">
                        <c:v>7.9680000000000009</c:v>
                      </c:pt>
                      <c:pt idx="16">
                        <c:v>7.8149999999999995</c:v>
                      </c:pt>
                      <c:pt idx="17">
                        <c:v>7.7389999999999999</c:v>
                      </c:pt>
                      <c:pt idx="18">
                        <c:v>7.6139999999999999</c:v>
                      </c:pt>
                      <c:pt idx="19">
                        <c:v>7.4819999999999993</c:v>
                      </c:pt>
                      <c:pt idx="20">
                        <c:v>7.3330000000000002</c:v>
                      </c:pt>
                      <c:pt idx="21">
                        <c:v>7.2030000000000012</c:v>
                      </c:pt>
                      <c:pt idx="22">
                        <c:v>7.222999999999999</c:v>
                      </c:pt>
                      <c:pt idx="23">
                        <c:v>7.2519999999999998</c:v>
                      </c:pt>
                      <c:pt idx="24">
                        <c:v>7.3220000000000001</c:v>
                      </c:pt>
                      <c:pt idx="25">
                        <c:v>7.4449999999999985</c:v>
                      </c:pt>
                      <c:pt idx="26">
                        <c:v>7.5589999999999993</c:v>
                      </c:pt>
                      <c:pt idx="27">
                        <c:v>7.5569999999999995</c:v>
                      </c:pt>
                      <c:pt idx="28">
                        <c:v>7.6529999999999987</c:v>
                      </c:pt>
                      <c:pt idx="29">
                        <c:v>7.7679999999999989</c:v>
                      </c:pt>
                      <c:pt idx="30">
                        <c:v>7.9099999999999993</c:v>
                      </c:pt>
                      <c:pt idx="31">
                        <c:v>8.093</c:v>
                      </c:pt>
                      <c:pt idx="32">
                        <c:v>8.1269999999999989</c:v>
                      </c:pt>
                      <c:pt idx="33">
                        <c:v>8.1840000000000011</c:v>
                      </c:pt>
                      <c:pt idx="34">
                        <c:v>8.2739999999999991</c:v>
                      </c:pt>
                      <c:pt idx="35">
                        <c:v>8.229000000000001</c:v>
                      </c:pt>
                      <c:pt idx="36">
                        <c:v>8.1549999999999994</c:v>
                      </c:pt>
                      <c:pt idx="37">
                        <c:v>8.1840000000000011</c:v>
                      </c:pt>
                      <c:pt idx="38">
                        <c:v>8.1440000000000019</c:v>
                      </c:pt>
                      <c:pt idx="39">
                        <c:v>8.0440000000000005</c:v>
                      </c:pt>
                      <c:pt idx="40">
                        <c:v>7.9779999999999998</c:v>
                      </c:pt>
                      <c:pt idx="41">
                        <c:v>7.8349999999999991</c:v>
                      </c:pt>
                      <c:pt idx="42">
                        <c:v>7.769000000000001</c:v>
                      </c:pt>
                      <c:pt idx="43">
                        <c:v>7.7379999999999995</c:v>
                      </c:pt>
                      <c:pt idx="44">
                        <c:v>7.6659999999999995</c:v>
                      </c:pt>
                      <c:pt idx="45">
                        <c:v>7.6710000000000012</c:v>
                      </c:pt>
                      <c:pt idx="46">
                        <c:v>7.7279999999999998</c:v>
                      </c:pt>
                      <c:pt idx="47">
                        <c:v>7.7439999999999998</c:v>
                      </c:pt>
                      <c:pt idx="48">
                        <c:v>7.694</c:v>
                      </c:pt>
                      <c:pt idx="49">
                        <c:v>7.7399999999999993</c:v>
                      </c:pt>
                      <c:pt idx="50">
                        <c:v>7.8250000000000002</c:v>
                      </c:pt>
                      <c:pt idx="51">
                        <c:v>7.8960000000000008</c:v>
                      </c:pt>
                      <c:pt idx="52">
                        <c:v>7.9430000000000005</c:v>
                      </c:pt>
                      <c:pt idx="53">
                        <c:v>7.9780000000000015</c:v>
                      </c:pt>
                      <c:pt idx="54">
                        <c:v>7.9880000000000022</c:v>
                      </c:pt>
                      <c:pt idx="55">
                        <c:v>8.0370000000000008</c:v>
                      </c:pt>
                      <c:pt idx="56">
                        <c:v>8.0450000000000017</c:v>
                      </c:pt>
                      <c:pt idx="57">
                        <c:v>8.032</c:v>
                      </c:pt>
                      <c:pt idx="58">
                        <c:v>8.0879999999999992</c:v>
                      </c:pt>
                      <c:pt idx="59">
                        <c:v>8.1140000000000008</c:v>
                      </c:pt>
                      <c:pt idx="60">
                        <c:v>8.0590000000000011</c:v>
                      </c:pt>
                      <c:pt idx="61">
                        <c:v>8.0259999999999998</c:v>
                      </c:pt>
                      <c:pt idx="62">
                        <c:v>8.0380000000000003</c:v>
                      </c:pt>
                      <c:pt idx="63">
                        <c:v>8.0649999999999995</c:v>
                      </c:pt>
                      <c:pt idx="64">
                        <c:v>8.0709999999999997</c:v>
                      </c:pt>
                      <c:pt idx="65">
                        <c:v>8.0379999999999985</c:v>
                      </c:pt>
                      <c:pt idx="66">
                        <c:v>7.9839999999999991</c:v>
                      </c:pt>
                      <c:pt idx="67">
                        <c:v>7.9909999999999997</c:v>
                      </c:pt>
                      <c:pt idx="68">
                        <c:v>7.9680000000000009</c:v>
                      </c:pt>
                      <c:pt idx="69">
                        <c:v>7.9749999999999996</c:v>
                      </c:pt>
                      <c:pt idx="70">
                        <c:v>8.0039999999999996</c:v>
                      </c:pt>
                      <c:pt idx="71">
                        <c:v>8.0719999999999992</c:v>
                      </c:pt>
                      <c:pt idx="72">
                        <c:v>8.0869999999999997</c:v>
                      </c:pt>
                      <c:pt idx="73">
                        <c:v>8.1049999999999986</c:v>
                      </c:pt>
                      <c:pt idx="74">
                        <c:v>8.1290000000000013</c:v>
                      </c:pt>
                      <c:pt idx="75">
                        <c:v>8.1560000000000006</c:v>
                      </c:pt>
                      <c:pt idx="76">
                        <c:v>8.2189999999999994</c:v>
                      </c:pt>
                      <c:pt idx="77">
                        <c:v>8.2429999999999986</c:v>
                      </c:pt>
                      <c:pt idx="78">
                        <c:v>8.2880000000000003</c:v>
                      </c:pt>
                      <c:pt idx="79">
                        <c:v>8.2559999999999985</c:v>
                      </c:pt>
                      <c:pt idx="80">
                        <c:v>8.2349999999999994</c:v>
                      </c:pt>
                      <c:pt idx="81">
                        <c:v>8.2449999999999992</c:v>
                      </c:pt>
                      <c:pt idx="82">
                        <c:v>8.302999999999999</c:v>
                      </c:pt>
                      <c:pt idx="83">
                        <c:v>8.2769999999999992</c:v>
                      </c:pt>
                      <c:pt idx="84">
                        <c:v>8.2690000000000001</c:v>
                      </c:pt>
                      <c:pt idx="85">
                        <c:v>8.2839999999999989</c:v>
                      </c:pt>
                      <c:pt idx="86">
                        <c:v>8.2779999999999987</c:v>
                      </c:pt>
                      <c:pt idx="87">
                        <c:v>8.2409999999999997</c:v>
                      </c:pt>
                      <c:pt idx="88">
                        <c:v>8.1750000000000007</c:v>
                      </c:pt>
                      <c:pt idx="89">
                        <c:v>8.1809999999999992</c:v>
                      </c:pt>
                      <c:pt idx="90">
                        <c:v>8.1679999999999993</c:v>
                      </c:pt>
                      <c:pt idx="91">
                        <c:v>8.1050000000000004</c:v>
                      </c:pt>
                      <c:pt idx="92">
                        <c:v>8.0310000000000006</c:v>
                      </c:pt>
                      <c:pt idx="93">
                        <c:v>8.0460000000000012</c:v>
                      </c:pt>
                      <c:pt idx="94">
                        <c:v>8.0310000000000006</c:v>
                      </c:pt>
                      <c:pt idx="95">
                        <c:v>8.0059999999999985</c:v>
                      </c:pt>
                      <c:pt idx="96">
                        <c:v>8</c:v>
                      </c:pt>
                      <c:pt idx="97">
                        <c:v>8.0080000000000009</c:v>
                      </c:pt>
                      <c:pt idx="98">
                        <c:v>8.0470000000000006</c:v>
                      </c:pt>
                      <c:pt idx="99">
                        <c:v>8.0699999999999985</c:v>
                      </c:pt>
                      <c:pt idx="100">
                        <c:v>8.0960000000000001</c:v>
                      </c:pt>
                      <c:pt idx="101">
                        <c:v>8.1340000000000003</c:v>
                      </c:pt>
                      <c:pt idx="102">
                        <c:v>8.1430000000000007</c:v>
                      </c:pt>
                      <c:pt idx="103">
                        <c:v>8.1510000000000016</c:v>
                      </c:pt>
                      <c:pt idx="104">
                        <c:v>8.2040000000000006</c:v>
                      </c:pt>
                      <c:pt idx="105">
                        <c:v>8.2560000000000002</c:v>
                      </c:pt>
                      <c:pt idx="106">
                        <c:v>8.2789999999999981</c:v>
                      </c:pt>
                      <c:pt idx="107">
                        <c:v>8.2949999999999999</c:v>
                      </c:pt>
                      <c:pt idx="108">
                        <c:v>8.2880000000000003</c:v>
                      </c:pt>
                      <c:pt idx="109">
                        <c:v>8.2960000000000012</c:v>
                      </c:pt>
                      <c:pt idx="110">
                        <c:v>8.3129999999999988</c:v>
                      </c:pt>
                      <c:pt idx="111">
                        <c:v>8.2789999999999999</c:v>
                      </c:pt>
                      <c:pt idx="112">
                        <c:v>8.2799999999999994</c:v>
                      </c:pt>
                      <c:pt idx="113">
                        <c:v>8.2580000000000009</c:v>
                      </c:pt>
                      <c:pt idx="114">
                        <c:v>8.23</c:v>
                      </c:pt>
                      <c:pt idx="115">
                        <c:v>8.1939999999999991</c:v>
                      </c:pt>
                      <c:pt idx="116">
                        <c:v>8.1810000000000009</c:v>
                      </c:pt>
                      <c:pt idx="117">
                        <c:v>8.1890000000000001</c:v>
                      </c:pt>
                      <c:pt idx="118">
                        <c:v>8.2390000000000008</c:v>
                      </c:pt>
                      <c:pt idx="119">
                        <c:v>8.2750000000000021</c:v>
                      </c:pt>
                      <c:pt idx="120">
                        <c:v>8.2600000000000016</c:v>
                      </c:pt>
                      <c:pt idx="121">
                        <c:v>8.2669999999999995</c:v>
                      </c:pt>
                      <c:pt idx="122">
                        <c:v>8.2609999999999992</c:v>
                      </c:pt>
                      <c:pt idx="123">
                        <c:v>8.2810000000000006</c:v>
                      </c:pt>
                      <c:pt idx="124">
                        <c:v>8.2949999999999982</c:v>
                      </c:pt>
                      <c:pt idx="125">
                        <c:v>8.3339999999999996</c:v>
                      </c:pt>
                      <c:pt idx="126">
                        <c:v>8.3580000000000005</c:v>
                      </c:pt>
                      <c:pt idx="127">
                        <c:v>8.370000000000001</c:v>
                      </c:pt>
                      <c:pt idx="128">
                        <c:v>8.3620000000000001</c:v>
                      </c:pt>
                      <c:pt idx="129">
                        <c:v>8.3560000000000016</c:v>
                      </c:pt>
                      <c:pt idx="130">
                        <c:v>8.4060000000000024</c:v>
                      </c:pt>
                      <c:pt idx="131">
                        <c:v>8.4559999999999995</c:v>
                      </c:pt>
                      <c:pt idx="132">
                        <c:v>8.5059999999999985</c:v>
                      </c:pt>
                      <c:pt idx="133">
                        <c:v>8.4919999999999991</c:v>
                      </c:pt>
                      <c:pt idx="134">
                        <c:v>8.5189999999999984</c:v>
                      </c:pt>
                      <c:pt idx="135">
                        <c:v>8.5339999999999989</c:v>
                      </c:pt>
                      <c:pt idx="136">
                        <c:v>8.5639999999999983</c:v>
                      </c:pt>
                      <c:pt idx="137">
                        <c:v>8.5560000000000009</c:v>
                      </c:pt>
                      <c:pt idx="138">
                        <c:v>8.5680000000000014</c:v>
                      </c:pt>
                      <c:pt idx="139">
                        <c:v>8.5670000000000002</c:v>
                      </c:pt>
                      <c:pt idx="140">
                        <c:v>8.5489999999999995</c:v>
                      </c:pt>
                      <c:pt idx="141">
                        <c:v>8.5670000000000002</c:v>
                      </c:pt>
                      <c:pt idx="142">
                        <c:v>8.59</c:v>
                      </c:pt>
                      <c:pt idx="143">
                        <c:v>8.6420000000000012</c:v>
                      </c:pt>
                      <c:pt idx="144">
                        <c:v>8.6550000000000011</c:v>
                      </c:pt>
                      <c:pt idx="145">
                        <c:v>8.66</c:v>
                      </c:pt>
                      <c:pt idx="146">
                        <c:v>8.661999999999999</c:v>
                      </c:pt>
                      <c:pt idx="147">
                        <c:v>8.7040000000000006</c:v>
                      </c:pt>
                      <c:pt idx="148">
                        <c:v>8.7259999999999991</c:v>
                      </c:pt>
                      <c:pt idx="149">
                        <c:v>8.7319999999999993</c:v>
                      </c:pt>
                      <c:pt idx="150">
                        <c:v>8.7449999999999992</c:v>
                      </c:pt>
                      <c:pt idx="151">
                        <c:v>8.754999999999999</c:v>
                      </c:pt>
                      <c:pt idx="152">
                        <c:v>8.743999999999998</c:v>
                      </c:pt>
                      <c:pt idx="153">
                        <c:v>8.7270000000000003</c:v>
                      </c:pt>
                      <c:pt idx="154">
                        <c:v>8.6880000000000006</c:v>
                      </c:pt>
                      <c:pt idx="155">
                        <c:v>8.6740000000000013</c:v>
                      </c:pt>
                      <c:pt idx="156">
                        <c:v>8.6650000000000009</c:v>
                      </c:pt>
                      <c:pt idx="157">
                        <c:v>8.6760000000000002</c:v>
                      </c:pt>
                      <c:pt idx="158">
                        <c:v>8.647000000000002</c:v>
                      </c:pt>
                      <c:pt idx="159">
                        <c:v>8.6519999999999992</c:v>
                      </c:pt>
                      <c:pt idx="160">
                        <c:v>8.6119999999999983</c:v>
                      </c:pt>
                      <c:pt idx="161">
                        <c:v>8.6050000000000004</c:v>
                      </c:pt>
                      <c:pt idx="162">
                        <c:v>8.6070000000000011</c:v>
                      </c:pt>
                      <c:pt idx="163">
                        <c:v>8.6210000000000004</c:v>
                      </c:pt>
                      <c:pt idx="164">
                        <c:v>8.6419999999999995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B1-437B-B970-83896FD8EA8F}"/>
                  </c:ext>
                </c:extLst>
              </c15:ser>
            </c15:filteredLineSeries>
          </c:ext>
        </c:extLst>
      </c:lineChart>
      <c:catAx>
        <c:axId val="52082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32024"/>
        <c:crosses val="autoZero"/>
        <c:auto val="1"/>
        <c:lblAlgn val="ctr"/>
        <c:lblOffset val="100"/>
        <c:noMultiLvlLbl val="0"/>
      </c:catAx>
      <c:valAx>
        <c:axId val="5208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 20-year Moving Average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2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85511</xdr:colOff>
      <xdr:row>46</xdr:row>
      <xdr:rowOff>158246</xdr:rowOff>
    </xdr:from>
    <xdr:to>
      <xdr:col>22</xdr:col>
      <xdr:colOff>312380</xdr:colOff>
      <xdr:row>85</xdr:row>
      <xdr:rowOff>62995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AF4D-BBCE-44A7-961C-3D752472B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226221</xdr:colOff>
      <xdr:row>87</xdr:row>
      <xdr:rowOff>2382</xdr:rowOff>
    </xdr:from>
    <xdr:to>
      <xdr:col>22</xdr:col>
      <xdr:colOff>332528</xdr:colOff>
      <xdr:row>124</xdr:row>
      <xdr:rowOff>94295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05B08-7553-4263-835B-9E304C87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226221</xdr:colOff>
      <xdr:row>126</xdr:row>
      <xdr:rowOff>97632</xdr:rowOff>
    </xdr:from>
    <xdr:to>
      <xdr:col>22</xdr:col>
      <xdr:colOff>332528</xdr:colOff>
      <xdr:row>163</xdr:row>
      <xdr:rowOff>189545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ECC15-C81F-449A-B268-307EA46DB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292896</xdr:colOff>
      <xdr:row>42</xdr:row>
      <xdr:rowOff>97632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5B1C96-C8B7-4CFA-8E4D-48B78176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Tiwari" refreshedDate="43983.496655555558" createdVersion="6" refreshedVersion="6" minRefreshableVersion="3" recordCount="218" xr:uid="{8654A85F-4E1D-4BC5-9D83-0E93AA6FAC47}">
  <cacheSource type="worksheet">
    <worksheetSource ref="A1:L219" sheet="City_Data"/>
  </cacheSource>
  <cacheFields count="12">
    <cacheField name="year" numFmtId="0">
      <sharedItems containsSemiMixedTypes="0" containsString="0" containsNumber="1" containsInteger="1" minValue="1796" maxValue="2013"/>
    </cacheField>
    <cacheField name="Loc_avg_temp" numFmtId="0">
      <sharedItems containsString="0" containsBlank="1" containsNumber="1" minValue="19.600000000000001" maxValue="26.41"/>
    </cacheField>
    <cacheField name="Loc_7Mov_avg" numFmtId="2">
      <sharedItems containsString="0" containsBlank="1" containsNumber="1" minValue="23.536000000000001" maxValue="25.834285714285716"/>
    </cacheField>
    <cacheField name="Loc_10Mov_avg" numFmtId="2">
      <sharedItems containsString="0" containsBlank="1" containsNumber="1" minValue="23.740000000000002" maxValue="25.839999999999996"/>
    </cacheField>
    <cacheField name="Loc_20Mov_avg" numFmtId="2">
      <sharedItems containsString="0" containsBlank="1" containsNumber="1" minValue="24.176842105263162" maxValue="25.65"/>
    </cacheField>
    <cacheField name="Loc_Inc_%" numFmtId="164">
      <sharedItems containsSemiMixedTypes="0" containsString="0" containsNumber="1" minValue="-1" maxValue="6.4962279966471109E-2"/>
    </cacheField>
    <cacheField name="Glo_avg_temp" numFmtId="0">
      <sharedItems containsSemiMixedTypes="0" containsString="0" containsNumber="1" minValue="6.86" maxValue="9.73"/>
    </cacheField>
    <cacheField name="Glo_7Mov_avg" numFmtId="2">
      <sharedItems containsSemiMixedTypes="0" containsString="0" containsNumber="1" minValue="7.1914285714285713" maxValue="9.5885714285714272"/>
    </cacheField>
    <cacheField name="Glo_10Mov_avg" numFmtId="2">
      <sharedItems containsSemiMixedTypes="0" containsString="0" containsNumber="1" minValue="7.2030000000000012" maxValue="9.5560000000000009"/>
    </cacheField>
    <cacheField name="Glo_20Mov_avg" numFmtId="2">
      <sharedItems containsSemiMixedTypes="0" containsString="0" containsNumber="1" minValue="7.6215000000000002" maxValue="9.4354999999999993"/>
    </cacheField>
    <cacheField name="Glo_Inc_%" numFmtId="164">
      <sharedItems containsSemiMixedTypes="0" containsString="0" containsNumber="1" minValue="-0.10328638497652581" maxValue="0.12177650429799421"/>
    </cacheField>
    <cacheField name="Difference" numFmtId="2">
      <sharedItems containsSemiMixedTypes="0" containsString="0" containsNumber="1" minValue="-8.11" maxValue="17.43"/>
    </cacheField>
  </cacheFields>
  <extLst>
    <ext xmlns:x14="http://schemas.microsoft.com/office/spreadsheetml/2009/9/main" uri="{725AE2AE-9491-48be-B2B4-4EB974FC3084}">
      <x14:pivotCacheDefinition pivotCacheId="119827992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Tiwari" refreshedDate="43983.498105671293" createdVersion="6" refreshedVersion="6" minRefreshableVersion="3" recordCount="218" xr:uid="{217A28B4-BEAC-4CB3-A7DF-37C1C9E1CD52}">
  <cacheSource type="worksheet">
    <worksheetSource ref="A1:L219" sheet="City_Data"/>
  </cacheSource>
  <cacheFields count="12">
    <cacheField name="year" numFmtId="0">
      <sharedItems containsSemiMixedTypes="0" containsString="0" containsNumber="1" containsInteger="1" minValue="1796" maxValue="2013"/>
    </cacheField>
    <cacheField name="Loc_avg_temp" numFmtId="0">
      <sharedItems containsString="0" containsBlank="1" containsNumber="1" minValue="19.600000000000001" maxValue="26.41"/>
    </cacheField>
    <cacheField name="Loc_7Mov_avg" numFmtId="2">
      <sharedItems containsString="0" containsBlank="1" containsNumber="1" minValue="23.536000000000001" maxValue="25.834285714285716"/>
    </cacheField>
    <cacheField name="Loc_10Mov_avg" numFmtId="2">
      <sharedItems containsString="0" containsBlank="1" containsNumber="1" minValue="23.740000000000002" maxValue="25.839999999999996"/>
    </cacheField>
    <cacheField name="Loc_20Mov_avg" numFmtId="2">
      <sharedItems containsString="0" containsBlank="1" containsNumber="1" minValue="24.176842105263162" maxValue="25.65"/>
    </cacheField>
    <cacheField name="Loc_Inc_%" numFmtId="164">
      <sharedItems containsSemiMixedTypes="0" containsString="0" containsNumber="1" minValue="-1" maxValue="6.4962279966471109E-2"/>
    </cacheField>
    <cacheField name="Glo_avg_temp" numFmtId="0">
      <sharedItems containsSemiMixedTypes="0" containsString="0" containsNumber="1" minValue="6.86" maxValue="9.73"/>
    </cacheField>
    <cacheField name="Glo_7Mov_avg" numFmtId="2">
      <sharedItems containsSemiMixedTypes="0" containsString="0" containsNumber="1" minValue="7.1914285714285713" maxValue="9.5885714285714272"/>
    </cacheField>
    <cacheField name="Glo_10Mov_avg" numFmtId="2">
      <sharedItems containsSemiMixedTypes="0" containsString="0" containsNumber="1" minValue="7.2030000000000012" maxValue="9.5560000000000009"/>
    </cacheField>
    <cacheField name="Glo_20Mov_avg" numFmtId="2">
      <sharedItems containsSemiMixedTypes="0" containsString="0" containsNumber="1" minValue="7.6215000000000002" maxValue="9.4354999999999993"/>
    </cacheField>
    <cacheField name="Glo_Inc_%" numFmtId="164">
      <sharedItems containsSemiMixedTypes="0" containsString="0" containsNumber="1" minValue="-0.10328638497652581" maxValue="0.12177650429799421"/>
    </cacheField>
    <cacheField name="Difference" numFmtId="2">
      <sharedItems containsSemiMixedTypes="0" containsString="0" containsNumber="1" minValue="-8.11" maxValue="17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n v="1796"/>
    <n v="24.71"/>
    <m/>
    <m/>
    <m/>
    <n v="0"/>
    <n v="8.27"/>
    <n v="8.24"/>
    <n v="8.2489999999999988"/>
    <n v="8.2430000000000003"/>
    <n v="0"/>
    <n v="16.440000000000001"/>
  </r>
  <r>
    <n v="1797"/>
    <n v="25.92"/>
    <m/>
    <m/>
    <m/>
    <n v="4.8968029138000843E-2"/>
    <n v="8.51"/>
    <n v="8.3157142857142858"/>
    <n v="8.2970000000000006"/>
    <n v="8.2555000000000014"/>
    <n v="2.9020556227327719E-2"/>
    <n v="17.410000000000004"/>
  </r>
  <r>
    <n v="1798"/>
    <n v="23.95"/>
    <m/>
    <m/>
    <m/>
    <n v="-7.6003086419753174E-2"/>
    <n v="8.67"/>
    <n v="8.3785714285714281"/>
    <n v="8.3190000000000008"/>
    <n v="8.2619999999999987"/>
    <n v="1.8801410105757949E-2"/>
    <n v="15.28"/>
  </r>
  <r>
    <n v="1799"/>
    <n v="24.99"/>
    <m/>
    <m/>
    <m/>
    <n v="4.3423799582463431E-2"/>
    <n v="8.51"/>
    <n v="8.4385714285714268"/>
    <n v="8.3370000000000015"/>
    <n v="8.2384999999999984"/>
    <n v="-1.8454440599769337E-2"/>
    <n v="16.479999999999997"/>
  </r>
  <r>
    <n v="1800"/>
    <n v="24.94"/>
    <m/>
    <m/>
    <m/>
    <n v="-2.0008003201279377E-3"/>
    <n v="8.48"/>
    <n v="8.4742857142857133"/>
    <n v="8.3870000000000005"/>
    <n v="8.1909999999999989"/>
    <n v="-3.5252643948295373E-3"/>
    <n v="16.46"/>
  </r>
  <r>
    <n v="1801"/>
    <n v="23.86"/>
    <m/>
    <m/>
    <m/>
    <n v="-4.3303929430633589E-2"/>
    <n v="8.59"/>
    <n v="8.4828571428571422"/>
    <n v="8.423"/>
    <n v="8.2154999999999987"/>
    <n v="1.297169811320748E-2"/>
    <n v="15.27"/>
  </r>
  <r>
    <n v="1802"/>
    <n v="25.41"/>
    <n v="24.825714285714287"/>
    <m/>
    <m/>
    <n v="6.4962279966471109E-2"/>
    <n v="8.58"/>
    <n v="8.5157142857142851"/>
    <n v="8.4719999999999995"/>
    <n v="8.2495000000000012"/>
    <n v="-1.1641443538998588E-3"/>
    <n v="16.829999999999998"/>
  </r>
  <r>
    <n v="1803"/>
    <n v="25.17"/>
    <n v="24.891428571428573"/>
    <m/>
    <m/>
    <n v="-9.4451003541912021E-3"/>
    <n v="8.5"/>
    <n v="8.5485714285714298"/>
    <n v="8.4989999999999988"/>
    <n v="8.2904999999999998"/>
    <n v="-9.3240093240093327E-3"/>
    <n v="16.670000000000002"/>
  </r>
  <r>
    <n v="1804"/>
    <n v="25.51"/>
    <n v="24.83285714285714"/>
    <m/>
    <m/>
    <n v="1.3508144616607065E-2"/>
    <n v="8.84"/>
    <n v="8.5957142857142852"/>
    <n v="8.5299999999999994"/>
    <n v="8.339500000000001"/>
    <n v="3.999999999999998E-2"/>
    <n v="16.670000000000002"/>
  </r>
  <r>
    <n v="1805"/>
    <n v="25.06"/>
    <n v="24.991428571428571"/>
    <n v="24.951999999999998"/>
    <m/>
    <n v="-1.7640141121129081E-2"/>
    <n v="8.56"/>
    <n v="8.58"/>
    <n v="8.5510000000000002"/>
    <n v="8.3995000000000015"/>
    <n v="-3.1674208144796309E-2"/>
    <n v="16.5"/>
  </r>
  <r>
    <n v="1806"/>
    <n v="24.96"/>
    <n v="24.987142857142857"/>
    <n v="24.977"/>
    <m/>
    <n v="-3.9904229848363075E-3"/>
    <n v="8.43"/>
    <n v="8.5685714285714276"/>
    <n v="8.5670000000000019"/>
    <n v="8.4080000000000013"/>
    <n v="-1.5186915887850557E-2"/>
    <n v="16.53"/>
  </r>
  <r>
    <n v="1807"/>
    <n v="24.36"/>
    <n v="24.904285714285713"/>
    <n v="24.820999999999998"/>
    <m/>
    <n v="-2.4038461538461595E-2"/>
    <n v="8.2799999999999994"/>
    <n v="8.5400000000000009"/>
    <n v="8.5440000000000005"/>
    <n v="8.4205000000000005"/>
    <n v="-1.7793594306049865E-2"/>
    <n v="16.079999999999998"/>
  </r>
  <r>
    <n v="1808"/>
    <m/>
    <n v="25.078333333333337"/>
    <n v="24.917777777777776"/>
    <m/>
    <n v="-1"/>
    <n v="7.63"/>
    <n v="8.4028571428571421"/>
    <n v="8.4400000000000013"/>
    <n v="8.3795000000000019"/>
    <n v="-7.8502415458937144E-2"/>
    <n v="-7.63"/>
  </r>
  <r>
    <n v="1809"/>
    <m/>
    <n v="25.012000000000004"/>
    <n v="24.908749999999998"/>
    <m/>
    <n v="0"/>
    <n v="7.08"/>
    <n v="8.1885714285714286"/>
    <n v="8.2969999999999988"/>
    <n v="8.3170000000000019"/>
    <n v="-7.2083879423328945E-2"/>
    <n v="-7.08"/>
  </r>
  <r>
    <n v="1810"/>
    <m/>
    <n v="24.9725"/>
    <n v="24.904285714285713"/>
    <m/>
    <n v="0"/>
    <n v="6.92"/>
    <n v="7.9628571428571435"/>
    <n v="8.1410000000000018"/>
    <n v="8.2639999999999993"/>
    <n v="-2.2598870056497196E-2"/>
    <n v="-6.92"/>
  </r>
  <r>
    <n v="1811"/>
    <m/>
    <n v="24.793333333333333"/>
    <n v="25.078333333333337"/>
    <m/>
    <n v="0"/>
    <n v="6.86"/>
    <n v="7.6800000000000006"/>
    <n v="7.9680000000000009"/>
    <n v="8.1955000000000009"/>
    <n v="-8.6705202312138165E-3"/>
    <n v="-6.86"/>
  </r>
  <r>
    <n v="1812"/>
    <m/>
    <n v="24.66"/>
    <n v="25.012000000000004"/>
    <m/>
    <n v="0"/>
    <n v="7.05"/>
    <n v="7.4642857142857144"/>
    <n v="7.8149999999999995"/>
    <n v="8.1435000000000013"/>
    <n v="2.7696793002915377E-2"/>
    <n v="-7.05"/>
  </r>
  <r>
    <n v="1813"/>
    <n v="24.3"/>
    <n v="24.33"/>
    <n v="24.838000000000001"/>
    <m/>
    <n v="0"/>
    <n v="7.74"/>
    <n v="7.3657142857142857"/>
    <n v="7.7389999999999999"/>
    <n v="8.1190000000000015"/>
    <n v="9.7872340425531973E-2"/>
    <n v="16.560000000000002"/>
  </r>
  <r>
    <n v="1814"/>
    <n v="23.5"/>
    <n v="23.9"/>
    <n v="24.436"/>
    <m/>
    <n v="-3.2921810699588508E-2"/>
    <n v="7.59"/>
    <n v="7.2671428571428578"/>
    <n v="7.6139999999999999"/>
    <n v="8.072000000000001"/>
    <n v="-1.9379844961240355E-2"/>
    <n v="15.91"/>
  </r>
  <r>
    <n v="1815"/>
    <n v="23.84"/>
    <n v="23.88"/>
    <n v="24.192"/>
    <n v="24.698666666666664"/>
    <n v="1.4468085106382972E-2"/>
    <n v="7.24"/>
    <n v="7.2114285714285709"/>
    <n v="7.4819999999999993"/>
    <n v="8.0165000000000024"/>
    <n v="-4.6113306982872151E-2"/>
    <n v="16.600000000000001"/>
  </r>
  <r>
    <n v="1816"/>
    <n v="23.44"/>
    <n v="23.77"/>
    <n v="23.887999999999998"/>
    <n v="24.613999999999997"/>
    <n v="-1.6778523489932827E-2"/>
    <n v="6.94"/>
    <n v="7.1914285714285713"/>
    <n v="7.3330000000000002"/>
    <n v="7.9500000000000011"/>
    <n v="-4.1436464088397768E-2"/>
    <n v="16.5"/>
  </r>
  <r>
    <n v="1817"/>
    <n v="23.62"/>
    <n v="23.740000000000002"/>
    <n v="23.740000000000002"/>
    <n v="24.460666666666665"/>
    <n v="7.6791808873720013E-3"/>
    <n v="6.98"/>
    <n v="7.1999999999999984"/>
    <n v="7.2030000000000012"/>
    <n v="7.8734999999999999"/>
    <n v="5.7636887608069213E-3"/>
    <n v="16.64"/>
  </r>
  <r>
    <n v="1818"/>
    <n v="24.04"/>
    <n v="23.790000000000003"/>
    <n v="23.790000000000003"/>
    <n v="24.466666666666665"/>
    <n v="1.7781541066892385E-2"/>
    <n v="7.83"/>
    <n v="7.3385714285714272"/>
    <n v="7.222999999999999"/>
    <n v="7.8315000000000001"/>
    <n v="0.12177650429799421"/>
    <n v="16.21"/>
  </r>
  <r>
    <n v="1819"/>
    <n v="23.71"/>
    <n v="23.778571428571432"/>
    <n v="23.778571428571432"/>
    <n v="24.38133333333333"/>
    <n v="-1.3727121464226218E-2"/>
    <n v="7.37"/>
    <n v="7.3842857142857143"/>
    <n v="7.2519999999999998"/>
    <n v="7.7744999999999989"/>
    <n v="-5.8748403575989774E-2"/>
    <n v="16.34"/>
  </r>
  <r>
    <n v="1820"/>
    <n v="23.89"/>
    <n v="23.720000000000002"/>
    <n v="23.792500000000004"/>
    <n v="24.311333333333334"/>
    <n v="7.5917334458034461E-3"/>
    <n v="7.62"/>
    <n v="7.3671428571428565"/>
    <n v="7.3220000000000001"/>
    <n v="7.7315000000000014"/>
    <n v="3.3921302578018994E-2"/>
    <n v="16.27"/>
  </r>
  <r>
    <n v="1821"/>
    <n v="24.55"/>
    <n v="23.870000000000005"/>
    <n v="23.876666666666672"/>
    <n v="24.357333333333333"/>
    <n v="2.7626622017580583E-2"/>
    <n v="8.09"/>
    <n v="7.4385714285714277"/>
    <n v="7.4449999999999985"/>
    <n v="7.706500000000001"/>
    <n v="6.1679790026246684E-2"/>
    <n v="16.46"/>
  </r>
  <r>
    <n v="1822"/>
    <n v="24.61"/>
    <n v="23.98"/>
    <n v="23.950000000000006"/>
    <n v="24.303999999999998"/>
    <n v="2.4439918533604365E-3"/>
    <n v="8.19"/>
    <n v="7.5742857142857138"/>
    <n v="7.5589999999999993"/>
    <n v="7.6869999999999994"/>
    <n v="1.2360939431396743E-2"/>
    <n v="16.420000000000002"/>
  </r>
  <r>
    <n v="1823"/>
    <n v="24.48"/>
    <n v="24.12857142857143"/>
    <n v="23.968000000000004"/>
    <n v="24.257999999999999"/>
    <n v="-5.2824055262088183E-3"/>
    <n v="7.72"/>
    <n v="7.6857142857142851"/>
    <n v="7.5569999999999995"/>
    <n v="7.6480000000000006"/>
    <n v="-5.7387057387057364E-2"/>
    <n v="16.760000000000002"/>
  </r>
  <r>
    <n v="1824"/>
    <n v="25.08"/>
    <n v="24.337142857142858"/>
    <n v="24.126000000000005"/>
    <n v="24.229333333333333"/>
    <n v="2.450980392156854E-2"/>
    <n v="8.5500000000000007"/>
    <n v="7.910000000000001"/>
    <n v="7.6529999999999987"/>
    <n v="7.6335000000000006"/>
    <n v="0.10751295336787578"/>
    <n v="16.529999999999998"/>
  </r>
  <r>
    <n v="1825"/>
    <n v="24.83"/>
    <n v="24.449999999999996"/>
    <n v="24.225000000000001"/>
    <n v="24.214000000000002"/>
    <n v="-9.9681020733652318E-3"/>
    <n v="8.39"/>
    <n v="7.9899999999999993"/>
    <n v="7.7679999999999989"/>
    <n v="7.625"/>
    <n v="-1.8713450292397675E-2"/>
    <n v="16.439999999999998"/>
  </r>
  <r>
    <n v="1826"/>
    <n v="24.89"/>
    <n v="24.618571428571425"/>
    <n v="24.369999999999997"/>
    <n v="24.209333333333333"/>
    <n v="2.4164317358035554E-3"/>
    <n v="8.36"/>
    <n v="8.1314285714285717"/>
    <n v="7.9099999999999993"/>
    <n v="7.6215000000000002"/>
    <n v="-3.5756853396902424E-3"/>
    <n v="16.53"/>
  </r>
  <r>
    <n v="1827"/>
    <n v="25"/>
    <n v="24.777142857142856"/>
    <n v="24.507999999999999"/>
    <n v="24.252000000000002"/>
    <n v="4.4194455604660279E-3"/>
    <n v="8.81"/>
    <n v="8.3014285714285716"/>
    <n v="8.093"/>
    <n v="7.6480000000000015"/>
    <n v="5.3827751196172377E-2"/>
    <n v="16.189999999999998"/>
  </r>
  <r>
    <n v="1828"/>
    <n v="24.65"/>
    <n v="24.791428571428572"/>
    <n v="24.568999999999996"/>
    <n v="24.276875"/>
    <n v="-1.4000000000000058E-2"/>
    <n v="8.17"/>
    <n v="8.3128571428571441"/>
    <n v="8.1269999999999989"/>
    <n v="7.6749999999999989"/>
    <n v="-7.2644721906924004E-2"/>
    <n v="16.479999999999997"/>
  </r>
  <r>
    <n v="1829"/>
    <n v="24.47"/>
    <n v="24.771428571428572"/>
    <n v="24.645"/>
    <n v="24.288235294117644"/>
    <n v="-7.3022312373225038E-3"/>
    <n v="7.94"/>
    <n v="8.2771428571428576"/>
    <n v="8.1840000000000011"/>
    <n v="7.7179999999999991"/>
    <n v="-2.8151774785801657E-2"/>
    <n v="16.529999999999998"/>
  </r>
  <r>
    <n v="1830"/>
    <n v="24.71"/>
    <n v="24.804285714285715"/>
    <n v="24.727"/>
    <n v="24.311666666666664"/>
    <n v="9.8079280751941968E-3"/>
    <n v="8.52"/>
    <n v="8.3914285714285715"/>
    <n v="8.2739999999999991"/>
    <n v="7.7979999999999992"/>
    <n v="7.3047858942065391E-2"/>
    <n v="16.190000000000001"/>
  </r>
  <r>
    <n v="1831"/>
    <n v="24.26"/>
    <n v="24.687142857142856"/>
    <n v="24.698"/>
    <n v="24.308947368421048"/>
    <n v="-1.821125050586804E-2"/>
    <n v="7.64"/>
    <n v="8.2614285714285707"/>
    <n v="8.229000000000001"/>
    <n v="7.8369999999999989"/>
    <n v="-0.10328638497652581"/>
    <n v="16.62"/>
  </r>
  <r>
    <n v="1832"/>
    <n v="24.42"/>
    <n v="24.628571428571426"/>
    <n v="24.679000000000002"/>
    <n v="24.314499999999999"/>
    <n v="6.5952184666117119E-3"/>
    <n v="7.45"/>
    <n v="8.1271428571428572"/>
    <n v="8.1549999999999994"/>
    <n v="7.8569999999999993"/>
    <n v="-2.4869109947643915E-2"/>
    <n v="16.970000000000002"/>
  </r>
  <r>
    <n v="1833"/>
    <n v="24.58"/>
    <n v="24.58428571428572"/>
    <n v="24.689"/>
    <n v="24.328499999999998"/>
    <n v="6.5520065520064119E-3"/>
    <n v="8.01"/>
    <n v="8.0771428571428565"/>
    <n v="8.1840000000000011"/>
    <n v="7.8704999999999981"/>
    <n v="7.5167785234899281E-2"/>
    <n v="16.57"/>
  </r>
  <r>
    <n v="1834"/>
    <n v="24.58"/>
    <n v="24.524285714285718"/>
    <n v="24.638999999999999"/>
    <n v="24.3825"/>
    <n v="0"/>
    <n v="8.15"/>
    <n v="7.9828571428571422"/>
    <n v="8.1440000000000019"/>
    <n v="7.8984999999999985"/>
    <n v="1.7478152309613054E-2"/>
    <n v="16.43"/>
  </r>
  <r>
    <n v="1835"/>
    <n v="23.72"/>
    <n v="24.39142857142857"/>
    <n v="24.527999999999995"/>
    <n v="24.3765"/>
    <n v="-3.4987794955248147E-2"/>
    <n v="7.39"/>
    <n v="7.8714285714285719"/>
    <n v="8.0440000000000005"/>
    <n v="7.9059999999999988"/>
    <n v="-9.3251533742331361E-2"/>
    <n v="16.329999999999998"/>
  </r>
  <r>
    <n v="1836"/>
    <n v="24.27"/>
    <n v="24.362857142857141"/>
    <n v="24.466000000000001"/>
    <n v="24.417999999999996"/>
    <n v="2.3187183811129879E-2"/>
    <n v="7.7"/>
    <n v="7.8371428571428572"/>
    <n v="7.9779999999999998"/>
    <n v="7.9439999999999982"/>
    <n v="4.1948579161028489E-2"/>
    <n v="16.57"/>
  </r>
  <r>
    <n v="1837"/>
    <n v="24.2"/>
    <n v="24.29"/>
    <n v="24.386000000000003"/>
    <n v="24.446999999999996"/>
    <n v="-2.8842192006592617E-3"/>
    <n v="7.38"/>
    <n v="7.6742857142857153"/>
    <n v="7.8349999999999991"/>
    <n v="7.9639999999999986"/>
    <n v="-4.1558441558441593E-2"/>
    <n v="16.82"/>
  </r>
  <r>
    <n v="1838"/>
    <n v="24.22"/>
    <n v="24.284285714285712"/>
    <n v="24.342999999999996"/>
    <n v="24.455999999999996"/>
    <n v="8.2644628099171795E-4"/>
    <n v="7.51"/>
    <n v="7.6557142857142866"/>
    <n v="7.769000000000001"/>
    <n v="7.9479999999999977"/>
    <n v="1.7615176151761502E-2"/>
    <n v="16.71"/>
  </r>
  <r>
    <n v="1839"/>
    <n v="24.3"/>
    <n v="24.267142857142858"/>
    <n v="24.326000000000001"/>
    <n v="24.485499999999995"/>
    <n v="3.3030553261767901E-3"/>
    <n v="7.63"/>
    <n v="7.6814285714285715"/>
    <n v="7.7379999999999995"/>
    <n v="7.9609999999999985"/>
    <n v="1.59786950732357E-2"/>
    <n v="16.670000000000002"/>
  </r>
  <r>
    <n v="1840"/>
    <n v="24.45"/>
    <n v="24.248571428571427"/>
    <n v="24.3"/>
    <n v="24.513500000000001"/>
    <n v="6.1728395061727811E-3"/>
    <n v="7.8"/>
    <n v="7.6514285714285704"/>
    <n v="7.6659999999999995"/>
    <n v="7.9700000000000006"/>
    <n v="2.2280471821756215E-2"/>
    <n v="16.649999999999999"/>
  </r>
  <r>
    <n v="1841"/>
    <n v="24.21"/>
    <n v="24.195714285714285"/>
    <n v="24.294999999999998"/>
    <n v="24.496499999999994"/>
    <n v="-9.8159509202453352E-3"/>
    <n v="7.69"/>
    <n v="7.5857142857142845"/>
    <n v="7.6710000000000012"/>
    <n v="7.9500000000000011"/>
    <n v="-1.410256410256403E-2"/>
    <n v="16.52"/>
  </r>
  <r>
    <n v="1842"/>
    <n v="24.47"/>
    <n v="24.302857142857142"/>
    <n v="24.3"/>
    <n v="24.489499999999992"/>
    <n v="1.0739363899215117E-2"/>
    <n v="8.02"/>
    <n v="7.6757142857142844"/>
    <n v="7.7279999999999998"/>
    <n v="7.9415000000000022"/>
    <n v="4.2912873862158536E-2"/>
    <n v="16.45"/>
  </r>
  <r>
    <n v="1843"/>
    <n v="24.32"/>
    <n v="24.31"/>
    <n v="24.273999999999997"/>
    <n v="24.48149999999999"/>
    <n v="-6.129955046996264E-3"/>
    <n v="8.17"/>
    <n v="7.7428571428571429"/>
    <n v="7.7439999999999998"/>
    <n v="7.9640000000000004"/>
    <n v="1.8703241895261891E-2"/>
    <n v="16.149999999999999"/>
  </r>
  <r>
    <n v="1844"/>
    <n v="24.1"/>
    <n v="24.295714285714286"/>
    <n v="24.225999999999999"/>
    <n v="24.432499999999997"/>
    <n v="-9.0460526315789009E-3"/>
    <n v="7.65"/>
    <n v="7.781428571428572"/>
    <n v="7.694"/>
    <n v="7.9190000000000014"/>
    <n v="-6.3647490820073385E-2"/>
    <n v="16.450000000000003"/>
  </r>
  <r>
    <n v="1845"/>
    <n v="24.38"/>
    <n v="24.318571428571428"/>
    <n v="24.291999999999998"/>
    <n v="24.409999999999993"/>
    <n v="1.1618257261410688E-2"/>
    <n v="7.85"/>
    <n v="7.83"/>
    <n v="7.7399999999999993"/>
    <n v="7.8920000000000003"/>
    <n v="2.614379084967311E-2"/>
    <n v="16.53"/>
  </r>
  <r>
    <n v="1846"/>
    <n v="24.91"/>
    <n v="24.405714285714282"/>
    <n v="24.355999999999998"/>
    <n v="24.411000000000001"/>
    <n v="2.1739130434782657E-2"/>
    <n v="8.5500000000000007"/>
    <n v="7.9614285714285717"/>
    <n v="7.8250000000000002"/>
    <n v="7.9015000000000004"/>
    <n v="8.917197452229314E-2"/>
    <n v="16.36"/>
  </r>
  <r>
    <n v="1847"/>
    <n v="24.38"/>
    <n v="24.395714285714284"/>
    <n v="24.373999999999999"/>
    <n v="24.380000000000003"/>
    <n v="-2.1276595744680896E-2"/>
    <n v="8.09"/>
    <n v="8.0028571428571436"/>
    <n v="7.8960000000000008"/>
    <n v="7.8654999999999999"/>
    <n v="-5.380116959064337E-2"/>
    <n v="16.29"/>
  </r>
  <r>
    <n v="1848"/>
    <n v="24.32"/>
    <n v="24.411428571428569"/>
    <n v="24.383999999999997"/>
    <n v="24.363499999999995"/>
    <n v="-2.4610336341262806E-3"/>
    <n v="7.98"/>
    <n v="8.0442857142857154"/>
    <n v="7.9430000000000005"/>
    <n v="7.8559999999999999"/>
    <n v="-1.3597033374536395E-2"/>
    <n v="16.34"/>
  </r>
  <r>
    <n v="1849"/>
    <n v="24.28"/>
    <n v="24.384285714285713"/>
    <n v="24.381999999999998"/>
    <n v="24.354000000000003"/>
    <n v="-1.6447368421052282E-3"/>
    <n v="7.98"/>
    <n v="8.03857142857143"/>
    <n v="7.9780000000000015"/>
    <n v="7.8579999999999988"/>
    <n v="0"/>
    <n v="16.3"/>
  </r>
  <r>
    <n v="1850"/>
    <n v="24.54"/>
    <n v="24.415714285714284"/>
    <n v="24.390999999999998"/>
    <n v="24.345500000000001"/>
    <n v="1.0708401976935667E-2"/>
    <n v="7.9"/>
    <n v="8.0000000000000018"/>
    <n v="7.9880000000000022"/>
    <n v="7.8269999999999982"/>
    <n v="-1.0025062656641612E-2"/>
    <n v="16.64"/>
  </r>
  <r>
    <n v="1851"/>
    <n v="24.48"/>
    <n v="24.47"/>
    <n v="24.417999999999999"/>
    <n v="24.356500000000004"/>
    <n v="-2.4449877750610726E-3"/>
    <n v="8.18"/>
    <n v="8.0757142857142856"/>
    <n v="8.0370000000000008"/>
    <n v="7.854000000000001"/>
    <n v="3.5443037974683463E-2"/>
    <n v="16.3"/>
  </r>
  <r>
    <n v="1852"/>
    <n v="24.42"/>
    <n v="24.475714285714282"/>
    <n v="24.413"/>
    <n v="24.356500000000004"/>
    <n v="-2.4509803921568107E-3"/>
    <n v="8.1"/>
    <n v="8.1114285714285721"/>
    <n v="8.0450000000000017"/>
    <n v="7.8865000000000007"/>
    <n v="-9.7799511002445074E-3"/>
    <n v="16.32"/>
  </r>
  <r>
    <n v="1853"/>
    <n v="24.67"/>
    <n v="24.441428571428577"/>
    <n v="24.448"/>
    <n v="24.361000000000004"/>
    <n v="1.0237510237510237E-2"/>
    <n v="8.0399999999999991"/>
    <n v="8.0385714285714283"/>
    <n v="8.032"/>
    <n v="7.8879999999999999"/>
    <n v="-7.4074074074074693E-3"/>
    <n v="16.630000000000003"/>
  </r>
  <r>
    <n v="1854"/>
    <n v="24.79"/>
    <n v="24.5"/>
    <n v="24.516999999999999"/>
    <n v="24.371500000000005"/>
    <n v="4.8642075395215825E-3"/>
    <n v="8.2100000000000009"/>
    <n v="8.055714285714286"/>
    <n v="8.0879999999999992"/>
    <n v="7.891"/>
    <n v="2.114427860696539E-2"/>
    <n v="16.579999999999998"/>
  </r>
  <r>
    <n v="1855"/>
    <n v="24.81"/>
    <n v="24.57"/>
    <n v="24.56"/>
    <n v="24.426000000000002"/>
    <n v="8.0677692617989411E-4"/>
    <n v="8.11"/>
    <n v="8.0742857142857147"/>
    <n v="8.1140000000000008"/>
    <n v="7.9270000000000014"/>
    <n v="-1.2180267965895421E-2"/>
    <n v="16.7"/>
  </r>
  <r>
    <n v="1856"/>
    <n v="23.61"/>
    <n v="24.474285714285713"/>
    <n v="24.43"/>
    <n v="24.393000000000004"/>
    <n v="-4.8367593712212789E-2"/>
    <n v="8"/>
    <n v="8.0771428571428565"/>
    <n v="8.0590000000000011"/>
    <n v="7.9420000000000019"/>
    <n v="-1.3563501849568366E-2"/>
    <n v="15.61"/>
  </r>
  <r>
    <n v="1857"/>
    <n v="23.99"/>
    <n v="24.395714285714291"/>
    <n v="24.391000000000002"/>
    <n v="24.382500000000007"/>
    <n v="1.6094875052943627E-2"/>
    <n v="7.76"/>
    <n v="8.0571428571428569"/>
    <n v="8.0259999999999998"/>
    <n v="7.9610000000000012"/>
    <n v="-3.0000000000000027E-2"/>
    <n v="16.229999999999997"/>
  </r>
  <r>
    <n v="1858"/>
    <n v="24.6"/>
    <n v="24.412857142857142"/>
    <n v="24.419000000000004"/>
    <n v="24.401500000000006"/>
    <n v="2.5427261358899667E-2"/>
    <n v="8.1"/>
    <n v="8.0457142857142863"/>
    <n v="8.0380000000000003"/>
    <n v="7.990499999999999"/>
    <n v="4.3814432989690705E-2"/>
    <n v="16.5"/>
  </r>
  <r>
    <n v="1859"/>
    <n v="24.7"/>
    <n v="24.452857142857141"/>
    <n v="24.460999999999999"/>
    <n v="24.421500000000002"/>
    <n v="4.0650406504064169E-3"/>
    <n v="8.25"/>
    <n v="8.0671428571428567"/>
    <n v="8.0649999999999995"/>
    <n v="8.0214999999999996"/>
    <n v="1.8518518518518563E-2"/>
    <n v="16.45"/>
  </r>
  <r>
    <n v="1860"/>
    <n v="24.44"/>
    <n v="24.419999999999995"/>
    <n v="24.451000000000001"/>
    <n v="24.421000000000003"/>
    <n v="-1.0526315789473604E-2"/>
    <n v="7.96"/>
    <n v="8.055714285714286"/>
    <n v="8.0709999999999997"/>
    <n v="8.0295000000000023"/>
    <n v="-3.5151515151515156E-2"/>
    <n v="16.48"/>
  </r>
  <r>
    <n v="1861"/>
    <n v="24.34"/>
    <n v="24.355714285714289"/>
    <n v="24.436999999999998"/>
    <n v="24.427500000000002"/>
    <n v="-4.0916530278232981E-3"/>
    <n v="7.85"/>
    <n v="8.0042857142857144"/>
    <n v="8.0379999999999985"/>
    <n v="8.0374999999999996"/>
    <n v="-1.3819095477386975E-2"/>
    <n v="16.490000000000002"/>
  </r>
  <r>
    <n v="1862"/>
    <n v="19.600000000000001"/>
    <n v="23.611428571428569"/>
    <n v="23.954999999999998"/>
    <n v="24.184000000000005"/>
    <n v="-0.19474116680361539"/>
    <n v="7.56"/>
    <n v="7.9257142857142862"/>
    <n v="7.9839999999999991"/>
    <n v="8.0145000000000017"/>
    <n v="-3.6942675159235674E-2"/>
    <n v="12.040000000000003"/>
  </r>
  <r>
    <n v="1863"/>
    <m/>
    <n v="23.611666666666668"/>
    <n v="23.87555555555555"/>
    <n v="24.176842105263162"/>
    <n v="-1"/>
    <n v="8.11"/>
    <n v="7.9414285714285722"/>
    <n v="7.9909999999999997"/>
    <n v="8.0115000000000016"/>
    <n v="7.2751322751322733E-2"/>
    <n v="-8.11"/>
  </r>
  <r>
    <n v="1864"/>
    <m/>
    <n v="23.536000000000001"/>
    <n v="23.76125"/>
    <n v="24.181111111111111"/>
    <n v="0"/>
    <n v="7.98"/>
    <n v="7.9728571428571433"/>
    <n v="7.9680000000000009"/>
    <n v="8.0279999999999987"/>
    <n v="-1.6029593094944391E-2"/>
    <n v="-7.98"/>
  </r>
  <r>
    <n v="1865"/>
    <n v="24.8"/>
    <n v="23.576000000000001"/>
    <n v="23.759999999999998"/>
    <n v="24.204444444444444"/>
    <n v="0"/>
    <n v="8.18"/>
    <n v="7.9842857142857158"/>
    <n v="7.9749999999999996"/>
    <n v="8.0445000000000011"/>
    <n v="2.5062656641603918E-2"/>
    <n v="16.62"/>
  </r>
  <r>
    <n v="1866"/>
    <n v="24.85"/>
    <n v="23.606000000000002"/>
    <n v="23.915000000000003"/>
    <n v="24.201111111111114"/>
    <n v="2.0161290322580931E-3"/>
    <n v="8.2899999999999991"/>
    <n v="7.9899999999999993"/>
    <n v="8.0039999999999996"/>
    <n v="8.0314999999999994"/>
    <n v="1.3447432762836116E-2"/>
    <n v="16.560000000000002"/>
  </r>
  <r>
    <n v="1867"/>
    <n v="24.92"/>
    <n v="23.702000000000002"/>
    <n v="24.03125"/>
    <n v="24.231111111111115"/>
    <n v="2.8169014084507157E-3"/>
    <n v="8.44"/>
    <n v="8.0585714285714278"/>
    <n v="8.0719999999999992"/>
    <n v="8.0489999999999977"/>
    <n v="1.809408926417375E-2"/>
    <n v="16.480000000000004"/>
  </r>
  <r>
    <n v="1868"/>
    <n v="24.72"/>
    <n v="23.777999999999999"/>
    <n v="24.046250000000004"/>
    <n v="24.253333333333337"/>
    <n v="-8.0256821829856675E-3"/>
    <n v="8.25"/>
    <n v="8.1157142857142848"/>
    <n v="8.0869999999999997"/>
    <n v="8.0625"/>
    <n v="-2.2511848341232168E-2"/>
    <n v="16.47"/>
  </r>
  <r>
    <n v="1869"/>
    <n v="24.85"/>
    <n v="24.828000000000003"/>
    <n v="24.064999999999998"/>
    <n v="24.285000000000007"/>
    <n v="5.2588996763755086E-3"/>
    <n v="8.43"/>
    <n v="8.24"/>
    <n v="8.1049999999999986"/>
    <n v="8.0849999999999991"/>
    <n v="2.1818181818181785E-2"/>
    <n v="16.420000000000002"/>
  </r>
  <r>
    <n v="1870"/>
    <n v="24.58"/>
    <n v="24.786666666666672"/>
    <n v="24.082500000000003"/>
    <n v="24.28722222222223"/>
    <n v="-1.0865191146881413E-2"/>
    <n v="8.1999999999999993"/>
    <n v="8.2528571428571418"/>
    <n v="8.1290000000000013"/>
    <n v="8.0999999999999979"/>
    <n v="-2.7283511269276445E-2"/>
    <n v="16.38"/>
  </r>
  <r>
    <n v="1871"/>
    <n v="24.61"/>
    <n v="24.761428571428578"/>
    <n v="24.116250000000001"/>
    <n v="24.294444444444444"/>
    <n v="1.2205044751831221E-3"/>
    <n v="8.1199999999999992"/>
    <n v="8.2728571428571414"/>
    <n v="8.1560000000000006"/>
    <n v="8.0969999999999978"/>
    <n v="-9.7560975609756184E-3"/>
    <n v="16.490000000000002"/>
  </r>
  <r>
    <n v="1872"/>
    <n v="24.63"/>
    <n v="24.737142857142857"/>
    <n v="24.745000000000005"/>
    <n v="24.306111111111115"/>
    <n v="8.1267777326288399E-4"/>
    <n v="8.19"/>
    <n v="8.274285714285714"/>
    <n v="8.2189999999999994"/>
    <n v="8.1014999999999979"/>
    <n v="8.6206896551724501E-3"/>
    <n v="16.439999999999998"/>
  </r>
  <r>
    <n v="1873"/>
    <n v="24.72"/>
    <n v="24.71857142857143"/>
    <n v="24.742222222222225"/>
    <n v="24.308888888888887"/>
    <n v="3.6540803897685691E-3"/>
    <n v="8.35"/>
    <n v="8.2828571428571411"/>
    <n v="8.2429999999999986"/>
    <n v="8.1169999999999991"/>
    <n v="1.9536019536019553E-2"/>
    <n v="16.369999999999997"/>
  </r>
  <r>
    <n v="1874"/>
    <n v="24.71"/>
    <n v="24.688571428571432"/>
    <n v="24.739000000000004"/>
    <n v="24.304444444444442"/>
    <n v="-4.045307443364891E-4"/>
    <n v="8.43"/>
    <n v="8.281428571428572"/>
    <n v="8.2880000000000003"/>
    <n v="8.1280000000000001"/>
    <n v="9.580838323353302E-3"/>
    <n v="16.28"/>
  </r>
  <r>
    <n v="1875"/>
    <n v="24.94"/>
    <n v="24.72"/>
    <n v="24.753"/>
    <n v="24.31166666666666"/>
    <n v="9.3079724807770305E-3"/>
    <n v="7.86"/>
    <n v="8.225714285714286"/>
    <n v="8.2559999999999985"/>
    <n v="8.1155000000000008"/>
    <n v="-6.7615658362989259E-2"/>
    <n v="17.080000000000002"/>
  </r>
  <r>
    <n v="1876"/>
    <n v="24.82"/>
    <n v="24.715714285714284"/>
    <n v="24.75"/>
    <n v="24.378888888888888"/>
    <n v="-4.8115477145148754E-3"/>
    <n v="8.08"/>
    <n v="8.1757142857142853"/>
    <n v="8.2349999999999994"/>
    <n v="8.1195000000000022"/>
    <n v="2.798982188295162E-2"/>
    <n v="16.740000000000002"/>
  </r>
  <r>
    <n v="1877"/>
    <n v="25.07"/>
    <n v="24.785714285714281"/>
    <n v="24.765000000000001"/>
    <n v="24.438888888888886"/>
    <n v="1.0072522159548751E-2"/>
    <n v="8.5399999999999991"/>
    <n v="8.2242857142857133"/>
    <n v="8.2449999999999992"/>
    <n v="8.1585000000000019"/>
    <n v="5.6930693069306815E-2"/>
    <n v="16.53"/>
  </r>
  <r>
    <n v="1878"/>
    <n v="25.39"/>
    <n v="24.897142857142853"/>
    <n v="24.832000000000001"/>
    <n v="24.482777777777773"/>
    <n v="1.2764260071798974E-2"/>
    <n v="8.83"/>
    <n v="8.3257142857142856"/>
    <n v="8.302999999999999"/>
    <n v="8.1950000000000021"/>
    <n v="3.3957845433255383E-2"/>
    <n v="16.560000000000002"/>
  </r>
  <r>
    <n v="1879"/>
    <n v="24.54"/>
    <n v="24.88428571428571"/>
    <n v="24.800999999999995"/>
    <n v="24.473888888888883"/>
    <n v="-3.3477747144545149E-2"/>
    <n v="8.17"/>
    <n v="8.3228571428571421"/>
    <n v="8.2769999999999992"/>
    <n v="8.1909999999999989"/>
    <n v="-7.4745186862967175E-2"/>
    <n v="16.369999999999997"/>
  </r>
  <r>
    <n v="1880"/>
    <n v="25.06"/>
    <n v="24.932857142857141"/>
    <n v="24.848999999999997"/>
    <n v="24.508333333333333"/>
    <n v="2.118989405052973E-2"/>
    <n v="8.1199999999999992"/>
    <n v="8.2899999999999991"/>
    <n v="8.2690000000000001"/>
    <n v="8.1989999999999998"/>
    <n v="-6.1199510403917639E-3"/>
    <n v="16.939999999999998"/>
  </r>
  <r>
    <n v="1881"/>
    <n v="24.57"/>
    <n v="24.912857142857145"/>
    <n v="24.844999999999995"/>
    <n v="24.521111111111111"/>
    <n v="-1.9553072625698262E-2"/>
    <n v="8.27"/>
    <n v="8.2671428571428578"/>
    <n v="8.2839999999999989"/>
    <n v="8.2200000000000006"/>
    <n v="1.8472906403940934E-2"/>
    <n v="16.3"/>
  </r>
  <r>
    <n v="1882"/>
    <n v="24.49"/>
    <n v="24.848571428571429"/>
    <n v="24.830999999999996"/>
    <n v="24.792777777777779"/>
    <n v="-3.2560032560033313E-3"/>
    <n v="8.1300000000000008"/>
    <n v="8.3057142857142843"/>
    <n v="8.2779999999999987"/>
    <n v="8.2484999999999999"/>
    <n v="-1.6928657799274341E-2"/>
    <n v="16.36"/>
  </r>
  <r>
    <n v="1883"/>
    <n v="24.24"/>
    <n v="24.765714285714289"/>
    <n v="24.783000000000001"/>
    <n v="24.763684210526318"/>
    <n v="-1.0208248264597796E-2"/>
    <n v="7.98"/>
    <n v="8.29142857142857"/>
    <n v="8.2409999999999997"/>
    <n v="8.2419999999999991"/>
    <n v="-1.845018450184506E-2"/>
    <n v="16.259999999999998"/>
  </r>
  <r>
    <n v="1884"/>
    <n v="24.03"/>
    <n v="24.617142857142856"/>
    <n v="24.715000000000003"/>
    <n v="24.727000000000004"/>
    <n v="-8.6633663366335531E-3"/>
    <n v="7.77"/>
    <n v="8.1814285714285706"/>
    <n v="8.1750000000000007"/>
    <n v="8.2315000000000005"/>
    <n v="-2.6315789473684317E-2"/>
    <n v="16.260000000000002"/>
  </r>
  <r>
    <n v="1885"/>
    <n v="24.27"/>
    <n v="24.457142857142856"/>
    <n v="24.648000000000003"/>
    <n v="24.700499999999998"/>
    <n v="9.9875156054930678E-3"/>
    <n v="7.92"/>
    <n v="8.0514285714285716"/>
    <n v="8.1809999999999992"/>
    <n v="8.2184999999999988"/>
    <n v="1.9305019305019353E-2"/>
    <n v="16.350000000000001"/>
  </r>
  <r>
    <n v="1886"/>
    <n v="24.69"/>
    <n v="24.478571428571428"/>
    <n v="24.635000000000002"/>
    <n v="24.692499999999999"/>
    <n v="1.7305315203955573E-2"/>
    <n v="7.95"/>
    <n v="8.02"/>
    <n v="8.1679999999999993"/>
    <n v="8.2014999999999993"/>
    <n v="3.7878787878788192E-3"/>
    <n v="16.740000000000002"/>
  </r>
  <r>
    <n v="1887"/>
    <n v="24.4"/>
    <n v="24.384285714285713"/>
    <n v="24.568000000000001"/>
    <n v="24.666499999999999"/>
    <n v="-1.1745646010530688E-2"/>
    <n v="7.91"/>
    <n v="7.9900000000000011"/>
    <n v="8.1050000000000004"/>
    <n v="8.1749999999999989"/>
    <n v="-5.0314465408805072E-3"/>
    <n v="16.489999999999998"/>
  </r>
  <r>
    <n v="1888"/>
    <n v="24.63"/>
    <n v="24.392857142857139"/>
    <n v="24.491999999999997"/>
    <n v="24.661999999999999"/>
    <n v="9.4262295081967394E-3"/>
    <n v="8.09"/>
    <n v="7.9642857142857144"/>
    <n v="8.0310000000000006"/>
    <n v="8.166999999999998"/>
    <n v="2.2756005056889975E-2"/>
    <n v="16.54"/>
  </r>
  <r>
    <n v="1889"/>
    <n v="24.98"/>
    <n v="24.462857142857139"/>
    <n v="24.535999999999998"/>
    <n v="24.668499999999998"/>
    <n v="1.4210312626877849E-2"/>
    <n v="8.32"/>
    <n v="7.991428571428572"/>
    <n v="8.0460000000000012"/>
    <n v="8.1614999999999984"/>
    <n v="2.8430160692212662E-2"/>
    <n v="16.66"/>
  </r>
  <r>
    <n v="1890"/>
    <n v="24.89"/>
    <n v="24.555714285714284"/>
    <n v="24.518999999999998"/>
    <n v="24.684000000000001"/>
    <n v="-3.6028823058446699E-3"/>
    <n v="7.97"/>
    <n v="7.99"/>
    <n v="8.0310000000000006"/>
    <n v="8.1499999999999986"/>
    <n v="-4.2067307692307758E-2"/>
    <n v="16.920000000000002"/>
  </r>
  <r>
    <n v="1891"/>
    <n v="24.49"/>
    <n v="24.621428571428574"/>
    <n v="24.510999999999996"/>
    <n v="24.677999999999994"/>
    <n v="-1.6070711128967543E-2"/>
    <n v="8.02"/>
    <n v="8.0257142857142849"/>
    <n v="8.0059999999999985"/>
    <n v="8.1449999999999996"/>
    <n v="6.2735257214554356E-3"/>
    <n v="16.47"/>
  </r>
  <r>
    <n v="1892"/>
    <n v="25.08"/>
    <n v="24.73714285714286"/>
    <n v="24.57"/>
    <n v="24.700499999999995"/>
    <n v="2.4091465904450791E-2"/>
    <n v="8.07"/>
    <n v="8.0471428571428554"/>
    <n v="8"/>
    <n v="8.1389999999999993"/>
    <n v="6.2344139650873705E-3"/>
    <n v="17.009999999999998"/>
  </r>
  <r>
    <n v="1893"/>
    <n v="23.65"/>
    <n v="24.588571428571431"/>
    <n v="24.510999999999999"/>
    <n v="24.646999999999998"/>
    <n v="-5.7017543859649113E-2"/>
    <n v="8.06"/>
    <n v="8.0628571428571441"/>
    <n v="8.0080000000000009"/>
    <n v="8.1245000000000012"/>
    <n v="-1.2391573729863428E-3"/>
    <n v="15.589999999999998"/>
  </r>
  <r>
    <n v="1894"/>
    <n v="24.59"/>
    <n v="24.615714285714287"/>
    <n v="24.567"/>
    <n v="24.640999999999998"/>
    <n v="3.9746300211416549E-2"/>
    <n v="8.16"/>
    <n v="8.0985714285714288"/>
    <n v="8.0470000000000006"/>
    <n v="8.1110000000000007"/>
    <n v="1.2406947890818814E-2"/>
    <n v="16.43"/>
  </r>
  <r>
    <n v="1895"/>
    <n v="24.93"/>
    <n v="24.658571428571431"/>
    <n v="24.633000000000003"/>
    <n v="24.640499999999996"/>
    <n v="1.3826758845058962E-2"/>
    <n v="8.15"/>
    <n v="8.1071428571428559"/>
    <n v="8.0699999999999985"/>
    <n v="8.1254999999999988"/>
    <n v="-1.2254901960784053E-3"/>
    <n v="16.78"/>
  </r>
  <r>
    <n v="1896"/>
    <n v="25.64"/>
    <n v="24.752857142857142"/>
    <n v="24.728000000000002"/>
    <n v="24.681499999999996"/>
    <n v="2.847974328118736E-2"/>
    <n v="8.2100000000000009"/>
    <n v="8.0914285714285707"/>
    <n v="8.0960000000000001"/>
    <n v="8.1320000000000014"/>
    <n v="7.3619631901841098E-3"/>
    <n v="17.43"/>
  </r>
  <r>
    <n v="1897"/>
    <n v="25.29"/>
    <n v="24.81"/>
    <n v="24.817"/>
    <n v="24.692499999999999"/>
    <n v="-1.365054602184093E-2"/>
    <n v="8.2899999999999991"/>
    <n v="8.137142857142857"/>
    <n v="8.1340000000000003"/>
    <n v="8.1195000000000004"/>
    <n v="9.7442143727159911E-3"/>
    <n v="17"/>
  </r>
  <r>
    <n v="1898"/>
    <n v="25.28"/>
    <n v="24.922857142857143"/>
    <n v="24.881999999999998"/>
    <n v="24.686999999999994"/>
    <n v="-3.9541320680102851E-4"/>
    <n v="8.18"/>
    <n v="8.16"/>
    <n v="8.1430000000000007"/>
    <n v="8.0869999999999997"/>
    <n v="-1.3268998793727315E-2"/>
    <n v="17.100000000000001"/>
  </r>
  <r>
    <n v="1899"/>
    <n v="25.64"/>
    <n v="25.002857142857142"/>
    <n v="24.947999999999997"/>
    <n v="24.741999999999997"/>
    <n v="1.4240506329113901E-2"/>
    <n v="8.4"/>
    <n v="8.2071428571428573"/>
    <n v="8.1510000000000016"/>
    <n v="8.0985000000000014"/>
    <n v="2.689486552567245E-2"/>
    <n v="17.240000000000002"/>
  </r>
  <r>
    <n v="1900"/>
    <n v="25.54"/>
    <n v="25.272857142857141"/>
    <n v="25.012999999999998"/>
    <n v="24.765999999999998"/>
    <n v="-3.9001560062403048E-3"/>
    <n v="8.5"/>
    <n v="8.27"/>
    <n v="8.2040000000000006"/>
    <n v="8.1175000000000015"/>
    <n v="1.1904761904761862E-2"/>
    <n v="17.04"/>
  </r>
  <r>
    <n v="1901"/>
    <n v="25.25"/>
    <n v="25.367142857142856"/>
    <n v="25.089000000000002"/>
    <n v="24.799999999999997"/>
    <n v="-1.1354737666405604E-2"/>
    <n v="8.5399999999999991"/>
    <n v="8.324285714285713"/>
    <n v="8.2560000000000002"/>
    <n v="8.1310000000000002"/>
    <n v="4.7058823529410763E-3"/>
    <n v="16.71"/>
  </r>
  <r>
    <n v="1902"/>
    <n v="25.65"/>
    <n v="25.470000000000002"/>
    <n v="25.145999999999997"/>
    <n v="24.857999999999997"/>
    <n v="1.5841584158415786E-2"/>
    <n v="8.3000000000000007"/>
    <n v="8.3457142857142852"/>
    <n v="8.2789999999999981"/>
    <n v="8.1395000000000017"/>
    <n v="-2.8103044496486939E-2"/>
    <n v="17.349999999999998"/>
  </r>
  <r>
    <n v="1903"/>
    <n v="24.64"/>
    <n v="25.32714285714286"/>
    <n v="25.244999999999997"/>
    <n v="24.878"/>
    <n v="-3.9376218323586669E-2"/>
    <n v="8.2200000000000006"/>
    <n v="8.3471428571428561"/>
    <n v="8.2949999999999999"/>
    <n v="8.1515000000000022"/>
    <n v="-9.6385542168674777E-3"/>
    <n v="16.420000000000002"/>
  </r>
  <r>
    <n v="1904"/>
    <n v="24.86"/>
    <n v="25.265714285714289"/>
    <n v="25.272000000000002"/>
    <n v="24.919500000000003"/>
    <n v="8.928571428571383E-3"/>
    <n v="8.09"/>
    <n v="8.3185714285714294"/>
    <n v="8.2880000000000003"/>
    <n v="8.1675000000000004"/>
    <n v="-1.5815085158150947E-2"/>
    <n v="16.77"/>
  </r>
  <r>
    <n v="1905"/>
    <n v="24.72"/>
    <n v="25.185714285714287"/>
    <n v="25.251000000000001"/>
    <n v="24.942"/>
    <n v="-5.6315366049879551E-3"/>
    <n v="8.23"/>
    <n v="8.3257142857142856"/>
    <n v="8.2960000000000012"/>
    <n v="8.1829999999999998"/>
    <n v="1.7305315203955573E-2"/>
    <n v="16.489999999999998"/>
  </r>
  <r>
    <n v="1906"/>
    <n v="24.7"/>
    <n v="25.05142857142857"/>
    <n v="25.157000000000004"/>
    <n v="24.942499999999999"/>
    <n v="-8.0906148867312196E-4"/>
    <n v="8.3800000000000008"/>
    <n v="8.3228571428571438"/>
    <n v="8.3129999999999988"/>
    <n v="8.2044999999999995"/>
    <n v="1.8226002430133701E-2"/>
    <n v="16.32"/>
  </r>
  <r>
    <n v="1907"/>
    <n v="24.82"/>
    <n v="24.948571428571427"/>
    <n v="25.11"/>
    <n v="24.9635"/>
    <n v="4.8582995951417405E-3"/>
    <n v="7.95"/>
    <n v="8.2442857142857164"/>
    <n v="8.2789999999999999"/>
    <n v="8.2065000000000001"/>
    <n v="-5.131264916467787E-2"/>
    <n v="16.87"/>
  </r>
  <r>
    <n v="1908"/>
    <n v="24.61"/>
    <n v="24.857142857142858"/>
    <n v="25.042999999999999"/>
    <n v="24.962499999999999"/>
    <n v="-8.4609186140209847E-3"/>
    <n v="8.19"/>
    <n v="8.1942857142857157"/>
    <n v="8.2799999999999994"/>
    <n v="8.2114999999999974"/>
    <n v="3.0188679245282932E-2"/>
    <n v="16.420000000000002"/>
  </r>
  <r>
    <n v="1909"/>
    <n v="24.61"/>
    <n v="24.708571428571435"/>
    <n v="24.939999999999998"/>
    <n v="24.943999999999999"/>
    <n v="0"/>
    <n v="8.18"/>
    <n v="8.1771428571428579"/>
    <n v="8.2580000000000009"/>
    <n v="8.2044999999999995"/>
    <n v="-1.221001221001195E-3"/>
    <n v="16.43"/>
  </r>
  <r>
    <n v="1910"/>
    <n v="24.43"/>
    <n v="24.678571428571427"/>
    <n v="24.829000000000001"/>
    <n v="24.920999999999999"/>
    <n v="-7.3140999593660997E-3"/>
    <n v="8.2200000000000006"/>
    <n v="8.1771428571428579"/>
    <n v="8.23"/>
    <n v="8.2170000000000005"/>
    <n v="4.8899755501223621E-3"/>
    <n v="16.21"/>
  </r>
  <r>
    <n v="1911"/>
    <n v="25.11"/>
    <n v="24.714285714285715"/>
    <n v="24.815000000000005"/>
    <n v="24.952000000000002"/>
    <n v="2.7834629553827251E-2"/>
    <n v="8.18"/>
    <n v="8.19"/>
    <n v="8.1939999999999991"/>
    <n v="8.2249999999999996"/>
    <n v="-4.8661800486619125E-3"/>
    <n v="16.93"/>
  </r>
  <r>
    <n v="1912"/>
    <n v="25.17"/>
    <n v="24.778571428571428"/>
    <n v="24.767000000000007"/>
    <n v="24.956499999999998"/>
    <n v="2.3894862604540929E-3"/>
    <n v="8.17"/>
    <n v="8.1814285714285724"/>
    <n v="8.1810000000000009"/>
    <n v="8.23"/>
    <n v="-1.2224938875305363E-3"/>
    <n v="17"/>
  </r>
  <r>
    <n v="1913"/>
    <n v="24.83"/>
    <n v="24.797142857142855"/>
    <n v="24.786000000000001"/>
    <n v="25.015499999999999"/>
    <n v="-1.3508144616607206E-2"/>
    <n v="8.3000000000000007"/>
    <n v="8.17"/>
    <n v="8.1890000000000001"/>
    <n v="8.2420000000000009"/>
    <n v="1.5911872705018457E-2"/>
    <n v="16.529999999999998"/>
  </r>
  <r>
    <n v="1914"/>
    <n v="25.04"/>
    <n v="24.828571428571426"/>
    <n v="24.803999999999998"/>
    <n v="25.038000000000004"/>
    <n v="8.4575110753121567E-3"/>
    <n v="8.59"/>
    <n v="8.2614285714285707"/>
    <n v="8.2390000000000008"/>
    <n v="8.2635000000000005"/>
    <n v="3.493975903614447E-2"/>
    <n v="16.45"/>
  </r>
  <r>
    <n v="1915"/>
    <n v="25.51"/>
    <n v="24.957142857142856"/>
    <n v="24.882999999999996"/>
    <n v="25.067000000000004"/>
    <n v="1.8769968051118309E-2"/>
    <n v="8.59"/>
    <n v="8.3185714285714294"/>
    <n v="8.2750000000000021"/>
    <n v="8.2855000000000008"/>
    <n v="0"/>
    <n v="16.920000000000002"/>
  </r>
  <r>
    <n v="1916"/>
    <n v="24.82"/>
    <n v="24.987142857142857"/>
    <n v="24.894999999999996"/>
    <n v="25.026000000000003"/>
    <n v="-2.7048216385731134E-2"/>
    <n v="8.23"/>
    <n v="8.3257142857142874"/>
    <n v="8.2600000000000016"/>
    <n v="8.2865000000000002"/>
    <n v="-4.190919674039574E-2"/>
    <n v="16.59"/>
  </r>
  <r>
    <n v="1917"/>
    <n v="23.79"/>
    <n v="24.895714285714288"/>
    <n v="24.791999999999994"/>
    <n v="24.951000000000001"/>
    <n v="-4.1498791297340902E-2"/>
    <n v="8.02"/>
    <n v="8.2971428571428572"/>
    <n v="8.2669999999999995"/>
    <n v="8.2729999999999997"/>
    <n v="-2.5516403402187221E-2"/>
    <n v="15.77"/>
  </r>
  <r>
    <n v="1918"/>
    <n v="25.03"/>
    <n v="24.884285714285713"/>
    <n v="24.833999999999996"/>
    <n v="24.938500000000005"/>
    <n v="5.2122740647330898E-2"/>
    <n v="8.1300000000000008"/>
    <n v="8.2899999999999991"/>
    <n v="8.2609999999999992"/>
    <n v="8.2705000000000002"/>
    <n v="1.3715710723192172E-2"/>
    <n v="16.899999999999999"/>
  </r>
  <r>
    <n v="1919"/>
    <n v="24.8"/>
    <n v="24.831428571428571"/>
    <n v="24.853000000000002"/>
    <n v="24.8965"/>
    <n v="-9.1889732321214709E-3"/>
    <n v="8.3800000000000008"/>
    <n v="8.3200000000000021"/>
    <n v="8.2810000000000006"/>
    <n v="8.2695000000000007"/>
    <n v="3.0750307503075027E-2"/>
    <n v="16.420000000000002"/>
  </r>
  <r>
    <n v="1920"/>
    <n v="24.97"/>
    <n v="24.851428571428574"/>
    <n v="24.907000000000004"/>
    <n v="24.868000000000002"/>
    <n v="6.8548387096773449E-3"/>
    <n v="8.36"/>
    <n v="8.3285714285714292"/>
    <n v="8.2949999999999982"/>
    <n v="8.2624999999999993"/>
    <n v="-2.3866348448688961E-3"/>
    <n v="16.61"/>
  </r>
  <r>
    <n v="1921"/>
    <n v="25.53"/>
    <n v="24.921428571428574"/>
    <n v="24.949000000000002"/>
    <n v="24.881999999999998"/>
    <n v="2.2426912294753798E-2"/>
    <n v="8.57"/>
    <n v="8.3257142857142856"/>
    <n v="8.3339999999999996"/>
    <n v="8.2639999999999993"/>
    <n v="2.5119617224880486E-2"/>
    <n v="16.96"/>
  </r>
  <r>
    <n v="1922"/>
    <n v="24.87"/>
    <n v="24.830000000000002"/>
    <n v="24.919"/>
    <n v="24.843"/>
    <n v="-2.5851938895417162E-2"/>
    <n v="8.41"/>
    <n v="8.3000000000000007"/>
    <n v="8.3580000000000005"/>
    <n v="8.2695000000000007"/>
    <n v="-1.8669778296382746E-2"/>
    <n v="16.46"/>
  </r>
  <r>
    <n v="1923"/>
    <n v="25.01"/>
    <n v="24.857142857142858"/>
    <n v="24.937000000000001"/>
    <n v="24.861499999999999"/>
    <n v="5.62927221552073E-3"/>
    <n v="8.42"/>
    <n v="8.3271428571428583"/>
    <n v="8.370000000000001"/>
    <n v="8.2794999999999987"/>
    <n v="1.1890606420927215E-3"/>
    <n v="16.590000000000003"/>
  </r>
  <r>
    <n v="1924"/>
    <n v="24.98"/>
    <n v="25.027142857142856"/>
    <n v="24.931000000000001"/>
    <n v="24.8675"/>
    <n v="-1.199520191923276E-3"/>
    <n v="8.51"/>
    <n v="8.3971428571428568"/>
    <n v="8.3620000000000001"/>
    <n v="8.3004999999999978"/>
    <n v="1.0688836104513048E-2"/>
    <n v="16.47"/>
  </r>
  <r>
    <n v="1925"/>
    <n v="24.82"/>
    <n v="24.997142857142855"/>
    <n v="24.861999999999998"/>
    <n v="24.872499999999999"/>
    <n v="-6.4051240992794292E-3"/>
    <n v="8.5299999999999994"/>
    <n v="8.4542857142857137"/>
    <n v="8.3560000000000016"/>
    <n v="8.3154999999999983"/>
    <n v="2.3501762632196915E-3"/>
    <n v="16.29"/>
  </r>
  <r>
    <n v="1926"/>
    <n v="24.88"/>
    <n v="25.008571428571429"/>
    <n v="24.867999999999999"/>
    <n v="24.881499999999996"/>
    <n v="2.4174053182916488E-3"/>
    <n v="8.73"/>
    <n v="8.5042857142857144"/>
    <n v="8.4060000000000024"/>
    <n v="8.3329999999999984"/>
    <n v="2.3446658851113841E-2"/>
    <n v="16.149999999999999"/>
  </r>
  <r>
    <n v="1927"/>
    <n v="24.49"/>
    <n v="24.94"/>
    <n v="24.937999999999999"/>
    <n v="24.864999999999995"/>
    <n v="-1.5675241157556294E-2"/>
    <n v="8.52"/>
    <n v="8.5271428571428576"/>
    <n v="8.4559999999999995"/>
    <n v="8.3614999999999977"/>
    <n v="-2.4054982817869511E-2"/>
    <n v="15.969999999999999"/>
  </r>
  <r>
    <n v="1928"/>
    <n v="25.05"/>
    <n v="24.871428571428574"/>
    <n v="24.94"/>
    <n v="24.887"/>
    <n v="2.2866476112699156E-2"/>
    <n v="8.6300000000000008"/>
    <n v="8.5357142857142847"/>
    <n v="8.5059999999999985"/>
    <n v="8.3834999999999997"/>
    <n v="1.2910798122065871E-2"/>
    <n v="16.420000000000002"/>
  </r>
  <r>
    <n v="1929"/>
    <n v="25.07"/>
    <n v="24.9"/>
    <n v="24.967000000000002"/>
    <n v="24.91"/>
    <n v="7.9840319361275738E-4"/>
    <n v="8.24"/>
    <n v="8.5114285714285707"/>
    <n v="8.4919999999999991"/>
    <n v="8.3865000000000016"/>
    <n v="-4.5191193511008171E-2"/>
    <n v="16.829999999999998"/>
  </r>
  <r>
    <n v="1930"/>
    <n v="25.05"/>
    <n v="24.905714285714286"/>
    <n v="24.975000000000001"/>
    <n v="24.941000000000003"/>
    <n v="-7.9776625448741822E-4"/>
    <n v="8.6300000000000008"/>
    <n v="8.5414285714285718"/>
    <n v="8.5189999999999984"/>
    <n v="8.407"/>
    <n v="4.733009708737871E-2"/>
    <n v="16.420000000000002"/>
  </r>
  <r>
    <n v="1931"/>
    <n v="25.39"/>
    <n v="24.964285714285715"/>
    <n v="24.961000000000002"/>
    <n v="24.955000000000002"/>
    <n v="1.357285429141716E-2"/>
    <n v="8.7200000000000006"/>
    <n v="8.5714285714285712"/>
    <n v="8.5339999999999989"/>
    <n v="8.4340000000000011"/>
    <n v="1.0428736964078778E-2"/>
    <n v="16.670000000000002"/>
  </r>
  <r>
    <n v="1932"/>
    <n v="25.18"/>
    <n v="25.015714285714289"/>
    <n v="24.992000000000001"/>
    <n v="24.955500000000001"/>
    <n v="-8.2709728239464698E-3"/>
    <n v="8.7100000000000009"/>
    <n v="8.5971428571428579"/>
    <n v="8.5639999999999983"/>
    <n v="8.4610000000000021"/>
    <n v="-1.1467889908256636E-3"/>
    <n v="16.47"/>
  </r>
  <r>
    <n v="1933"/>
    <n v="24.55"/>
    <n v="24.96857142857143"/>
    <n v="24.946000000000005"/>
    <n v="24.941500000000001"/>
    <n v="-2.5019857029388363E-2"/>
    <n v="8.34"/>
    <n v="8.5414285714285718"/>
    <n v="8.5560000000000009"/>
    <n v="8.463000000000001"/>
    <n v="-4.2479908151550054E-2"/>
    <n v="16.21"/>
  </r>
  <r>
    <n v="1934"/>
    <n v="24.67"/>
    <n v="24.99428571428572"/>
    <n v="24.915000000000003"/>
    <n v="24.923000000000002"/>
    <n v="4.8879837067210179E-3"/>
    <n v="8.6300000000000008"/>
    <n v="8.5571428571428569"/>
    <n v="8.5680000000000014"/>
    <n v="8.4649999999999999"/>
    <n v="3.4772182254196753E-2"/>
    <n v="16.04"/>
  </r>
  <r>
    <n v="1935"/>
    <n v="24.51"/>
    <n v="24.917142857142856"/>
    <n v="24.884000000000004"/>
    <n v="24.873000000000001"/>
    <n v="-6.4856100526955868E-3"/>
    <n v="8.52"/>
    <n v="8.5414285714285718"/>
    <n v="8.5670000000000002"/>
    <n v="8.4615000000000009"/>
    <n v="-1.2746234067207554E-2"/>
    <n v="15.990000000000002"/>
  </r>
  <r>
    <n v="1936"/>
    <n v="24.68"/>
    <n v="24.861428571428572"/>
    <n v="24.863999999999997"/>
    <n v="24.866"/>
    <n v="6.9359445124438247E-3"/>
    <n v="8.5500000000000007"/>
    <n v="8.5857142857142872"/>
    <n v="8.5489999999999995"/>
    <n v="8.4775000000000009"/>
    <n v="3.5211267605635139E-3"/>
    <n v="16.13"/>
  </r>
  <r>
    <n v="1937"/>
    <n v="24.64"/>
    <n v="24.802857142857142"/>
    <n v="24.879000000000001"/>
    <n v="24.9085"/>
    <n v="-1.6207455429497223E-3"/>
    <n v="8.6999999999999993"/>
    <n v="8.5957142857142852"/>
    <n v="8.5670000000000002"/>
    <n v="8.5114999999999998"/>
    <n v="1.754385964912264E-2"/>
    <n v="15.940000000000001"/>
  </r>
  <r>
    <n v="1938"/>
    <n v="24.92"/>
    <n v="24.735714285714291"/>
    <n v="24.866000000000003"/>
    <n v="24.903000000000002"/>
    <n v="1.1363636363636409E-2"/>
    <n v="8.86"/>
    <n v="8.6157142857142865"/>
    <n v="8.59"/>
    <n v="8.5479999999999983"/>
    <n v="1.8390804597701167E-2"/>
    <n v="16.060000000000002"/>
  </r>
  <r>
    <n v="1939"/>
    <n v="24.99"/>
    <n v="24.708571428571428"/>
    <n v="24.858000000000004"/>
    <n v="24.912500000000001"/>
    <n v="2.8089887640448123E-3"/>
    <n v="8.76"/>
    <n v="8.622857142857141"/>
    <n v="8.6420000000000012"/>
    <n v="8.5669999999999984"/>
    <n v="-1.1286681715575581E-2"/>
    <n v="16.229999999999997"/>
  </r>
  <r>
    <n v="1940"/>
    <n v="24.84"/>
    <n v="24.750000000000004"/>
    <n v="24.837000000000003"/>
    <n v="24.906000000000002"/>
    <n v="-6.0024009603840975E-3"/>
    <n v="8.76"/>
    <n v="8.6828571428571415"/>
    <n v="8.6550000000000011"/>
    <n v="8.586999999999998"/>
    <n v="0"/>
    <n v="16.079999999999998"/>
  </r>
  <r>
    <n v="1941"/>
    <n v="25.8"/>
    <n v="24.911428571428569"/>
    <n v="24.878000000000007"/>
    <n v="24.919500000000003"/>
    <n v="3.8647342995169115E-2"/>
    <n v="8.77"/>
    <n v="8.7028571428571411"/>
    <n v="8.66"/>
    <n v="8.5969999999999978"/>
    <n v="1.1415525114155008E-3"/>
    <n v="17.03"/>
  </r>
  <r>
    <n v="1942"/>
    <n v="25.09"/>
    <n v="24.994285714285716"/>
    <n v="24.869000000000003"/>
    <n v="24.930500000000002"/>
    <n v="-2.7519379844961271E-2"/>
    <n v="8.73"/>
    <n v="8.7328571428571422"/>
    <n v="8.661999999999999"/>
    <n v="8.612999999999996"/>
    <n v="-4.5610034207524686E-3"/>
    <n v="16.36"/>
  </r>
  <r>
    <n v="1943"/>
    <n v="24.85"/>
    <n v="25.018571428571427"/>
    <n v="24.899000000000004"/>
    <n v="24.922500000000003"/>
    <n v="-9.5655639697089859E-3"/>
    <n v="8.76"/>
    <n v="8.7628571428571416"/>
    <n v="8.7040000000000006"/>
    <n v="8.629999999999999"/>
    <n v="3.4364261168384146E-3"/>
    <n v="16.090000000000003"/>
  </r>
  <r>
    <n v="1944"/>
    <n v="24.73"/>
    <n v="25.03142857142857"/>
    <n v="24.904999999999998"/>
    <n v="24.910000000000004"/>
    <n v="-4.8289738430583899E-3"/>
    <n v="8.85"/>
    <n v="8.7842857142857138"/>
    <n v="8.7259999999999991"/>
    <n v="8.6469999999999985"/>
    <n v="1.027397260273971E-2"/>
    <n v="15.88"/>
  </r>
  <r>
    <n v="1945"/>
    <n v="24.38"/>
    <n v="24.95428571428571"/>
    <n v="24.891999999999999"/>
    <n v="24.888000000000002"/>
    <n v="-1.415285078851603E-2"/>
    <n v="8.58"/>
    <n v="8.7442857142857129"/>
    <n v="8.7319999999999993"/>
    <n v="8.6494999999999997"/>
    <n v="-3.0508474576271139E-2"/>
    <n v="15.799999999999999"/>
  </r>
  <r>
    <n v="1946"/>
    <n v="25.15"/>
    <n v="24.977142857142862"/>
    <n v="24.939"/>
    <n v="24.901499999999999"/>
    <n v="3.1583264971287925E-2"/>
    <n v="8.68"/>
    <n v="8.732857142857144"/>
    <n v="8.7449999999999992"/>
    <n v="8.6470000000000002"/>
    <n v="1.1655011655011614E-2"/>
    <n v="16.47"/>
  </r>
  <r>
    <n v="1947"/>
    <n v="25.15"/>
    <n v="25.021428571428572"/>
    <n v="24.990000000000002"/>
    <n v="24.9345"/>
    <n v="0"/>
    <n v="8.8000000000000007"/>
    <n v="8.7385714285714293"/>
    <n v="8.754999999999999"/>
    <n v="8.6610000000000014"/>
    <n v="1.3824884792626843E-2"/>
    <n v="16.349999999999998"/>
  </r>
  <r>
    <n v="1948"/>
    <n v="25.29"/>
    <n v="24.948571428571427"/>
    <n v="25.026999999999997"/>
    <n v="24.9465"/>
    <n v="5.566600397614337E-3"/>
    <n v="8.75"/>
    <n v="8.7357142857142858"/>
    <n v="8.743999999999998"/>
    <n v="8.6670000000000016"/>
    <n v="-5.6818181818182618E-3"/>
    <n v="16.54"/>
  </r>
  <r>
    <n v="1949"/>
    <n v="25.42"/>
    <n v="24.995714285714282"/>
    <n v="25.070000000000004"/>
    <n v="24.964000000000002"/>
    <n v="5.1403716884144942E-3"/>
    <n v="8.59"/>
    <n v="8.7157142857142862"/>
    <n v="8.7270000000000003"/>
    <n v="8.6845000000000034"/>
    <n v="-1.8285714285714301E-2"/>
    <n v="16.830000000000002"/>
  </r>
  <r>
    <n v="1950"/>
    <n v="24.59"/>
    <n v="24.958571428571428"/>
    <n v="25.045000000000002"/>
    <n v="24.940999999999999"/>
    <n v="-3.2651455546813604E-2"/>
    <n v="8.3699999999999992"/>
    <n v="8.66"/>
    <n v="8.6880000000000006"/>
    <n v="8.6715000000000018"/>
    <n v="-2.5611175785797514E-2"/>
    <n v="16.22"/>
  </r>
  <r>
    <n v="1951"/>
    <n v="25.37"/>
    <n v="25.05"/>
    <n v="25.002000000000002"/>
    <n v="24.940000000000005"/>
    <n v="3.1720211468076499E-2"/>
    <n v="8.6300000000000008"/>
    <n v="8.6285714285714299"/>
    <n v="8.6740000000000013"/>
    <n v="8.6670000000000016"/>
    <n v="3.1063321385902221E-2"/>
    <n v="16.740000000000002"/>
  </r>
  <r>
    <n v="1952"/>
    <n v="25.6"/>
    <n v="25.224285714285713"/>
    <n v="25.052999999999997"/>
    <n v="24.961000000000002"/>
    <n v="9.0658257784785347E-3"/>
    <n v="8.64"/>
    <n v="8.637142857142857"/>
    <n v="8.6650000000000009"/>
    <n v="8.6634999999999991"/>
    <n v="1.1587485515642858E-3"/>
    <n v="16.96"/>
  </r>
  <r>
    <n v="1953"/>
    <n v="25.73"/>
    <n v="25.307142857142857"/>
    <n v="25.140999999999998"/>
    <n v="25.020000000000003"/>
    <n v="5.0781249999999611E-3"/>
    <n v="8.8699999999999992"/>
    <n v="8.6642857142857146"/>
    <n v="8.6760000000000002"/>
    <n v="8.6900000000000013"/>
    <n v="2.6620370370370211E-2"/>
    <n v="16.86"/>
  </r>
  <r>
    <n v="1954"/>
    <n v="25.22"/>
    <n v="25.317142857142859"/>
    <n v="25.189999999999998"/>
    <n v="25.047500000000003"/>
    <n v="-1.9821220365332359E-2"/>
    <n v="8.56"/>
    <n v="8.6300000000000008"/>
    <n v="8.647000000000002"/>
    <n v="8.6864999999999988"/>
    <n v="-3.4949267192784524E-2"/>
    <n v="16.659999999999997"/>
  </r>
  <r>
    <n v="1955"/>
    <n v="24.91"/>
    <n v="25.262857142857143"/>
    <n v="25.242999999999999"/>
    <n v="25.067500000000003"/>
    <n v="-1.2291831879460695E-2"/>
    <n v="8.6300000000000008"/>
    <n v="8.612857142857143"/>
    <n v="8.6519999999999992"/>
    <n v="8.6919999999999984"/>
    <n v="8.1775700934579761E-3"/>
    <n v="16.28"/>
  </r>
  <r>
    <n v="1956"/>
    <n v="24.82"/>
    <n v="25.177142857142858"/>
    <n v="25.21"/>
    <n v="25.0745"/>
    <n v="-3.6130068245684406E-3"/>
    <n v="8.2799999999999994"/>
    <n v="8.5685714285714294"/>
    <n v="8.6119999999999983"/>
    <n v="8.6785000000000014"/>
    <n v="-4.0556199304751031E-2"/>
    <n v="16.54"/>
  </r>
  <r>
    <n v="1957"/>
    <n v="25.05"/>
    <n v="25.242857142857144"/>
    <n v="25.2"/>
    <n v="25.095000000000002"/>
    <n v="9.2667203867848671E-3"/>
    <n v="8.73"/>
    <n v="8.620000000000001"/>
    <n v="8.6050000000000004"/>
    <n v="8.68"/>
    <n v="5.4347826086956652E-2"/>
    <n v="16.32"/>
  </r>
  <r>
    <n v="1958"/>
    <n v="25.72"/>
    <n v="25.292857142857144"/>
    <n v="25.243000000000002"/>
    <n v="25.135000000000002"/>
    <n v="2.674650698602787E-2"/>
    <n v="8.77"/>
    <n v="8.64"/>
    <n v="8.6070000000000011"/>
    <n v="8.6754999999999995"/>
    <n v="4.5819014891178862E-3"/>
    <n v="16.95"/>
  </r>
  <r>
    <n v="1959"/>
    <n v="25.23"/>
    <n v="25.24"/>
    <n v="25.224"/>
    <n v="25.147000000000002"/>
    <n v="-1.9051321928460284E-2"/>
    <n v="8.73"/>
    <n v="8.6528571428571439"/>
    <n v="8.6210000000000004"/>
    <n v="8.6739999999999995"/>
    <n v="-4.5610034207524686E-3"/>
    <n v="16.5"/>
  </r>
  <r>
    <n v="1960"/>
    <n v="25.25"/>
    <n v="25.171428571428571"/>
    <n v="25.29"/>
    <n v="25.1675"/>
    <n v="7.9270709472848094E-4"/>
    <n v="8.58"/>
    <n v="8.6114285714285721"/>
    <n v="8.6419999999999995"/>
    <n v="8.6650000000000009"/>
    <n v="-1.7182130584192479E-2"/>
    <n v="16.670000000000002"/>
  </r>
  <r>
    <n v="1961"/>
    <n v="24.71"/>
    <n v="25.098571428571432"/>
    <n v="25.224"/>
    <n v="25.113000000000003"/>
    <n v="-2.1386138613861353E-2"/>
    <n v="8.8000000000000007"/>
    <n v="8.6457142857142859"/>
    <n v="8.6590000000000007"/>
    <n v="8.666500000000001"/>
    <n v="2.5641025641025716E-2"/>
    <n v="15.91"/>
  </r>
  <r>
    <n v="1962"/>
    <n v="24.9"/>
    <n v="25.09714285714286"/>
    <n v="25.154"/>
    <n v="25.1035"/>
    <n v="7.6891946580330923E-3"/>
    <n v="8.75"/>
    <n v="8.6628571428571437"/>
    <n v="8.67"/>
    <n v="8.6675000000000004"/>
    <n v="-5.6818181818182618E-3"/>
    <n v="16.149999999999999"/>
  </r>
  <r>
    <n v="1963"/>
    <n v="25.19"/>
    <n v="25.150000000000002"/>
    <n v="25.1"/>
    <n v="25.1205"/>
    <n v="1.1646586345381635E-2"/>
    <n v="8.86"/>
    <n v="8.7457142857142856"/>
    <n v="8.6690000000000005"/>
    <n v="8.672500000000003"/>
    <n v="1.2571428571428506E-2"/>
    <n v="16.330000000000002"/>
  </r>
  <r>
    <n v="1964"/>
    <n v="25.06"/>
    <n v="25.151428571428571"/>
    <n v="25.084000000000003"/>
    <n v="25.136999999999997"/>
    <n v="-5.1607780865423796E-3"/>
    <n v="8.41"/>
    <n v="8.6999999999999993"/>
    <n v="8.6539999999999999"/>
    <n v="8.650500000000001"/>
    <n v="-5.0790067720090218E-2"/>
    <n v="16.649999999999999"/>
  </r>
  <r>
    <n v="1965"/>
    <n v="25.36"/>
    <n v="25.099999999999998"/>
    <n v="25.129000000000001"/>
    <n v="25.186"/>
    <n v="1.1971268954509206E-2"/>
    <n v="8.5299999999999994"/>
    <n v="8.6657142857142855"/>
    <n v="8.6440000000000001"/>
    <n v="8.6480000000000015"/>
    <n v="1.4268727705112868E-2"/>
    <n v="16.829999999999998"/>
  </r>
  <r>
    <n v="1966"/>
    <n v="25.51"/>
    <n v="25.139999999999997"/>
    <n v="25.198"/>
    <n v="25.204000000000001"/>
    <n v="5.9148264984227967E-3"/>
    <n v="8.6"/>
    <n v="8.6471428571428586"/>
    <n v="8.6759999999999984"/>
    <n v="8.6439999999999984"/>
    <n v="8.2063305978898344E-3"/>
    <n v="16.910000000000004"/>
  </r>
  <r>
    <n v="1967"/>
    <n v="24.88"/>
    <n v="25.087142857142855"/>
    <n v="25.181000000000001"/>
    <n v="25.1905"/>
    <n v="-2.4696197569580657E-2"/>
    <n v="8.6999999999999993"/>
    <n v="8.6642857142857146"/>
    <n v="8.6729999999999983"/>
    <n v="8.6389999999999993"/>
    <n v="1.1627906976744146E-2"/>
    <n v="16.18"/>
  </r>
  <r>
    <n v="1968"/>
    <n v="24.74"/>
    <n v="25.091428571428573"/>
    <n v="25.082999999999998"/>
    <n v="25.163"/>
    <n v="-5.6270096463022735E-3"/>
    <n v="8.52"/>
    <n v="8.6242857142857137"/>
    <n v="8.6479999999999997"/>
    <n v="8.6275000000000013"/>
    <n v="-2.0689655172413762E-2"/>
    <n v="16.22"/>
  </r>
  <r>
    <n v="1969"/>
    <n v="25.6"/>
    <n v="25.19142857142857"/>
    <n v="25.119999999999997"/>
    <n v="25.172000000000001"/>
    <n v="3.4761519805982341E-2"/>
    <n v="8.6"/>
    <n v="8.6028571428571414"/>
    <n v="8.6349999999999998"/>
    <n v="8.6280000000000001"/>
    <n v="9.3896713615023563E-3"/>
    <n v="17"/>
  </r>
  <r>
    <n v="1970"/>
    <n v="25.01"/>
    <n v="25.165714285714284"/>
    <n v="25.095999999999997"/>
    <n v="25.193000000000001"/>
    <n v="-2.3046874999999994E-2"/>
    <n v="8.6999999999999993"/>
    <n v="8.5799999999999983"/>
    <n v="8.6470000000000002"/>
    <n v="8.6444999999999972"/>
    <n v="1.1627906976744146E-2"/>
    <n v="16.310000000000002"/>
  </r>
  <r>
    <n v="1971"/>
    <n v="24.51"/>
    <n v="25.087142857142855"/>
    <n v="25.076000000000001"/>
    <n v="25.15"/>
    <n v="-1.999200319872051E-2"/>
    <n v="8.6"/>
    <n v="8.6071428571428559"/>
    <n v="8.6269999999999989"/>
    <n v="8.6429999999999989"/>
    <n v="-1.1494252873563178E-2"/>
    <n v="15.910000000000002"/>
  </r>
  <r>
    <n v="1972"/>
    <n v="25.26"/>
    <n v="25.072857142857142"/>
    <n v="25.111999999999998"/>
    <n v="25.133000000000003"/>
    <n v="3.0599755201958383E-2"/>
    <n v="8.5"/>
    <n v="8.6028571428571414"/>
    <n v="8.6019999999999985"/>
    <n v="8.6359999999999992"/>
    <n v="-1.1627906976744146E-2"/>
    <n v="16.760000000000002"/>
  </r>
  <r>
    <n v="1973"/>
    <n v="25.26"/>
    <n v="25.037142857142857"/>
    <n v="25.118999999999996"/>
    <n v="25.109500000000001"/>
    <n v="0"/>
    <n v="8.9499999999999993"/>
    <n v="8.6528571428571421"/>
    <n v="8.6109999999999989"/>
    <n v="8.639999999999997"/>
    <n v="5.2941176470588151E-2"/>
    <n v="16.310000000000002"/>
  </r>
  <r>
    <n v="1974"/>
    <n v="25.32"/>
    <n v="25.1"/>
    <n v="25.144999999999996"/>
    <n v="25.1145"/>
    <n v="2.3752969121139636E-3"/>
    <n v="8.4700000000000006"/>
    <n v="8.6199999999999992"/>
    <n v="8.6170000000000009"/>
    <n v="8.6354999999999968"/>
    <n v="-5.3631284916200971E-2"/>
    <n v="16.850000000000001"/>
  </r>
  <r>
    <n v="1975"/>
    <n v="24.74"/>
    <n v="25.1"/>
    <n v="25.082999999999998"/>
    <n v="25.106000000000002"/>
    <n v="-2.2906793048973216E-2"/>
    <n v="8.74"/>
    <n v="8.6514285714285712"/>
    <n v="8.6379999999999981"/>
    <n v="8.6409999999999982"/>
    <n v="3.1877213695395458E-2"/>
    <n v="15.999999999999998"/>
  </r>
  <r>
    <n v="1976"/>
    <n v="25.41"/>
    <n v="25.072857142857146"/>
    <n v="25.073"/>
    <n v="25.1355"/>
    <n v="2.7081649151172262E-2"/>
    <n v="8.35"/>
    <n v="8.6157142857142865"/>
    <n v="8.6129999999999978"/>
    <n v="8.644499999999999"/>
    <n v="-4.4622425629290682E-2"/>
    <n v="17.060000000000002"/>
  </r>
  <r>
    <n v="1977"/>
    <n v="25.41"/>
    <n v="25.13"/>
    <n v="25.126000000000001"/>
    <n v="25.153500000000001"/>
    <n v="0"/>
    <n v="8.85"/>
    <n v="8.6371428571428588"/>
    <n v="8.6279999999999966"/>
    <n v="8.6504999999999974"/>
    <n v="5.9880239520958084E-2"/>
    <n v="16.560000000000002"/>
  </r>
  <r>
    <n v="1978"/>
    <n v="25.05"/>
    <n v="25.207142857142859"/>
    <n v="25.157000000000004"/>
    <n v="25.12"/>
    <n v="-1.4167650531286873E-2"/>
    <n v="8.69"/>
    <n v="8.65"/>
    <n v="8.6449999999999996"/>
    <n v="8.6464999999999996"/>
    <n v="-1.8079096045197758E-2"/>
    <n v="16.36"/>
  </r>
  <r>
    <n v="1979"/>
    <n v="25.56"/>
    <n v="25.25"/>
    <n v="25.153000000000002"/>
    <n v="25.136500000000002"/>
    <n v="2.0359281437125669E-2"/>
    <n v="8.73"/>
    <n v="8.6828571428571433"/>
    <n v="8.6579999999999995"/>
    <n v="8.6464999999999996"/>
    <n v="4.6029919447642034E-3"/>
    <n v="16.829999999999998"/>
  </r>
  <r>
    <n v="1980"/>
    <n v="25.68"/>
    <n v="25.31"/>
    <n v="25.220000000000002"/>
    <n v="25.158000000000001"/>
    <n v="4.6948356807512128E-3"/>
    <n v="8.98"/>
    <n v="8.6871428571428577"/>
    <n v="8.6860000000000017"/>
    <n v="8.6664999999999974"/>
    <n v="2.8636884306987399E-2"/>
    <n v="16.7"/>
  </r>
  <r>
    <n v="1981"/>
    <n v="25.34"/>
    <n v="25.312857142857144"/>
    <n v="25.303000000000004"/>
    <n v="25.189500000000002"/>
    <n v="-1.3239875389408094E-2"/>
    <n v="9.17"/>
    <n v="8.7871428571428574"/>
    <n v="8.7430000000000003"/>
    <n v="8.6849999999999969"/>
    <n v="2.1158129175946491E-2"/>
    <n v="16.170000000000002"/>
  </r>
  <r>
    <n v="1982"/>
    <n v="25.22"/>
    <n v="25.381428571428575"/>
    <n v="25.298999999999999"/>
    <n v="25.205500000000001"/>
    <n v="-4.7355958958169297E-3"/>
    <n v="8.64"/>
    <n v="8.7728571428571449"/>
    <n v="8.7570000000000014"/>
    <n v="8.6794999999999956"/>
    <n v="-5.7797164667393604E-2"/>
    <n v="16.579999999999998"/>
  </r>
  <r>
    <n v="1983"/>
    <n v="24.69"/>
    <n v="25.278571428571428"/>
    <n v="25.241999999999997"/>
    <n v="25.180500000000002"/>
    <n v="-2.1015067406819889E-2"/>
    <n v="9.0299999999999994"/>
    <n v="8.870000000000001"/>
    <n v="8.7650000000000006"/>
    <n v="8.6879999999999988"/>
    <n v="4.5138888888888749E-2"/>
    <n v="15.660000000000002"/>
  </r>
  <r>
    <n v="1984"/>
    <n v="25.09"/>
    <n v="25.232857142857142"/>
    <n v="25.219000000000001"/>
    <n v="25.181999999999999"/>
    <n v="1.6200891049007637E-2"/>
    <n v="8.69"/>
    <n v="8.8471428571428579"/>
    <n v="8.7870000000000008"/>
    <n v="8.7019999999999964"/>
    <n v="-3.7652270210409733E-2"/>
    <n v="16.399999999999999"/>
  </r>
  <r>
    <n v="1985"/>
    <n v="25.53"/>
    <n v="25.30142857142857"/>
    <n v="25.298000000000002"/>
    <n v="25.190499999999997"/>
    <n v="1.7536867277799972E-2"/>
    <n v="8.66"/>
    <n v="8.8428571428571434"/>
    <n v="8.7789999999999999"/>
    <n v="8.7084999999999972"/>
    <n v="-3.452243958572999E-3"/>
    <n v="16.87"/>
  </r>
  <r>
    <n v="1986"/>
    <n v="25.34"/>
    <n v="25.270000000000003"/>
    <n v="25.291"/>
    <n v="25.181999999999995"/>
    <n v="-7.4422248335292308E-3"/>
    <n v="8.83"/>
    <n v="8.8571428571428577"/>
    <n v="8.827"/>
    <n v="8.7200000000000006"/>
    <n v="1.9630484988452646E-2"/>
    <n v="16.509999999999998"/>
  </r>
  <r>
    <n v="1987"/>
    <n v="26.02"/>
    <n v="25.318571428571431"/>
    <n v="25.352"/>
    <n v="25.238999999999997"/>
    <n v="2.6835043409629035E-2"/>
    <n v="8.99"/>
    <n v="8.8585714285714285"/>
    <n v="8.8409999999999993"/>
    <n v="8.7345000000000006"/>
    <n v="1.8120045300113265E-2"/>
    <n v="17.03"/>
  </r>
  <r>
    <n v="1988"/>
    <n v="25.89"/>
    <n v="25.39714285714286"/>
    <n v="25.436"/>
    <n v="25.296499999999995"/>
    <n v="-4.9961568024596082E-3"/>
    <n v="9.1999999999999993"/>
    <n v="8.8628571428571412"/>
    <n v="8.8919999999999995"/>
    <n v="8.7684999999999995"/>
    <n v="2.3359288097886437E-2"/>
    <n v="16.690000000000001"/>
  </r>
  <r>
    <n v="1989"/>
    <n v="25.28"/>
    <n v="25.405714285714286"/>
    <n v="25.408000000000001"/>
    <n v="25.280499999999996"/>
    <n v="-2.3561220548474291E-2"/>
    <n v="8.92"/>
    <n v="8.9028571428571439"/>
    <n v="8.9109999999999996"/>
    <n v="8.7844999999999995"/>
    <n v="-3.0434782608695584E-2"/>
    <n v="16.36"/>
  </r>
  <r>
    <n v="1990"/>
    <n v="25.16"/>
    <n v="25.472857142857144"/>
    <n v="25.356000000000002"/>
    <n v="25.287999999999997"/>
    <n v="-4.7468354430380139E-3"/>
    <n v="9.23"/>
    <n v="8.9314285714285724"/>
    <n v="8.9359999999999999"/>
    <n v="8.8109999999999999"/>
    <n v="3.475336322869961E-2"/>
    <n v="15.93"/>
  </r>
  <r>
    <n v="1991"/>
    <n v="25.4"/>
    <n v="25.517142857142858"/>
    <n v="25.362000000000002"/>
    <n v="25.332499999999996"/>
    <n v="9.5389507154212422E-3"/>
    <n v="9.18"/>
    <n v="9.0014285714285727"/>
    <n v="8.9370000000000012"/>
    <n v="8.84"/>
    <n v="-5.4171180931745083E-3"/>
    <n v="16.22"/>
  </r>
  <r>
    <n v="1992"/>
    <n v="25.41"/>
    <n v="25.5"/>
    <n v="25.381"/>
    <n v="25.339999999999996"/>
    <n v="3.9370078740163638E-4"/>
    <n v="8.84"/>
    <n v="9.0271428571428576"/>
    <n v="8.9570000000000025"/>
    <n v="8.8569999999999993"/>
    <n v="-3.7037037037037021E-2"/>
    <n v="16.57"/>
  </r>
  <r>
    <n v="1993"/>
    <n v="25.5"/>
    <n v="25.522857142857141"/>
    <n v="25.462"/>
    <n v="25.351999999999997"/>
    <n v="3.5419126328217181E-3"/>
    <n v="8.8699999999999992"/>
    <n v="9.0328571428571429"/>
    <n v="8.9410000000000025"/>
    <n v="8.852999999999998"/>
    <n v="3.3936651583709684E-3"/>
    <n v="16.630000000000003"/>
  </r>
  <r>
    <n v="1994"/>
    <n v="25.01"/>
    <n v="25.378571428571426"/>
    <n v="25.454000000000001"/>
    <n v="25.336500000000001"/>
    <n v="-1.9215686274509744E-2"/>
    <n v="9.0399999999999991"/>
    <n v="9.0400000000000009"/>
    <n v="8.9760000000000026"/>
    <n v="8.8814999999999991"/>
    <n v="1.9165727170236745E-2"/>
    <n v="15.970000000000002"/>
  </r>
  <r>
    <n v="1995"/>
    <n v="25.5"/>
    <n v="25.322857142857142"/>
    <n v="25.451000000000001"/>
    <n v="25.374500000000001"/>
    <n v="1.9592163134746036E-2"/>
    <n v="9.35"/>
    <n v="9.0614285714285714"/>
    <n v="9.0449999999999982"/>
    <n v="8.9120000000000008"/>
    <n v="3.4292035398230149E-2"/>
    <n v="16.149999999999999"/>
  </r>
  <r>
    <n v="1996"/>
    <n v="25.55"/>
    <n v="25.361428571428576"/>
    <n v="25.472000000000001"/>
    <n v="25.381500000000003"/>
    <n v="1.9607843137255179E-3"/>
    <n v="9.0399999999999991"/>
    <n v="9.0785714285714274"/>
    <n v="9.0659999999999989"/>
    <n v="8.9464999999999986"/>
    <n v="-3.3155080213903801E-2"/>
    <n v="16.510000000000002"/>
  </r>
  <r>
    <n v="1997"/>
    <n v="24.77"/>
    <n v="25.305714285714288"/>
    <n v="25.347000000000001"/>
    <n v="25.349500000000003"/>
    <n v="-3.052837573385523E-2"/>
    <n v="9.1999999999999993"/>
    <n v="9.074285714285713"/>
    <n v="9.0869999999999997"/>
    <n v="8.9639999999999986"/>
    <n v="1.7699115044247805E-2"/>
    <n v="15.57"/>
  </r>
  <r>
    <n v="1998"/>
    <n v="25.87"/>
    <n v="25.372857142857146"/>
    <n v="25.345000000000002"/>
    <n v="25.390499999999999"/>
    <n v="4.4408558740411844E-2"/>
    <n v="9.52"/>
    <n v="9.1228571428571428"/>
    <n v="9.1189999999999998"/>
    <n v="9.0054999999999996"/>
    <n v="3.4782608695652209E-2"/>
    <n v="16.350000000000001"/>
  </r>
  <r>
    <n v="1999"/>
    <n v="25.5"/>
    <n v="25.385714285714283"/>
    <n v="25.367000000000004"/>
    <n v="25.387499999999999"/>
    <n v="-1.4302280633938963E-2"/>
    <n v="9.2899999999999991"/>
    <n v="9.1871428571428577"/>
    <n v="9.1560000000000006"/>
    <n v="9.0335000000000001"/>
    <n v="-2.4159663865546264E-2"/>
    <n v="16.21"/>
  </r>
  <r>
    <n v="2000"/>
    <n v="25.62"/>
    <n v="25.40285714285714"/>
    <n v="25.413000000000004"/>
    <n v="25.384499999999999"/>
    <n v="4.7058823529412151E-3"/>
    <n v="9.1999999999999993"/>
    <n v="9.2342857142857131"/>
    <n v="9.1529999999999987"/>
    <n v="9.0444999999999975"/>
    <n v="-9.6878363832077364E-3"/>
    <n v="16.420000000000002"/>
  </r>
  <r>
    <n v="2001"/>
    <n v="25.59"/>
    <n v="25.485714285714288"/>
    <n v="25.432000000000002"/>
    <n v="25.396999999999998"/>
    <n v="-1.1709601873536742E-3"/>
    <n v="9.41"/>
    <n v="9.2871428571428556"/>
    <n v="9.1760000000000002"/>
    <n v="9.056499999999998"/>
    <n v="2.2826086956521833E-2"/>
    <n v="16.18"/>
  </r>
  <r>
    <n v="2002"/>
    <n v="26.15"/>
    <n v="25.578571428571429"/>
    <n v="25.506"/>
    <n v="25.443499999999997"/>
    <n v="2.1883548261039418E-2"/>
    <n v="9.57"/>
    <n v="9.3185714285714276"/>
    <n v="9.2490000000000006"/>
    <n v="9.102999999999998"/>
    <n v="1.7003188097768348E-2"/>
    <n v="16.579999999999998"/>
  </r>
  <r>
    <n v="2003"/>
    <n v="25.82"/>
    <n v="25.617142857142856"/>
    <n v="25.538"/>
    <n v="25.499999999999996"/>
    <n v="-1.2619502868068769E-2"/>
    <n v="9.5299999999999994"/>
    <n v="9.3885714285714261"/>
    <n v="9.3149999999999977"/>
    <n v="9.1279999999999983"/>
    <n v="-4.1797283176594488E-3"/>
    <n v="16.29"/>
  </r>
  <r>
    <n v="2004"/>
    <n v="25.98"/>
    <n v="25.79"/>
    <n v="25.635000000000002"/>
    <n v="25.544499999999996"/>
    <n v="6.196746707978317E-3"/>
    <n v="9.32"/>
    <n v="9.4057142857142857"/>
    <n v="9.3429999999999982"/>
    <n v="9.1594999999999978"/>
    <n v="-2.2035676810073356E-2"/>
    <n v="16.66"/>
  </r>
  <r>
    <n v="2005"/>
    <n v="25.4"/>
    <n v="25.722857142857144"/>
    <n v="25.625"/>
    <n v="25.537999999999997"/>
    <n v="-2.2324865280985443E-2"/>
    <n v="9.6999999999999993"/>
    <n v="9.4314285714285706"/>
    <n v="9.3779999999999983"/>
    <n v="9.2114999999999974"/>
    <n v="4.0772532188841096E-2"/>
    <n v="15.7"/>
  </r>
  <r>
    <n v="2006"/>
    <n v="25.78"/>
    <n v="25.762857142857143"/>
    <n v="25.648000000000003"/>
    <n v="25.559999999999995"/>
    <n v="1.4960629921259945E-2"/>
    <n v="9.5299999999999994"/>
    <n v="9.4657142857142862"/>
    <n v="9.4269999999999996"/>
    <n v="9.2464999999999993"/>
    <n v="-1.7525773195876282E-2"/>
    <n v="16.25"/>
  </r>
  <r>
    <n v="2007"/>
    <n v="25.66"/>
    <n v="25.768571428571427"/>
    <n v="25.737000000000002"/>
    <n v="25.541999999999998"/>
    <n v="-4.6547711404189675E-3"/>
    <n v="9.73"/>
    <n v="9.5414285714285718"/>
    <n v="9.48"/>
    <n v="9.2834999999999983"/>
    <n v="2.0986358866736735E-2"/>
    <n v="15.93"/>
  </r>
  <r>
    <n v="2008"/>
    <n v="25.3"/>
    <n v="25.727142857142859"/>
    <n v="25.68"/>
    <n v="25.512499999999999"/>
    <n v="-1.4029618082618839E-2"/>
    <n v="9.43"/>
    <n v="9.5442857142857154"/>
    <n v="9.4710000000000001"/>
    <n v="9.2949999999999982"/>
    <n v="-3.0832476875642414E-2"/>
    <n v="15.870000000000001"/>
  </r>
  <r>
    <n v="2009"/>
    <n v="26.41"/>
    <n v="25.764285714285712"/>
    <n v="25.771000000000004"/>
    <n v="25.569000000000003"/>
    <n v="4.3873517786561241E-2"/>
    <n v="9.51"/>
    <n v="9.5357142857142865"/>
    <n v="9.4930000000000021"/>
    <n v="9.3244999999999987"/>
    <n v="8.483563096500538E-3"/>
    <n v="16.899999999999999"/>
  </r>
  <r>
    <n v="2010"/>
    <n v="26.31"/>
    <n v="25.834285714285716"/>
    <n v="25.839999999999996"/>
    <n v="25.626500000000004"/>
    <n v="-3.78644452858771E-3"/>
    <n v="9.6999999999999993"/>
    <n v="9.56"/>
    <n v="9.543000000000001"/>
    <n v="9.3479999999999972"/>
    <n v="1.9978969505783335E-2"/>
    <n v="16.61"/>
  </r>
  <r>
    <n v="2011"/>
    <n v="25.45"/>
    <n v="25.758571428571429"/>
    <n v="25.826000000000001"/>
    <n v="25.629000000000008"/>
    <n v="-3.2687191182060031E-2"/>
    <n v="9.52"/>
    <n v="9.5885714285714272"/>
    <n v="9.5540000000000003"/>
    <n v="9.3649999999999984"/>
    <n v="-1.8556701030927807E-2"/>
    <n v="15.93"/>
  </r>
  <r>
    <n v="2012"/>
    <n v="25.39"/>
    <n v="25.757142857142849"/>
    <n v="25.75"/>
    <n v="25.628000000000004"/>
    <n v="-2.3575638506875725E-3"/>
    <n v="9.51"/>
    <n v="9.5614285714285696"/>
    <n v="9.548"/>
    <n v="9.3984999999999985"/>
    <n v="-1.0504201680672045E-3"/>
    <n v="15.88"/>
  </r>
  <r>
    <n v="2013"/>
    <n v="25.94"/>
    <n v="25.779999999999998"/>
    <n v="25.762"/>
    <n v="25.65"/>
    <n v="2.1662071681764501E-2"/>
    <n v="9.61"/>
    <n v="9.5728571428571421"/>
    <n v="9.5560000000000009"/>
    <n v="9.4354999999999993"/>
    <n v="1.0515247108307008E-2"/>
    <n v="16.33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n v="1796"/>
    <n v="24.71"/>
    <m/>
    <m/>
    <m/>
    <n v="0"/>
    <n v="8.27"/>
    <n v="8.24"/>
    <n v="8.2489999999999988"/>
    <n v="8.2430000000000003"/>
    <n v="0"/>
    <n v="16.440000000000001"/>
  </r>
  <r>
    <n v="1797"/>
    <n v="25.92"/>
    <m/>
    <m/>
    <m/>
    <n v="4.8968029138000843E-2"/>
    <n v="8.51"/>
    <n v="8.3157142857142858"/>
    <n v="8.2970000000000006"/>
    <n v="8.2555000000000014"/>
    <n v="2.9020556227327719E-2"/>
    <n v="17.410000000000004"/>
  </r>
  <r>
    <n v="1798"/>
    <n v="23.95"/>
    <m/>
    <m/>
    <m/>
    <n v="-7.6003086419753174E-2"/>
    <n v="8.67"/>
    <n v="8.3785714285714281"/>
    <n v="8.3190000000000008"/>
    <n v="8.2619999999999987"/>
    <n v="1.8801410105757949E-2"/>
    <n v="15.28"/>
  </r>
  <r>
    <n v="1799"/>
    <n v="24.99"/>
    <m/>
    <m/>
    <m/>
    <n v="4.3423799582463431E-2"/>
    <n v="8.51"/>
    <n v="8.4385714285714268"/>
    <n v="8.3370000000000015"/>
    <n v="8.2384999999999984"/>
    <n v="-1.8454440599769337E-2"/>
    <n v="16.479999999999997"/>
  </r>
  <r>
    <n v="1800"/>
    <n v="24.94"/>
    <m/>
    <m/>
    <m/>
    <n v="-2.0008003201279377E-3"/>
    <n v="8.48"/>
    <n v="8.4742857142857133"/>
    <n v="8.3870000000000005"/>
    <n v="8.1909999999999989"/>
    <n v="-3.5252643948295373E-3"/>
    <n v="16.46"/>
  </r>
  <r>
    <n v="1801"/>
    <n v="23.86"/>
    <m/>
    <m/>
    <m/>
    <n v="-4.3303929430633589E-2"/>
    <n v="8.59"/>
    <n v="8.4828571428571422"/>
    <n v="8.423"/>
    <n v="8.2154999999999987"/>
    <n v="1.297169811320748E-2"/>
    <n v="15.27"/>
  </r>
  <r>
    <n v="1802"/>
    <n v="25.41"/>
    <n v="24.825714285714287"/>
    <m/>
    <m/>
    <n v="6.4962279966471109E-2"/>
    <n v="8.58"/>
    <n v="8.5157142857142851"/>
    <n v="8.4719999999999995"/>
    <n v="8.2495000000000012"/>
    <n v="-1.1641443538998588E-3"/>
    <n v="16.829999999999998"/>
  </r>
  <r>
    <n v="1803"/>
    <n v="25.17"/>
    <n v="24.891428571428573"/>
    <m/>
    <m/>
    <n v="-9.4451003541912021E-3"/>
    <n v="8.5"/>
    <n v="8.5485714285714298"/>
    <n v="8.4989999999999988"/>
    <n v="8.2904999999999998"/>
    <n v="-9.3240093240093327E-3"/>
    <n v="16.670000000000002"/>
  </r>
  <r>
    <n v="1804"/>
    <n v="25.51"/>
    <n v="24.83285714285714"/>
    <m/>
    <m/>
    <n v="1.3508144616607065E-2"/>
    <n v="8.84"/>
    <n v="8.5957142857142852"/>
    <n v="8.5299999999999994"/>
    <n v="8.339500000000001"/>
    <n v="3.999999999999998E-2"/>
    <n v="16.670000000000002"/>
  </r>
  <r>
    <n v="1805"/>
    <n v="25.06"/>
    <n v="24.991428571428571"/>
    <n v="24.951999999999998"/>
    <m/>
    <n v="-1.7640141121129081E-2"/>
    <n v="8.56"/>
    <n v="8.58"/>
    <n v="8.5510000000000002"/>
    <n v="8.3995000000000015"/>
    <n v="-3.1674208144796309E-2"/>
    <n v="16.5"/>
  </r>
  <r>
    <n v="1806"/>
    <n v="24.96"/>
    <n v="24.987142857142857"/>
    <n v="24.977"/>
    <m/>
    <n v="-3.9904229848363075E-3"/>
    <n v="8.43"/>
    <n v="8.5685714285714276"/>
    <n v="8.5670000000000019"/>
    <n v="8.4080000000000013"/>
    <n v="-1.5186915887850557E-2"/>
    <n v="16.53"/>
  </r>
  <r>
    <n v="1807"/>
    <n v="24.36"/>
    <n v="24.904285714285713"/>
    <n v="24.820999999999998"/>
    <m/>
    <n v="-2.4038461538461595E-2"/>
    <n v="8.2799999999999994"/>
    <n v="8.5400000000000009"/>
    <n v="8.5440000000000005"/>
    <n v="8.4205000000000005"/>
    <n v="-1.7793594306049865E-2"/>
    <n v="16.079999999999998"/>
  </r>
  <r>
    <n v="1808"/>
    <m/>
    <n v="25.078333333333337"/>
    <n v="24.917777777777776"/>
    <m/>
    <n v="-1"/>
    <n v="7.63"/>
    <n v="8.4028571428571421"/>
    <n v="8.4400000000000013"/>
    <n v="8.3795000000000019"/>
    <n v="-7.8502415458937144E-2"/>
    <n v="-7.63"/>
  </r>
  <r>
    <n v="1809"/>
    <m/>
    <n v="25.012000000000004"/>
    <n v="24.908749999999998"/>
    <m/>
    <n v="0"/>
    <n v="7.08"/>
    <n v="8.1885714285714286"/>
    <n v="8.2969999999999988"/>
    <n v="8.3170000000000019"/>
    <n v="-7.2083879423328945E-2"/>
    <n v="-7.08"/>
  </r>
  <r>
    <n v="1810"/>
    <m/>
    <n v="24.9725"/>
    <n v="24.904285714285713"/>
    <m/>
    <n v="0"/>
    <n v="6.92"/>
    <n v="7.9628571428571435"/>
    <n v="8.1410000000000018"/>
    <n v="8.2639999999999993"/>
    <n v="-2.2598870056497196E-2"/>
    <n v="-6.92"/>
  </r>
  <r>
    <n v="1811"/>
    <m/>
    <n v="24.793333333333333"/>
    <n v="25.078333333333337"/>
    <m/>
    <n v="0"/>
    <n v="6.86"/>
    <n v="7.6800000000000006"/>
    <n v="7.9680000000000009"/>
    <n v="8.1955000000000009"/>
    <n v="-8.6705202312138165E-3"/>
    <n v="-6.86"/>
  </r>
  <r>
    <n v="1812"/>
    <m/>
    <n v="24.66"/>
    <n v="25.012000000000004"/>
    <m/>
    <n v="0"/>
    <n v="7.05"/>
    <n v="7.4642857142857144"/>
    <n v="7.8149999999999995"/>
    <n v="8.1435000000000013"/>
    <n v="2.7696793002915377E-2"/>
    <n v="-7.05"/>
  </r>
  <r>
    <n v="1813"/>
    <n v="24.3"/>
    <n v="24.33"/>
    <n v="24.838000000000001"/>
    <m/>
    <n v="0"/>
    <n v="7.74"/>
    <n v="7.3657142857142857"/>
    <n v="7.7389999999999999"/>
    <n v="8.1190000000000015"/>
    <n v="9.7872340425531973E-2"/>
    <n v="16.560000000000002"/>
  </r>
  <r>
    <n v="1814"/>
    <n v="23.5"/>
    <n v="23.9"/>
    <n v="24.436"/>
    <m/>
    <n v="-3.2921810699588508E-2"/>
    <n v="7.59"/>
    <n v="7.2671428571428578"/>
    <n v="7.6139999999999999"/>
    <n v="8.072000000000001"/>
    <n v="-1.9379844961240355E-2"/>
    <n v="15.91"/>
  </r>
  <r>
    <n v="1815"/>
    <n v="23.84"/>
    <n v="23.88"/>
    <n v="24.192"/>
    <n v="24.698666666666664"/>
    <n v="1.4468085106382972E-2"/>
    <n v="7.24"/>
    <n v="7.2114285714285709"/>
    <n v="7.4819999999999993"/>
    <n v="8.0165000000000024"/>
    <n v="-4.6113306982872151E-2"/>
    <n v="16.600000000000001"/>
  </r>
  <r>
    <n v="1816"/>
    <n v="23.44"/>
    <n v="23.77"/>
    <n v="23.887999999999998"/>
    <n v="24.613999999999997"/>
    <n v="-1.6778523489932827E-2"/>
    <n v="6.94"/>
    <n v="7.1914285714285713"/>
    <n v="7.3330000000000002"/>
    <n v="7.9500000000000011"/>
    <n v="-4.1436464088397768E-2"/>
    <n v="16.5"/>
  </r>
  <r>
    <n v="1817"/>
    <n v="23.62"/>
    <n v="23.740000000000002"/>
    <n v="23.740000000000002"/>
    <n v="24.460666666666665"/>
    <n v="7.6791808873720013E-3"/>
    <n v="6.98"/>
    <n v="7.1999999999999984"/>
    <n v="7.2030000000000012"/>
    <n v="7.8734999999999999"/>
    <n v="5.7636887608069213E-3"/>
    <n v="16.64"/>
  </r>
  <r>
    <n v="1818"/>
    <n v="24.04"/>
    <n v="23.790000000000003"/>
    <n v="23.790000000000003"/>
    <n v="24.466666666666665"/>
    <n v="1.7781541066892385E-2"/>
    <n v="7.83"/>
    <n v="7.3385714285714272"/>
    <n v="7.222999999999999"/>
    <n v="7.8315000000000001"/>
    <n v="0.12177650429799421"/>
    <n v="16.21"/>
  </r>
  <r>
    <n v="1819"/>
    <n v="23.71"/>
    <n v="23.778571428571432"/>
    <n v="23.778571428571432"/>
    <n v="24.38133333333333"/>
    <n v="-1.3727121464226218E-2"/>
    <n v="7.37"/>
    <n v="7.3842857142857143"/>
    <n v="7.2519999999999998"/>
    <n v="7.7744999999999989"/>
    <n v="-5.8748403575989774E-2"/>
    <n v="16.34"/>
  </r>
  <r>
    <n v="1820"/>
    <n v="23.89"/>
    <n v="23.720000000000002"/>
    <n v="23.792500000000004"/>
    <n v="24.311333333333334"/>
    <n v="7.5917334458034461E-3"/>
    <n v="7.62"/>
    <n v="7.3671428571428565"/>
    <n v="7.3220000000000001"/>
    <n v="7.7315000000000014"/>
    <n v="3.3921302578018994E-2"/>
    <n v="16.27"/>
  </r>
  <r>
    <n v="1821"/>
    <n v="24.55"/>
    <n v="23.870000000000005"/>
    <n v="23.876666666666672"/>
    <n v="24.357333333333333"/>
    <n v="2.7626622017580583E-2"/>
    <n v="8.09"/>
    <n v="7.4385714285714277"/>
    <n v="7.4449999999999985"/>
    <n v="7.706500000000001"/>
    <n v="6.1679790026246684E-2"/>
    <n v="16.46"/>
  </r>
  <r>
    <n v="1822"/>
    <n v="24.61"/>
    <n v="23.98"/>
    <n v="23.950000000000006"/>
    <n v="24.303999999999998"/>
    <n v="2.4439918533604365E-3"/>
    <n v="8.19"/>
    <n v="7.5742857142857138"/>
    <n v="7.5589999999999993"/>
    <n v="7.6869999999999994"/>
    <n v="1.2360939431396743E-2"/>
    <n v="16.420000000000002"/>
  </r>
  <r>
    <n v="1823"/>
    <n v="24.48"/>
    <n v="24.12857142857143"/>
    <n v="23.968000000000004"/>
    <n v="24.257999999999999"/>
    <n v="-5.2824055262088183E-3"/>
    <n v="7.72"/>
    <n v="7.6857142857142851"/>
    <n v="7.5569999999999995"/>
    <n v="7.6480000000000006"/>
    <n v="-5.7387057387057364E-2"/>
    <n v="16.760000000000002"/>
  </r>
  <r>
    <n v="1824"/>
    <n v="25.08"/>
    <n v="24.337142857142858"/>
    <n v="24.126000000000005"/>
    <n v="24.229333333333333"/>
    <n v="2.450980392156854E-2"/>
    <n v="8.5500000000000007"/>
    <n v="7.910000000000001"/>
    <n v="7.6529999999999987"/>
    <n v="7.6335000000000006"/>
    <n v="0.10751295336787578"/>
    <n v="16.529999999999998"/>
  </r>
  <r>
    <n v="1825"/>
    <n v="24.83"/>
    <n v="24.449999999999996"/>
    <n v="24.225000000000001"/>
    <n v="24.214000000000002"/>
    <n v="-9.9681020733652318E-3"/>
    <n v="8.39"/>
    <n v="7.9899999999999993"/>
    <n v="7.7679999999999989"/>
    <n v="7.625"/>
    <n v="-1.8713450292397675E-2"/>
    <n v="16.439999999999998"/>
  </r>
  <r>
    <n v="1826"/>
    <n v="24.89"/>
    <n v="24.618571428571425"/>
    <n v="24.369999999999997"/>
    <n v="24.209333333333333"/>
    <n v="2.4164317358035554E-3"/>
    <n v="8.36"/>
    <n v="8.1314285714285717"/>
    <n v="7.9099999999999993"/>
    <n v="7.6215000000000002"/>
    <n v="-3.5756853396902424E-3"/>
    <n v="16.53"/>
  </r>
  <r>
    <n v="1827"/>
    <n v="25"/>
    <n v="24.777142857142856"/>
    <n v="24.507999999999999"/>
    <n v="24.252000000000002"/>
    <n v="4.4194455604660279E-3"/>
    <n v="8.81"/>
    <n v="8.3014285714285716"/>
    <n v="8.093"/>
    <n v="7.6480000000000015"/>
    <n v="5.3827751196172377E-2"/>
    <n v="16.189999999999998"/>
  </r>
  <r>
    <n v="1828"/>
    <n v="24.65"/>
    <n v="24.791428571428572"/>
    <n v="24.568999999999996"/>
    <n v="24.276875"/>
    <n v="-1.4000000000000058E-2"/>
    <n v="8.17"/>
    <n v="8.3128571428571441"/>
    <n v="8.1269999999999989"/>
    <n v="7.6749999999999989"/>
    <n v="-7.2644721906924004E-2"/>
    <n v="16.479999999999997"/>
  </r>
  <r>
    <n v="1829"/>
    <n v="24.47"/>
    <n v="24.771428571428572"/>
    <n v="24.645"/>
    <n v="24.288235294117644"/>
    <n v="-7.3022312373225038E-3"/>
    <n v="7.94"/>
    <n v="8.2771428571428576"/>
    <n v="8.1840000000000011"/>
    <n v="7.7179999999999991"/>
    <n v="-2.8151774785801657E-2"/>
    <n v="16.529999999999998"/>
  </r>
  <r>
    <n v="1830"/>
    <n v="24.71"/>
    <n v="24.804285714285715"/>
    <n v="24.727"/>
    <n v="24.311666666666664"/>
    <n v="9.8079280751941968E-3"/>
    <n v="8.52"/>
    <n v="8.3914285714285715"/>
    <n v="8.2739999999999991"/>
    <n v="7.7979999999999992"/>
    <n v="7.3047858942065391E-2"/>
    <n v="16.190000000000001"/>
  </r>
  <r>
    <n v="1831"/>
    <n v="24.26"/>
    <n v="24.687142857142856"/>
    <n v="24.698"/>
    <n v="24.308947368421048"/>
    <n v="-1.821125050586804E-2"/>
    <n v="7.64"/>
    <n v="8.2614285714285707"/>
    <n v="8.229000000000001"/>
    <n v="7.8369999999999989"/>
    <n v="-0.10328638497652581"/>
    <n v="16.62"/>
  </r>
  <r>
    <n v="1832"/>
    <n v="24.42"/>
    <n v="24.628571428571426"/>
    <n v="24.679000000000002"/>
    <n v="24.314499999999999"/>
    <n v="6.5952184666117119E-3"/>
    <n v="7.45"/>
    <n v="8.1271428571428572"/>
    <n v="8.1549999999999994"/>
    <n v="7.8569999999999993"/>
    <n v="-2.4869109947643915E-2"/>
    <n v="16.970000000000002"/>
  </r>
  <r>
    <n v="1833"/>
    <n v="24.58"/>
    <n v="24.58428571428572"/>
    <n v="24.689"/>
    <n v="24.328499999999998"/>
    <n v="6.5520065520064119E-3"/>
    <n v="8.01"/>
    <n v="8.0771428571428565"/>
    <n v="8.1840000000000011"/>
    <n v="7.8704999999999981"/>
    <n v="7.5167785234899281E-2"/>
    <n v="16.57"/>
  </r>
  <r>
    <n v="1834"/>
    <n v="24.58"/>
    <n v="24.524285714285718"/>
    <n v="24.638999999999999"/>
    <n v="24.3825"/>
    <n v="0"/>
    <n v="8.15"/>
    <n v="7.9828571428571422"/>
    <n v="8.1440000000000019"/>
    <n v="7.8984999999999985"/>
    <n v="1.7478152309613054E-2"/>
    <n v="16.43"/>
  </r>
  <r>
    <n v="1835"/>
    <n v="23.72"/>
    <n v="24.39142857142857"/>
    <n v="24.527999999999995"/>
    <n v="24.3765"/>
    <n v="-3.4987794955248147E-2"/>
    <n v="7.39"/>
    <n v="7.8714285714285719"/>
    <n v="8.0440000000000005"/>
    <n v="7.9059999999999988"/>
    <n v="-9.3251533742331361E-2"/>
    <n v="16.329999999999998"/>
  </r>
  <r>
    <n v="1836"/>
    <n v="24.27"/>
    <n v="24.362857142857141"/>
    <n v="24.466000000000001"/>
    <n v="24.417999999999996"/>
    <n v="2.3187183811129879E-2"/>
    <n v="7.7"/>
    <n v="7.8371428571428572"/>
    <n v="7.9779999999999998"/>
    <n v="7.9439999999999982"/>
    <n v="4.1948579161028489E-2"/>
    <n v="16.57"/>
  </r>
  <r>
    <n v="1837"/>
    <n v="24.2"/>
    <n v="24.29"/>
    <n v="24.386000000000003"/>
    <n v="24.446999999999996"/>
    <n v="-2.8842192006592617E-3"/>
    <n v="7.38"/>
    <n v="7.6742857142857153"/>
    <n v="7.8349999999999991"/>
    <n v="7.9639999999999986"/>
    <n v="-4.1558441558441593E-2"/>
    <n v="16.82"/>
  </r>
  <r>
    <n v="1838"/>
    <n v="24.22"/>
    <n v="24.284285714285712"/>
    <n v="24.342999999999996"/>
    <n v="24.455999999999996"/>
    <n v="8.2644628099171795E-4"/>
    <n v="7.51"/>
    <n v="7.6557142857142866"/>
    <n v="7.769000000000001"/>
    <n v="7.9479999999999977"/>
    <n v="1.7615176151761502E-2"/>
    <n v="16.71"/>
  </r>
  <r>
    <n v="1839"/>
    <n v="24.3"/>
    <n v="24.267142857142858"/>
    <n v="24.326000000000001"/>
    <n v="24.485499999999995"/>
    <n v="3.3030553261767901E-3"/>
    <n v="7.63"/>
    <n v="7.6814285714285715"/>
    <n v="7.7379999999999995"/>
    <n v="7.9609999999999985"/>
    <n v="1.59786950732357E-2"/>
    <n v="16.670000000000002"/>
  </r>
  <r>
    <n v="1840"/>
    <n v="24.45"/>
    <n v="24.248571428571427"/>
    <n v="24.3"/>
    <n v="24.513500000000001"/>
    <n v="6.1728395061727811E-3"/>
    <n v="7.8"/>
    <n v="7.6514285714285704"/>
    <n v="7.6659999999999995"/>
    <n v="7.9700000000000006"/>
    <n v="2.2280471821756215E-2"/>
    <n v="16.649999999999999"/>
  </r>
  <r>
    <n v="1841"/>
    <n v="24.21"/>
    <n v="24.195714285714285"/>
    <n v="24.294999999999998"/>
    <n v="24.496499999999994"/>
    <n v="-9.8159509202453352E-3"/>
    <n v="7.69"/>
    <n v="7.5857142857142845"/>
    <n v="7.6710000000000012"/>
    <n v="7.9500000000000011"/>
    <n v="-1.410256410256403E-2"/>
    <n v="16.52"/>
  </r>
  <r>
    <n v="1842"/>
    <n v="24.47"/>
    <n v="24.302857142857142"/>
    <n v="24.3"/>
    <n v="24.489499999999992"/>
    <n v="1.0739363899215117E-2"/>
    <n v="8.02"/>
    <n v="7.6757142857142844"/>
    <n v="7.7279999999999998"/>
    <n v="7.9415000000000022"/>
    <n v="4.2912873862158536E-2"/>
    <n v="16.45"/>
  </r>
  <r>
    <n v="1843"/>
    <n v="24.32"/>
    <n v="24.31"/>
    <n v="24.273999999999997"/>
    <n v="24.48149999999999"/>
    <n v="-6.129955046996264E-3"/>
    <n v="8.17"/>
    <n v="7.7428571428571429"/>
    <n v="7.7439999999999998"/>
    <n v="7.9640000000000004"/>
    <n v="1.8703241895261891E-2"/>
    <n v="16.149999999999999"/>
  </r>
  <r>
    <n v="1844"/>
    <n v="24.1"/>
    <n v="24.295714285714286"/>
    <n v="24.225999999999999"/>
    <n v="24.432499999999997"/>
    <n v="-9.0460526315789009E-3"/>
    <n v="7.65"/>
    <n v="7.781428571428572"/>
    <n v="7.694"/>
    <n v="7.9190000000000014"/>
    <n v="-6.3647490820073385E-2"/>
    <n v="16.450000000000003"/>
  </r>
  <r>
    <n v="1845"/>
    <n v="24.38"/>
    <n v="24.318571428571428"/>
    <n v="24.291999999999998"/>
    <n v="24.409999999999993"/>
    <n v="1.1618257261410688E-2"/>
    <n v="7.85"/>
    <n v="7.83"/>
    <n v="7.7399999999999993"/>
    <n v="7.8920000000000003"/>
    <n v="2.614379084967311E-2"/>
    <n v="16.53"/>
  </r>
  <r>
    <n v="1846"/>
    <n v="24.91"/>
    <n v="24.405714285714282"/>
    <n v="24.355999999999998"/>
    <n v="24.411000000000001"/>
    <n v="2.1739130434782657E-2"/>
    <n v="8.5500000000000007"/>
    <n v="7.9614285714285717"/>
    <n v="7.8250000000000002"/>
    <n v="7.9015000000000004"/>
    <n v="8.917197452229314E-2"/>
    <n v="16.36"/>
  </r>
  <r>
    <n v="1847"/>
    <n v="24.38"/>
    <n v="24.395714285714284"/>
    <n v="24.373999999999999"/>
    <n v="24.380000000000003"/>
    <n v="-2.1276595744680896E-2"/>
    <n v="8.09"/>
    <n v="8.0028571428571436"/>
    <n v="7.8960000000000008"/>
    <n v="7.8654999999999999"/>
    <n v="-5.380116959064337E-2"/>
    <n v="16.29"/>
  </r>
  <r>
    <n v="1848"/>
    <n v="24.32"/>
    <n v="24.411428571428569"/>
    <n v="24.383999999999997"/>
    <n v="24.363499999999995"/>
    <n v="-2.4610336341262806E-3"/>
    <n v="7.98"/>
    <n v="8.0442857142857154"/>
    <n v="7.9430000000000005"/>
    <n v="7.8559999999999999"/>
    <n v="-1.3597033374536395E-2"/>
    <n v="16.34"/>
  </r>
  <r>
    <n v="1849"/>
    <n v="24.28"/>
    <n v="24.384285714285713"/>
    <n v="24.381999999999998"/>
    <n v="24.354000000000003"/>
    <n v="-1.6447368421052282E-3"/>
    <n v="7.98"/>
    <n v="8.03857142857143"/>
    <n v="7.9780000000000015"/>
    <n v="7.8579999999999988"/>
    <n v="0"/>
    <n v="16.3"/>
  </r>
  <r>
    <n v="1850"/>
    <n v="24.54"/>
    <n v="24.415714285714284"/>
    <n v="24.390999999999998"/>
    <n v="24.345500000000001"/>
    <n v="1.0708401976935667E-2"/>
    <n v="7.9"/>
    <n v="8.0000000000000018"/>
    <n v="7.9880000000000022"/>
    <n v="7.8269999999999982"/>
    <n v="-1.0025062656641612E-2"/>
    <n v="16.64"/>
  </r>
  <r>
    <n v="1851"/>
    <n v="24.48"/>
    <n v="24.47"/>
    <n v="24.417999999999999"/>
    <n v="24.356500000000004"/>
    <n v="-2.4449877750610726E-3"/>
    <n v="8.18"/>
    <n v="8.0757142857142856"/>
    <n v="8.0370000000000008"/>
    <n v="7.854000000000001"/>
    <n v="3.5443037974683463E-2"/>
    <n v="16.3"/>
  </r>
  <r>
    <n v="1852"/>
    <n v="24.42"/>
    <n v="24.475714285714282"/>
    <n v="24.413"/>
    <n v="24.356500000000004"/>
    <n v="-2.4509803921568107E-3"/>
    <n v="8.1"/>
    <n v="8.1114285714285721"/>
    <n v="8.0450000000000017"/>
    <n v="7.8865000000000007"/>
    <n v="-9.7799511002445074E-3"/>
    <n v="16.32"/>
  </r>
  <r>
    <n v="1853"/>
    <n v="24.67"/>
    <n v="24.441428571428577"/>
    <n v="24.448"/>
    <n v="24.361000000000004"/>
    <n v="1.0237510237510237E-2"/>
    <n v="8.0399999999999991"/>
    <n v="8.0385714285714283"/>
    <n v="8.032"/>
    <n v="7.8879999999999999"/>
    <n v="-7.4074074074074693E-3"/>
    <n v="16.630000000000003"/>
  </r>
  <r>
    <n v="1854"/>
    <n v="24.79"/>
    <n v="24.5"/>
    <n v="24.516999999999999"/>
    <n v="24.371500000000005"/>
    <n v="4.8642075395215825E-3"/>
    <n v="8.2100000000000009"/>
    <n v="8.055714285714286"/>
    <n v="8.0879999999999992"/>
    <n v="7.891"/>
    <n v="2.114427860696539E-2"/>
    <n v="16.579999999999998"/>
  </r>
  <r>
    <n v="1855"/>
    <n v="24.81"/>
    <n v="24.57"/>
    <n v="24.56"/>
    <n v="24.426000000000002"/>
    <n v="8.0677692617989411E-4"/>
    <n v="8.11"/>
    <n v="8.0742857142857147"/>
    <n v="8.1140000000000008"/>
    <n v="7.9270000000000014"/>
    <n v="-1.2180267965895421E-2"/>
    <n v="16.7"/>
  </r>
  <r>
    <n v="1856"/>
    <n v="23.61"/>
    <n v="24.474285714285713"/>
    <n v="24.43"/>
    <n v="24.393000000000004"/>
    <n v="-4.8367593712212789E-2"/>
    <n v="8"/>
    <n v="8.0771428571428565"/>
    <n v="8.0590000000000011"/>
    <n v="7.9420000000000019"/>
    <n v="-1.3563501849568366E-2"/>
    <n v="15.61"/>
  </r>
  <r>
    <n v="1857"/>
    <n v="23.99"/>
    <n v="24.395714285714291"/>
    <n v="24.391000000000002"/>
    <n v="24.382500000000007"/>
    <n v="1.6094875052943627E-2"/>
    <n v="7.76"/>
    <n v="8.0571428571428569"/>
    <n v="8.0259999999999998"/>
    <n v="7.9610000000000012"/>
    <n v="-3.0000000000000027E-2"/>
    <n v="16.229999999999997"/>
  </r>
  <r>
    <n v="1858"/>
    <n v="24.6"/>
    <n v="24.412857142857142"/>
    <n v="24.419000000000004"/>
    <n v="24.401500000000006"/>
    <n v="2.5427261358899667E-2"/>
    <n v="8.1"/>
    <n v="8.0457142857142863"/>
    <n v="8.0380000000000003"/>
    <n v="7.990499999999999"/>
    <n v="4.3814432989690705E-2"/>
    <n v="16.5"/>
  </r>
  <r>
    <n v="1859"/>
    <n v="24.7"/>
    <n v="24.452857142857141"/>
    <n v="24.460999999999999"/>
    <n v="24.421500000000002"/>
    <n v="4.0650406504064169E-3"/>
    <n v="8.25"/>
    <n v="8.0671428571428567"/>
    <n v="8.0649999999999995"/>
    <n v="8.0214999999999996"/>
    <n v="1.8518518518518563E-2"/>
    <n v="16.45"/>
  </r>
  <r>
    <n v="1860"/>
    <n v="24.44"/>
    <n v="24.419999999999995"/>
    <n v="24.451000000000001"/>
    <n v="24.421000000000003"/>
    <n v="-1.0526315789473604E-2"/>
    <n v="7.96"/>
    <n v="8.055714285714286"/>
    <n v="8.0709999999999997"/>
    <n v="8.0295000000000023"/>
    <n v="-3.5151515151515156E-2"/>
    <n v="16.48"/>
  </r>
  <r>
    <n v="1861"/>
    <n v="24.34"/>
    <n v="24.355714285714289"/>
    <n v="24.436999999999998"/>
    <n v="24.427500000000002"/>
    <n v="-4.0916530278232981E-3"/>
    <n v="7.85"/>
    <n v="8.0042857142857144"/>
    <n v="8.0379999999999985"/>
    <n v="8.0374999999999996"/>
    <n v="-1.3819095477386975E-2"/>
    <n v="16.490000000000002"/>
  </r>
  <r>
    <n v="1862"/>
    <n v="19.600000000000001"/>
    <n v="23.611428571428569"/>
    <n v="23.954999999999998"/>
    <n v="24.184000000000005"/>
    <n v="-0.19474116680361539"/>
    <n v="7.56"/>
    <n v="7.9257142857142862"/>
    <n v="7.9839999999999991"/>
    <n v="8.0145000000000017"/>
    <n v="-3.6942675159235674E-2"/>
    <n v="12.040000000000003"/>
  </r>
  <r>
    <n v="1863"/>
    <m/>
    <n v="23.611666666666668"/>
    <n v="23.87555555555555"/>
    <n v="24.176842105263162"/>
    <n v="-1"/>
    <n v="8.11"/>
    <n v="7.9414285714285722"/>
    <n v="7.9909999999999997"/>
    <n v="8.0115000000000016"/>
    <n v="7.2751322751322733E-2"/>
    <n v="-8.11"/>
  </r>
  <r>
    <n v="1864"/>
    <m/>
    <n v="23.536000000000001"/>
    <n v="23.76125"/>
    <n v="24.181111111111111"/>
    <n v="0"/>
    <n v="7.98"/>
    <n v="7.9728571428571433"/>
    <n v="7.9680000000000009"/>
    <n v="8.0279999999999987"/>
    <n v="-1.6029593094944391E-2"/>
    <n v="-7.98"/>
  </r>
  <r>
    <n v="1865"/>
    <n v="24.8"/>
    <n v="23.576000000000001"/>
    <n v="23.759999999999998"/>
    <n v="24.204444444444444"/>
    <n v="0"/>
    <n v="8.18"/>
    <n v="7.9842857142857158"/>
    <n v="7.9749999999999996"/>
    <n v="8.0445000000000011"/>
    <n v="2.5062656641603918E-2"/>
    <n v="16.62"/>
  </r>
  <r>
    <n v="1866"/>
    <n v="24.85"/>
    <n v="23.606000000000002"/>
    <n v="23.915000000000003"/>
    <n v="24.201111111111114"/>
    <n v="2.0161290322580931E-3"/>
    <n v="8.2899999999999991"/>
    <n v="7.9899999999999993"/>
    <n v="8.0039999999999996"/>
    <n v="8.0314999999999994"/>
    <n v="1.3447432762836116E-2"/>
    <n v="16.560000000000002"/>
  </r>
  <r>
    <n v="1867"/>
    <n v="24.92"/>
    <n v="23.702000000000002"/>
    <n v="24.03125"/>
    <n v="24.231111111111115"/>
    <n v="2.8169014084507157E-3"/>
    <n v="8.44"/>
    <n v="8.0585714285714278"/>
    <n v="8.0719999999999992"/>
    <n v="8.0489999999999977"/>
    <n v="1.809408926417375E-2"/>
    <n v="16.480000000000004"/>
  </r>
  <r>
    <n v="1868"/>
    <n v="24.72"/>
    <n v="23.777999999999999"/>
    <n v="24.046250000000004"/>
    <n v="24.253333333333337"/>
    <n v="-8.0256821829856675E-3"/>
    <n v="8.25"/>
    <n v="8.1157142857142848"/>
    <n v="8.0869999999999997"/>
    <n v="8.0625"/>
    <n v="-2.2511848341232168E-2"/>
    <n v="16.47"/>
  </r>
  <r>
    <n v="1869"/>
    <n v="24.85"/>
    <n v="24.828000000000003"/>
    <n v="24.064999999999998"/>
    <n v="24.285000000000007"/>
    <n v="5.2588996763755086E-3"/>
    <n v="8.43"/>
    <n v="8.24"/>
    <n v="8.1049999999999986"/>
    <n v="8.0849999999999991"/>
    <n v="2.1818181818181785E-2"/>
    <n v="16.420000000000002"/>
  </r>
  <r>
    <n v="1870"/>
    <n v="24.58"/>
    <n v="24.786666666666672"/>
    <n v="24.082500000000003"/>
    <n v="24.28722222222223"/>
    <n v="-1.0865191146881413E-2"/>
    <n v="8.1999999999999993"/>
    <n v="8.2528571428571418"/>
    <n v="8.1290000000000013"/>
    <n v="8.0999999999999979"/>
    <n v="-2.7283511269276445E-2"/>
    <n v="16.38"/>
  </r>
  <r>
    <n v="1871"/>
    <n v="24.61"/>
    <n v="24.761428571428578"/>
    <n v="24.116250000000001"/>
    <n v="24.294444444444444"/>
    <n v="1.2205044751831221E-3"/>
    <n v="8.1199999999999992"/>
    <n v="8.2728571428571414"/>
    <n v="8.1560000000000006"/>
    <n v="8.0969999999999978"/>
    <n v="-9.7560975609756184E-3"/>
    <n v="16.490000000000002"/>
  </r>
  <r>
    <n v="1872"/>
    <n v="24.63"/>
    <n v="24.737142857142857"/>
    <n v="24.745000000000005"/>
    <n v="24.306111111111115"/>
    <n v="8.1267777326288399E-4"/>
    <n v="8.19"/>
    <n v="8.274285714285714"/>
    <n v="8.2189999999999994"/>
    <n v="8.1014999999999979"/>
    <n v="8.6206896551724501E-3"/>
    <n v="16.439999999999998"/>
  </r>
  <r>
    <n v="1873"/>
    <n v="24.72"/>
    <n v="24.71857142857143"/>
    <n v="24.742222222222225"/>
    <n v="24.308888888888887"/>
    <n v="3.6540803897685691E-3"/>
    <n v="8.35"/>
    <n v="8.2828571428571411"/>
    <n v="8.2429999999999986"/>
    <n v="8.1169999999999991"/>
    <n v="1.9536019536019553E-2"/>
    <n v="16.369999999999997"/>
  </r>
  <r>
    <n v="1874"/>
    <n v="24.71"/>
    <n v="24.688571428571432"/>
    <n v="24.739000000000004"/>
    <n v="24.304444444444442"/>
    <n v="-4.045307443364891E-4"/>
    <n v="8.43"/>
    <n v="8.281428571428572"/>
    <n v="8.2880000000000003"/>
    <n v="8.1280000000000001"/>
    <n v="9.580838323353302E-3"/>
    <n v="16.28"/>
  </r>
  <r>
    <n v="1875"/>
    <n v="24.94"/>
    <n v="24.72"/>
    <n v="24.753"/>
    <n v="24.31166666666666"/>
    <n v="9.3079724807770305E-3"/>
    <n v="7.86"/>
    <n v="8.225714285714286"/>
    <n v="8.2559999999999985"/>
    <n v="8.1155000000000008"/>
    <n v="-6.7615658362989259E-2"/>
    <n v="17.080000000000002"/>
  </r>
  <r>
    <n v="1876"/>
    <n v="24.82"/>
    <n v="24.715714285714284"/>
    <n v="24.75"/>
    <n v="24.378888888888888"/>
    <n v="-4.8115477145148754E-3"/>
    <n v="8.08"/>
    <n v="8.1757142857142853"/>
    <n v="8.2349999999999994"/>
    <n v="8.1195000000000022"/>
    <n v="2.798982188295162E-2"/>
    <n v="16.740000000000002"/>
  </r>
  <r>
    <n v="1877"/>
    <n v="25.07"/>
    <n v="24.785714285714281"/>
    <n v="24.765000000000001"/>
    <n v="24.438888888888886"/>
    <n v="1.0072522159548751E-2"/>
    <n v="8.5399999999999991"/>
    <n v="8.2242857142857133"/>
    <n v="8.2449999999999992"/>
    <n v="8.1585000000000019"/>
    <n v="5.6930693069306815E-2"/>
    <n v="16.53"/>
  </r>
  <r>
    <n v="1878"/>
    <n v="25.39"/>
    <n v="24.897142857142853"/>
    <n v="24.832000000000001"/>
    <n v="24.482777777777773"/>
    <n v="1.2764260071798974E-2"/>
    <n v="8.83"/>
    <n v="8.3257142857142856"/>
    <n v="8.302999999999999"/>
    <n v="8.1950000000000021"/>
    <n v="3.3957845433255383E-2"/>
    <n v="16.560000000000002"/>
  </r>
  <r>
    <n v="1879"/>
    <n v="24.54"/>
    <n v="24.88428571428571"/>
    <n v="24.800999999999995"/>
    <n v="24.473888888888883"/>
    <n v="-3.3477747144545149E-2"/>
    <n v="8.17"/>
    <n v="8.3228571428571421"/>
    <n v="8.2769999999999992"/>
    <n v="8.1909999999999989"/>
    <n v="-7.4745186862967175E-2"/>
    <n v="16.369999999999997"/>
  </r>
  <r>
    <n v="1880"/>
    <n v="25.06"/>
    <n v="24.932857142857141"/>
    <n v="24.848999999999997"/>
    <n v="24.508333333333333"/>
    <n v="2.118989405052973E-2"/>
    <n v="8.1199999999999992"/>
    <n v="8.2899999999999991"/>
    <n v="8.2690000000000001"/>
    <n v="8.1989999999999998"/>
    <n v="-6.1199510403917639E-3"/>
    <n v="16.939999999999998"/>
  </r>
  <r>
    <n v="1881"/>
    <n v="24.57"/>
    <n v="24.912857142857145"/>
    <n v="24.844999999999995"/>
    <n v="24.521111111111111"/>
    <n v="-1.9553072625698262E-2"/>
    <n v="8.27"/>
    <n v="8.2671428571428578"/>
    <n v="8.2839999999999989"/>
    <n v="8.2200000000000006"/>
    <n v="1.8472906403940934E-2"/>
    <n v="16.3"/>
  </r>
  <r>
    <n v="1882"/>
    <n v="24.49"/>
    <n v="24.848571428571429"/>
    <n v="24.830999999999996"/>
    <n v="24.792777777777779"/>
    <n v="-3.2560032560033313E-3"/>
    <n v="8.1300000000000008"/>
    <n v="8.3057142857142843"/>
    <n v="8.2779999999999987"/>
    <n v="8.2484999999999999"/>
    <n v="-1.6928657799274341E-2"/>
    <n v="16.36"/>
  </r>
  <r>
    <n v="1883"/>
    <n v="24.24"/>
    <n v="24.765714285714289"/>
    <n v="24.783000000000001"/>
    <n v="24.763684210526318"/>
    <n v="-1.0208248264597796E-2"/>
    <n v="7.98"/>
    <n v="8.29142857142857"/>
    <n v="8.2409999999999997"/>
    <n v="8.2419999999999991"/>
    <n v="-1.845018450184506E-2"/>
    <n v="16.259999999999998"/>
  </r>
  <r>
    <n v="1884"/>
    <n v="24.03"/>
    <n v="24.617142857142856"/>
    <n v="24.715000000000003"/>
    <n v="24.727000000000004"/>
    <n v="-8.6633663366335531E-3"/>
    <n v="7.77"/>
    <n v="8.1814285714285706"/>
    <n v="8.1750000000000007"/>
    <n v="8.2315000000000005"/>
    <n v="-2.6315789473684317E-2"/>
    <n v="16.260000000000002"/>
  </r>
  <r>
    <n v="1885"/>
    <n v="24.27"/>
    <n v="24.457142857142856"/>
    <n v="24.648000000000003"/>
    <n v="24.700499999999998"/>
    <n v="9.9875156054930678E-3"/>
    <n v="7.92"/>
    <n v="8.0514285714285716"/>
    <n v="8.1809999999999992"/>
    <n v="8.2184999999999988"/>
    <n v="1.9305019305019353E-2"/>
    <n v="16.350000000000001"/>
  </r>
  <r>
    <n v="1886"/>
    <n v="24.69"/>
    <n v="24.478571428571428"/>
    <n v="24.635000000000002"/>
    <n v="24.692499999999999"/>
    <n v="1.7305315203955573E-2"/>
    <n v="7.95"/>
    <n v="8.02"/>
    <n v="8.1679999999999993"/>
    <n v="8.2014999999999993"/>
    <n v="3.7878787878788192E-3"/>
    <n v="16.740000000000002"/>
  </r>
  <r>
    <n v="1887"/>
    <n v="24.4"/>
    <n v="24.384285714285713"/>
    <n v="24.568000000000001"/>
    <n v="24.666499999999999"/>
    <n v="-1.1745646010530688E-2"/>
    <n v="7.91"/>
    <n v="7.9900000000000011"/>
    <n v="8.1050000000000004"/>
    <n v="8.1749999999999989"/>
    <n v="-5.0314465408805072E-3"/>
    <n v="16.489999999999998"/>
  </r>
  <r>
    <n v="1888"/>
    <n v="24.63"/>
    <n v="24.392857142857139"/>
    <n v="24.491999999999997"/>
    <n v="24.661999999999999"/>
    <n v="9.4262295081967394E-3"/>
    <n v="8.09"/>
    <n v="7.9642857142857144"/>
    <n v="8.0310000000000006"/>
    <n v="8.166999999999998"/>
    <n v="2.2756005056889975E-2"/>
    <n v="16.54"/>
  </r>
  <r>
    <n v="1889"/>
    <n v="24.98"/>
    <n v="24.462857142857139"/>
    <n v="24.535999999999998"/>
    <n v="24.668499999999998"/>
    <n v="1.4210312626877849E-2"/>
    <n v="8.32"/>
    <n v="7.991428571428572"/>
    <n v="8.0460000000000012"/>
    <n v="8.1614999999999984"/>
    <n v="2.8430160692212662E-2"/>
    <n v="16.66"/>
  </r>
  <r>
    <n v="1890"/>
    <n v="24.89"/>
    <n v="24.555714285714284"/>
    <n v="24.518999999999998"/>
    <n v="24.684000000000001"/>
    <n v="-3.6028823058446699E-3"/>
    <n v="7.97"/>
    <n v="7.99"/>
    <n v="8.0310000000000006"/>
    <n v="8.1499999999999986"/>
    <n v="-4.2067307692307758E-2"/>
    <n v="16.920000000000002"/>
  </r>
  <r>
    <n v="1891"/>
    <n v="24.49"/>
    <n v="24.621428571428574"/>
    <n v="24.510999999999996"/>
    <n v="24.677999999999994"/>
    <n v="-1.6070711128967543E-2"/>
    <n v="8.02"/>
    <n v="8.0257142857142849"/>
    <n v="8.0059999999999985"/>
    <n v="8.1449999999999996"/>
    <n v="6.2735257214554356E-3"/>
    <n v="16.47"/>
  </r>
  <r>
    <n v="1892"/>
    <n v="25.08"/>
    <n v="24.73714285714286"/>
    <n v="24.57"/>
    <n v="24.700499999999995"/>
    <n v="2.4091465904450791E-2"/>
    <n v="8.07"/>
    <n v="8.0471428571428554"/>
    <n v="8"/>
    <n v="8.1389999999999993"/>
    <n v="6.2344139650873705E-3"/>
    <n v="17.009999999999998"/>
  </r>
  <r>
    <n v="1893"/>
    <n v="23.65"/>
    <n v="24.588571428571431"/>
    <n v="24.510999999999999"/>
    <n v="24.646999999999998"/>
    <n v="-5.7017543859649113E-2"/>
    <n v="8.06"/>
    <n v="8.0628571428571441"/>
    <n v="8.0080000000000009"/>
    <n v="8.1245000000000012"/>
    <n v="-1.2391573729863428E-3"/>
    <n v="15.589999999999998"/>
  </r>
  <r>
    <n v="1894"/>
    <n v="24.59"/>
    <n v="24.615714285714287"/>
    <n v="24.567"/>
    <n v="24.640999999999998"/>
    <n v="3.9746300211416549E-2"/>
    <n v="8.16"/>
    <n v="8.0985714285714288"/>
    <n v="8.0470000000000006"/>
    <n v="8.1110000000000007"/>
    <n v="1.2406947890818814E-2"/>
    <n v="16.43"/>
  </r>
  <r>
    <n v="1895"/>
    <n v="24.93"/>
    <n v="24.658571428571431"/>
    <n v="24.633000000000003"/>
    <n v="24.640499999999996"/>
    <n v="1.3826758845058962E-2"/>
    <n v="8.15"/>
    <n v="8.1071428571428559"/>
    <n v="8.0699999999999985"/>
    <n v="8.1254999999999988"/>
    <n v="-1.2254901960784053E-3"/>
    <n v="16.78"/>
  </r>
  <r>
    <n v="1896"/>
    <n v="25.64"/>
    <n v="24.752857142857142"/>
    <n v="24.728000000000002"/>
    <n v="24.681499999999996"/>
    <n v="2.847974328118736E-2"/>
    <n v="8.2100000000000009"/>
    <n v="8.0914285714285707"/>
    <n v="8.0960000000000001"/>
    <n v="8.1320000000000014"/>
    <n v="7.3619631901841098E-3"/>
    <n v="17.43"/>
  </r>
  <r>
    <n v="1897"/>
    <n v="25.29"/>
    <n v="24.81"/>
    <n v="24.817"/>
    <n v="24.692499999999999"/>
    <n v="-1.365054602184093E-2"/>
    <n v="8.2899999999999991"/>
    <n v="8.137142857142857"/>
    <n v="8.1340000000000003"/>
    <n v="8.1195000000000004"/>
    <n v="9.7442143727159911E-3"/>
    <n v="17"/>
  </r>
  <r>
    <n v="1898"/>
    <n v="25.28"/>
    <n v="24.922857142857143"/>
    <n v="24.881999999999998"/>
    <n v="24.686999999999994"/>
    <n v="-3.9541320680102851E-4"/>
    <n v="8.18"/>
    <n v="8.16"/>
    <n v="8.1430000000000007"/>
    <n v="8.0869999999999997"/>
    <n v="-1.3268998793727315E-2"/>
    <n v="17.100000000000001"/>
  </r>
  <r>
    <n v="1899"/>
    <n v="25.64"/>
    <n v="25.002857142857142"/>
    <n v="24.947999999999997"/>
    <n v="24.741999999999997"/>
    <n v="1.4240506329113901E-2"/>
    <n v="8.4"/>
    <n v="8.2071428571428573"/>
    <n v="8.1510000000000016"/>
    <n v="8.0985000000000014"/>
    <n v="2.689486552567245E-2"/>
    <n v="17.240000000000002"/>
  </r>
  <r>
    <n v="1900"/>
    <n v="25.54"/>
    <n v="25.272857142857141"/>
    <n v="25.012999999999998"/>
    <n v="24.765999999999998"/>
    <n v="-3.9001560062403048E-3"/>
    <n v="8.5"/>
    <n v="8.27"/>
    <n v="8.2040000000000006"/>
    <n v="8.1175000000000015"/>
    <n v="1.1904761904761862E-2"/>
    <n v="17.04"/>
  </r>
  <r>
    <n v="1901"/>
    <n v="25.25"/>
    <n v="25.367142857142856"/>
    <n v="25.089000000000002"/>
    <n v="24.799999999999997"/>
    <n v="-1.1354737666405604E-2"/>
    <n v="8.5399999999999991"/>
    <n v="8.324285714285713"/>
    <n v="8.2560000000000002"/>
    <n v="8.1310000000000002"/>
    <n v="4.7058823529410763E-3"/>
    <n v="16.71"/>
  </r>
  <r>
    <n v="1902"/>
    <n v="25.65"/>
    <n v="25.470000000000002"/>
    <n v="25.145999999999997"/>
    <n v="24.857999999999997"/>
    <n v="1.5841584158415786E-2"/>
    <n v="8.3000000000000007"/>
    <n v="8.3457142857142852"/>
    <n v="8.2789999999999981"/>
    <n v="8.1395000000000017"/>
    <n v="-2.8103044496486939E-2"/>
    <n v="17.349999999999998"/>
  </r>
  <r>
    <n v="1903"/>
    <n v="24.64"/>
    <n v="25.32714285714286"/>
    <n v="25.244999999999997"/>
    <n v="24.878"/>
    <n v="-3.9376218323586669E-2"/>
    <n v="8.2200000000000006"/>
    <n v="8.3471428571428561"/>
    <n v="8.2949999999999999"/>
    <n v="8.1515000000000022"/>
    <n v="-9.6385542168674777E-3"/>
    <n v="16.420000000000002"/>
  </r>
  <r>
    <n v="1904"/>
    <n v="24.86"/>
    <n v="25.265714285714289"/>
    <n v="25.272000000000002"/>
    <n v="24.919500000000003"/>
    <n v="8.928571428571383E-3"/>
    <n v="8.09"/>
    <n v="8.3185714285714294"/>
    <n v="8.2880000000000003"/>
    <n v="8.1675000000000004"/>
    <n v="-1.5815085158150947E-2"/>
    <n v="16.77"/>
  </r>
  <r>
    <n v="1905"/>
    <n v="24.72"/>
    <n v="25.185714285714287"/>
    <n v="25.251000000000001"/>
    <n v="24.942"/>
    <n v="-5.6315366049879551E-3"/>
    <n v="8.23"/>
    <n v="8.3257142857142856"/>
    <n v="8.2960000000000012"/>
    <n v="8.1829999999999998"/>
    <n v="1.7305315203955573E-2"/>
    <n v="16.489999999999998"/>
  </r>
  <r>
    <n v="1906"/>
    <n v="24.7"/>
    <n v="25.05142857142857"/>
    <n v="25.157000000000004"/>
    <n v="24.942499999999999"/>
    <n v="-8.0906148867312196E-4"/>
    <n v="8.3800000000000008"/>
    <n v="8.3228571428571438"/>
    <n v="8.3129999999999988"/>
    <n v="8.2044999999999995"/>
    <n v="1.8226002430133701E-2"/>
    <n v="16.32"/>
  </r>
  <r>
    <n v="1907"/>
    <n v="24.82"/>
    <n v="24.948571428571427"/>
    <n v="25.11"/>
    <n v="24.9635"/>
    <n v="4.8582995951417405E-3"/>
    <n v="7.95"/>
    <n v="8.2442857142857164"/>
    <n v="8.2789999999999999"/>
    <n v="8.2065000000000001"/>
    <n v="-5.131264916467787E-2"/>
    <n v="16.87"/>
  </r>
  <r>
    <n v="1908"/>
    <n v="24.61"/>
    <n v="24.857142857142858"/>
    <n v="25.042999999999999"/>
    <n v="24.962499999999999"/>
    <n v="-8.4609186140209847E-3"/>
    <n v="8.19"/>
    <n v="8.1942857142857157"/>
    <n v="8.2799999999999994"/>
    <n v="8.2114999999999974"/>
    <n v="3.0188679245282932E-2"/>
    <n v="16.420000000000002"/>
  </r>
  <r>
    <n v="1909"/>
    <n v="24.61"/>
    <n v="24.708571428571435"/>
    <n v="24.939999999999998"/>
    <n v="24.943999999999999"/>
    <n v="0"/>
    <n v="8.18"/>
    <n v="8.1771428571428579"/>
    <n v="8.2580000000000009"/>
    <n v="8.2044999999999995"/>
    <n v="-1.221001221001195E-3"/>
    <n v="16.43"/>
  </r>
  <r>
    <n v="1910"/>
    <n v="24.43"/>
    <n v="24.678571428571427"/>
    <n v="24.829000000000001"/>
    <n v="24.920999999999999"/>
    <n v="-7.3140999593660997E-3"/>
    <n v="8.2200000000000006"/>
    <n v="8.1771428571428579"/>
    <n v="8.23"/>
    <n v="8.2170000000000005"/>
    <n v="4.8899755501223621E-3"/>
    <n v="16.21"/>
  </r>
  <r>
    <n v="1911"/>
    <n v="25.11"/>
    <n v="24.714285714285715"/>
    <n v="24.815000000000005"/>
    <n v="24.952000000000002"/>
    <n v="2.7834629553827251E-2"/>
    <n v="8.18"/>
    <n v="8.19"/>
    <n v="8.1939999999999991"/>
    <n v="8.2249999999999996"/>
    <n v="-4.8661800486619125E-3"/>
    <n v="16.93"/>
  </r>
  <r>
    <n v="1912"/>
    <n v="25.17"/>
    <n v="24.778571428571428"/>
    <n v="24.767000000000007"/>
    <n v="24.956499999999998"/>
    <n v="2.3894862604540929E-3"/>
    <n v="8.17"/>
    <n v="8.1814285714285724"/>
    <n v="8.1810000000000009"/>
    <n v="8.23"/>
    <n v="-1.2224938875305363E-3"/>
    <n v="17"/>
  </r>
  <r>
    <n v="1913"/>
    <n v="24.83"/>
    <n v="24.797142857142855"/>
    <n v="24.786000000000001"/>
    <n v="25.015499999999999"/>
    <n v="-1.3508144616607206E-2"/>
    <n v="8.3000000000000007"/>
    <n v="8.17"/>
    <n v="8.1890000000000001"/>
    <n v="8.2420000000000009"/>
    <n v="1.5911872705018457E-2"/>
    <n v="16.529999999999998"/>
  </r>
  <r>
    <n v="1914"/>
    <n v="25.04"/>
    <n v="24.828571428571426"/>
    <n v="24.803999999999998"/>
    <n v="25.038000000000004"/>
    <n v="8.4575110753121567E-3"/>
    <n v="8.59"/>
    <n v="8.2614285714285707"/>
    <n v="8.2390000000000008"/>
    <n v="8.2635000000000005"/>
    <n v="3.493975903614447E-2"/>
    <n v="16.45"/>
  </r>
  <r>
    <n v="1915"/>
    <n v="25.51"/>
    <n v="24.957142857142856"/>
    <n v="24.882999999999996"/>
    <n v="25.067000000000004"/>
    <n v="1.8769968051118309E-2"/>
    <n v="8.59"/>
    <n v="8.3185714285714294"/>
    <n v="8.2750000000000021"/>
    <n v="8.2855000000000008"/>
    <n v="0"/>
    <n v="16.920000000000002"/>
  </r>
  <r>
    <n v="1916"/>
    <n v="24.82"/>
    <n v="24.987142857142857"/>
    <n v="24.894999999999996"/>
    <n v="25.026000000000003"/>
    <n v="-2.7048216385731134E-2"/>
    <n v="8.23"/>
    <n v="8.3257142857142874"/>
    <n v="8.2600000000000016"/>
    <n v="8.2865000000000002"/>
    <n v="-4.190919674039574E-2"/>
    <n v="16.59"/>
  </r>
  <r>
    <n v="1917"/>
    <n v="23.79"/>
    <n v="24.895714285714288"/>
    <n v="24.791999999999994"/>
    <n v="24.951000000000001"/>
    <n v="-4.1498791297340902E-2"/>
    <n v="8.02"/>
    <n v="8.2971428571428572"/>
    <n v="8.2669999999999995"/>
    <n v="8.2729999999999997"/>
    <n v="-2.5516403402187221E-2"/>
    <n v="15.77"/>
  </r>
  <r>
    <n v="1918"/>
    <n v="25.03"/>
    <n v="24.884285714285713"/>
    <n v="24.833999999999996"/>
    <n v="24.938500000000005"/>
    <n v="5.2122740647330898E-2"/>
    <n v="8.1300000000000008"/>
    <n v="8.2899999999999991"/>
    <n v="8.2609999999999992"/>
    <n v="8.2705000000000002"/>
    <n v="1.3715710723192172E-2"/>
    <n v="16.899999999999999"/>
  </r>
  <r>
    <n v="1919"/>
    <n v="24.8"/>
    <n v="24.831428571428571"/>
    <n v="24.853000000000002"/>
    <n v="24.8965"/>
    <n v="-9.1889732321214709E-3"/>
    <n v="8.3800000000000008"/>
    <n v="8.3200000000000021"/>
    <n v="8.2810000000000006"/>
    <n v="8.2695000000000007"/>
    <n v="3.0750307503075027E-2"/>
    <n v="16.420000000000002"/>
  </r>
  <r>
    <n v="1920"/>
    <n v="24.97"/>
    <n v="24.851428571428574"/>
    <n v="24.907000000000004"/>
    <n v="24.868000000000002"/>
    <n v="6.8548387096773449E-3"/>
    <n v="8.36"/>
    <n v="8.3285714285714292"/>
    <n v="8.2949999999999982"/>
    <n v="8.2624999999999993"/>
    <n v="-2.3866348448688961E-3"/>
    <n v="16.61"/>
  </r>
  <r>
    <n v="1921"/>
    <n v="25.53"/>
    <n v="24.921428571428574"/>
    <n v="24.949000000000002"/>
    <n v="24.881999999999998"/>
    <n v="2.2426912294753798E-2"/>
    <n v="8.57"/>
    <n v="8.3257142857142856"/>
    <n v="8.3339999999999996"/>
    <n v="8.2639999999999993"/>
    <n v="2.5119617224880486E-2"/>
    <n v="16.96"/>
  </r>
  <r>
    <n v="1922"/>
    <n v="24.87"/>
    <n v="24.830000000000002"/>
    <n v="24.919"/>
    <n v="24.843"/>
    <n v="-2.5851938895417162E-2"/>
    <n v="8.41"/>
    <n v="8.3000000000000007"/>
    <n v="8.3580000000000005"/>
    <n v="8.2695000000000007"/>
    <n v="-1.8669778296382746E-2"/>
    <n v="16.46"/>
  </r>
  <r>
    <n v="1923"/>
    <n v="25.01"/>
    <n v="24.857142857142858"/>
    <n v="24.937000000000001"/>
    <n v="24.861499999999999"/>
    <n v="5.62927221552073E-3"/>
    <n v="8.42"/>
    <n v="8.3271428571428583"/>
    <n v="8.370000000000001"/>
    <n v="8.2794999999999987"/>
    <n v="1.1890606420927215E-3"/>
    <n v="16.590000000000003"/>
  </r>
  <r>
    <n v="1924"/>
    <n v="24.98"/>
    <n v="25.027142857142856"/>
    <n v="24.931000000000001"/>
    <n v="24.8675"/>
    <n v="-1.199520191923276E-3"/>
    <n v="8.51"/>
    <n v="8.3971428571428568"/>
    <n v="8.3620000000000001"/>
    <n v="8.3004999999999978"/>
    <n v="1.0688836104513048E-2"/>
    <n v="16.47"/>
  </r>
  <r>
    <n v="1925"/>
    <n v="24.82"/>
    <n v="24.997142857142855"/>
    <n v="24.861999999999998"/>
    <n v="24.872499999999999"/>
    <n v="-6.4051240992794292E-3"/>
    <n v="8.5299999999999994"/>
    <n v="8.4542857142857137"/>
    <n v="8.3560000000000016"/>
    <n v="8.3154999999999983"/>
    <n v="2.3501762632196915E-3"/>
    <n v="16.29"/>
  </r>
  <r>
    <n v="1926"/>
    <n v="24.88"/>
    <n v="25.008571428571429"/>
    <n v="24.867999999999999"/>
    <n v="24.881499999999996"/>
    <n v="2.4174053182916488E-3"/>
    <n v="8.73"/>
    <n v="8.5042857142857144"/>
    <n v="8.4060000000000024"/>
    <n v="8.3329999999999984"/>
    <n v="2.3446658851113841E-2"/>
    <n v="16.149999999999999"/>
  </r>
  <r>
    <n v="1927"/>
    <n v="24.49"/>
    <n v="24.94"/>
    <n v="24.937999999999999"/>
    <n v="24.864999999999995"/>
    <n v="-1.5675241157556294E-2"/>
    <n v="8.52"/>
    <n v="8.5271428571428576"/>
    <n v="8.4559999999999995"/>
    <n v="8.3614999999999977"/>
    <n v="-2.4054982817869511E-2"/>
    <n v="15.969999999999999"/>
  </r>
  <r>
    <n v="1928"/>
    <n v="25.05"/>
    <n v="24.871428571428574"/>
    <n v="24.94"/>
    <n v="24.887"/>
    <n v="2.2866476112699156E-2"/>
    <n v="8.6300000000000008"/>
    <n v="8.5357142857142847"/>
    <n v="8.5059999999999985"/>
    <n v="8.3834999999999997"/>
    <n v="1.2910798122065871E-2"/>
    <n v="16.420000000000002"/>
  </r>
  <r>
    <n v="1929"/>
    <n v="25.07"/>
    <n v="24.9"/>
    <n v="24.967000000000002"/>
    <n v="24.91"/>
    <n v="7.9840319361275738E-4"/>
    <n v="8.24"/>
    <n v="8.5114285714285707"/>
    <n v="8.4919999999999991"/>
    <n v="8.3865000000000016"/>
    <n v="-4.5191193511008171E-2"/>
    <n v="16.829999999999998"/>
  </r>
  <r>
    <n v="1930"/>
    <n v="25.05"/>
    <n v="24.905714285714286"/>
    <n v="24.975000000000001"/>
    <n v="24.941000000000003"/>
    <n v="-7.9776625448741822E-4"/>
    <n v="8.6300000000000008"/>
    <n v="8.5414285714285718"/>
    <n v="8.5189999999999984"/>
    <n v="8.407"/>
    <n v="4.733009708737871E-2"/>
    <n v="16.420000000000002"/>
  </r>
  <r>
    <n v="1931"/>
    <n v="25.39"/>
    <n v="24.964285714285715"/>
    <n v="24.961000000000002"/>
    <n v="24.955000000000002"/>
    <n v="1.357285429141716E-2"/>
    <n v="8.7200000000000006"/>
    <n v="8.5714285714285712"/>
    <n v="8.5339999999999989"/>
    <n v="8.4340000000000011"/>
    <n v="1.0428736964078778E-2"/>
    <n v="16.670000000000002"/>
  </r>
  <r>
    <n v="1932"/>
    <n v="25.18"/>
    <n v="25.015714285714289"/>
    <n v="24.992000000000001"/>
    <n v="24.955500000000001"/>
    <n v="-8.2709728239464698E-3"/>
    <n v="8.7100000000000009"/>
    <n v="8.5971428571428579"/>
    <n v="8.5639999999999983"/>
    <n v="8.4610000000000021"/>
    <n v="-1.1467889908256636E-3"/>
    <n v="16.47"/>
  </r>
  <r>
    <n v="1933"/>
    <n v="24.55"/>
    <n v="24.96857142857143"/>
    <n v="24.946000000000005"/>
    <n v="24.941500000000001"/>
    <n v="-2.5019857029388363E-2"/>
    <n v="8.34"/>
    <n v="8.5414285714285718"/>
    <n v="8.5560000000000009"/>
    <n v="8.463000000000001"/>
    <n v="-4.2479908151550054E-2"/>
    <n v="16.21"/>
  </r>
  <r>
    <n v="1934"/>
    <n v="24.67"/>
    <n v="24.99428571428572"/>
    <n v="24.915000000000003"/>
    <n v="24.923000000000002"/>
    <n v="4.8879837067210179E-3"/>
    <n v="8.6300000000000008"/>
    <n v="8.5571428571428569"/>
    <n v="8.5680000000000014"/>
    <n v="8.4649999999999999"/>
    <n v="3.4772182254196753E-2"/>
    <n v="16.04"/>
  </r>
  <r>
    <n v="1935"/>
    <n v="24.51"/>
    <n v="24.917142857142856"/>
    <n v="24.884000000000004"/>
    <n v="24.873000000000001"/>
    <n v="-6.4856100526955868E-3"/>
    <n v="8.52"/>
    <n v="8.5414285714285718"/>
    <n v="8.5670000000000002"/>
    <n v="8.4615000000000009"/>
    <n v="-1.2746234067207554E-2"/>
    <n v="15.990000000000002"/>
  </r>
  <r>
    <n v="1936"/>
    <n v="24.68"/>
    <n v="24.861428571428572"/>
    <n v="24.863999999999997"/>
    <n v="24.866"/>
    <n v="6.9359445124438247E-3"/>
    <n v="8.5500000000000007"/>
    <n v="8.5857142857142872"/>
    <n v="8.5489999999999995"/>
    <n v="8.4775000000000009"/>
    <n v="3.5211267605635139E-3"/>
    <n v="16.13"/>
  </r>
  <r>
    <n v="1937"/>
    <n v="24.64"/>
    <n v="24.802857142857142"/>
    <n v="24.879000000000001"/>
    <n v="24.9085"/>
    <n v="-1.6207455429497223E-3"/>
    <n v="8.6999999999999993"/>
    <n v="8.5957142857142852"/>
    <n v="8.5670000000000002"/>
    <n v="8.5114999999999998"/>
    <n v="1.754385964912264E-2"/>
    <n v="15.940000000000001"/>
  </r>
  <r>
    <n v="1938"/>
    <n v="24.92"/>
    <n v="24.735714285714291"/>
    <n v="24.866000000000003"/>
    <n v="24.903000000000002"/>
    <n v="1.1363636363636409E-2"/>
    <n v="8.86"/>
    <n v="8.6157142857142865"/>
    <n v="8.59"/>
    <n v="8.5479999999999983"/>
    <n v="1.8390804597701167E-2"/>
    <n v="16.060000000000002"/>
  </r>
  <r>
    <n v="1939"/>
    <n v="24.99"/>
    <n v="24.708571428571428"/>
    <n v="24.858000000000004"/>
    <n v="24.912500000000001"/>
    <n v="2.8089887640448123E-3"/>
    <n v="8.76"/>
    <n v="8.622857142857141"/>
    <n v="8.6420000000000012"/>
    <n v="8.5669999999999984"/>
    <n v="-1.1286681715575581E-2"/>
    <n v="16.229999999999997"/>
  </r>
  <r>
    <n v="1940"/>
    <n v="24.84"/>
    <n v="24.750000000000004"/>
    <n v="24.837000000000003"/>
    <n v="24.906000000000002"/>
    <n v="-6.0024009603840975E-3"/>
    <n v="8.76"/>
    <n v="8.6828571428571415"/>
    <n v="8.6550000000000011"/>
    <n v="8.586999999999998"/>
    <n v="0"/>
    <n v="16.079999999999998"/>
  </r>
  <r>
    <n v="1941"/>
    <n v="25.8"/>
    <n v="24.911428571428569"/>
    <n v="24.878000000000007"/>
    <n v="24.919500000000003"/>
    <n v="3.8647342995169115E-2"/>
    <n v="8.77"/>
    <n v="8.7028571428571411"/>
    <n v="8.66"/>
    <n v="8.5969999999999978"/>
    <n v="1.1415525114155008E-3"/>
    <n v="17.03"/>
  </r>
  <r>
    <n v="1942"/>
    <n v="25.09"/>
    <n v="24.994285714285716"/>
    <n v="24.869000000000003"/>
    <n v="24.930500000000002"/>
    <n v="-2.7519379844961271E-2"/>
    <n v="8.73"/>
    <n v="8.7328571428571422"/>
    <n v="8.661999999999999"/>
    <n v="8.612999999999996"/>
    <n v="-4.5610034207524686E-3"/>
    <n v="16.36"/>
  </r>
  <r>
    <n v="1943"/>
    <n v="24.85"/>
    <n v="25.018571428571427"/>
    <n v="24.899000000000004"/>
    <n v="24.922500000000003"/>
    <n v="-9.5655639697089859E-3"/>
    <n v="8.76"/>
    <n v="8.7628571428571416"/>
    <n v="8.7040000000000006"/>
    <n v="8.629999999999999"/>
    <n v="3.4364261168384146E-3"/>
    <n v="16.090000000000003"/>
  </r>
  <r>
    <n v="1944"/>
    <n v="24.73"/>
    <n v="25.03142857142857"/>
    <n v="24.904999999999998"/>
    <n v="24.910000000000004"/>
    <n v="-4.8289738430583899E-3"/>
    <n v="8.85"/>
    <n v="8.7842857142857138"/>
    <n v="8.7259999999999991"/>
    <n v="8.6469999999999985"/>
    <n v="1.027397260273971E-2"/>
    <n v="15.88"/>
  </r>
  <r>
    <n v="1945"/>
    <n v="24.38"/>
    <n v="24.95428571428571"/>
    <n v="24.891999999999999"/>
    <n v="24.888000000000002"/>
    <n v="-1.415285078851603E-2"/>
    <n v="8.58"/>
    <n v="8.7442857142857129"/>
    <n v="8.7319999999999993"/>
    <n v="8.6494999999999997"/>
    <n v="-3.0508474576271139E-2"/>
    <n v="15.799999999999999"/>
  </r>
  <r>
    <n v="1946"/>
    <n v="25.15"/>
    <n v="24.977142857142862"/>
    <n v="24.939"/>
    <n v="24.901499999999999"/>
    <n v="3.1583264971287925E-2"/>
    <n v="8.68"/>
    <n v="8.732857142857144"/>
    <n v="8.7449999999999992"/>
    <n v="8.6470000000000002"/>
    <n v="1.1655011655011614E-2"/>
    <n v="16.47"/>
  </r>
  <r>
    <n v="1947"/>
    <n v="25.15"/>
    <n v="25.021428571428572"/>
    <n v="24.990000000000002"/>
    <n v="24.9345"/>
    <n v="0"/>
    <n v="8.8000000000000007"/>
    <n v="8.7385714285714293"/>
    <n v="8.754999999999999"/>
    <n v="8.6610000000000014"/>
    <n v="1.3824884792626843E-2"/>
    <n v="16.349999999999998"/>
  </r>
  <r>
    <n v="1948"/>
    <n v="25.29"/>
    <n v="24.948571428571427"/>
    <n v="25.026999999999997"/>
    <n v="24.9465"/>
    <n v="5.566600397614337E-3"/>
    <n v="8.75"/>
    <n v="8.7357142857142858"/>
    <n v="8.743999999999998"/>
    <n v="8.6670000000000016"/>
    <n v="-5.6818181818182618E-3"/>
    <n v="16.54"/>
  </r>
  <r>
    <n v="1949"/>
    <n v="25.42"/>
    <n v="24.995714285714282"/>
    <n v="25.070000000000004"/>
    <n v="24.964000000000002"/>
    <n v="5.1403716884144942E-3"/>
    <n v="8.59"/>
    <n v="8.7157142857142862"/>
    <n v="8.7270000000000003"/>
    <n v="8.6845000000000034"/>
    <n v="-1.8285714285714301E-2"/>
    <n v="16.830000000000002"/>
  </r>
  <r>
    <n v="1950"/>
    <n v="24.59"/>
    <n v="24.958571428571428"/>
    <n v="25.045000000000002"/>
    <n v="24.940999999999999"/>
    <n v="-3.2651455546813604E-2"/>
    <n v="8.3699999999999992"/>
    <n v="8.66"/>
    <n v="8.6880000000000006"/>
    <n v="8.6715000000000018"/>
    <n v="-2.5611175785797514E-2"/>
    <n v="16.22"/>
  </r>
  <r>
    <n v="1951"/>
    <n v="25.37"/>
    <n v="25.05"/>
    <n v="25.002000000000002"/>
    <n v="24.940000000000005"/>
    <n v="3.1720211468076499E-2"/>
    <n v="8.6300000000000008"/>
    <n v="8.6285714285714299"/>
    <n v="8.6740000000000013"/>
    <n v="8.6670000000000016"/>
    <n v="3.1063321385902221E-2"/>
    <n v="16.740000000000002"/>
  </r>
  <r>
    <n v="1952"/>
    <n v="25.6"/>
    <n v="25.224285714285713"/>
    <n v="25.052999999999997"/>
    <n v="24.961000000000002"/>
    <n v="9.0658257784785347E-3"/>
    <n v="8.64"/>
    <n v="8.637142857142857"/>
    <n v="8.6650000000000009"/>
    <n v="8.6634999999999991"/>
    <n v="1.1587485515642858E-3"/>
    <n v="16.96"/>
  </r>
  <r>
    <n v="1953"/>
    <n v="25.73"/>
    <n v="25.307142857142857"/>
    <n v="25.140999999999998"/>
    <n v="25.020000000000003"/>
    <n v="5.0781249999999611E-3"/>
    <n v="8.8699999999999992"/>
    <n v="8.6642857142857146"/>
    <n v="8.6760000000000002"/>
    <n v="8.6900000000000013"/>
    <n v="2.6620370370370211E-2"/>
    <n v="16.86"/>
  </r>
  <r>
    <n v="1954"/>
    <n v="25.22"/>
    <n v="25.317142857142859"/>
    <n v="25.189999999999998"/>
    <n v="25.047500000000003"/>
    <n v="-1.9821220365332359E-2"/>
    <n v="8.56"/>
    <n v="8.6300000000000008"/>
    <n v="8.647000000000002"/>
    <n v="8.6864999999999988"/>
    <n v="-3.4949267192784524E-2"/>
    <n v="16.659999999999997"/>
  </r>
  <r>
    <n v="1955"/>
    <n v="24.91"/>
    <n v="25.262857142857143"/>
    <n v="25.242999999999999"/>
    <n v="25.067500000000003"/>
    <n v="-1.2291831879460695E-2"/>
    <n v="8.6300000000000008"/>
    <n v="8.612857142857143"/>
    <n v="8.6519999999999992"/>
    <n v="8.6919999999999984"/>
    <n v="8.1775700934579761E-3"/>
    <n v="16.28"/>
  </r>
  <r>
    <n v="1956"/>
    <n v="24.82"/>
    <n v="25.177142857142858"/>
    <n v="25.21"/>
    <n v="25.0745"/>
    <n v="-3.6130068245684406E-3"/>
    <n v="8.2799999999999994"/>
    <n v="8.5685714285714294"/>
    <n v="8.6119999999999983"/>
    <n v="8.6785000000000014"/>
    <n v="-4.0556199304751031E-2"/>
    <n v="16.54"/>
  </r>
  <r>
    <n v="1957"/>
    <n v="25.05"/>
    <n v="25.242857142857144"/>
    <n v="25.2"/>
    <n v="25.095000000000002"/>
    <n v="9.2667203867848671E-3"/>
    <n v="8.73"/>
    <n v="8.620000000000001"/>
    <n v="8.6050000000000004"/>
    <n v="8.68"/>
    <n v="5.4347826086956652E-2"/>
    <n v="16.32"/>
  </r>
  <r>
    <n v="1958"/>
    <n v="25.72"/>
    <n v="25.292857142857144"/>
    <n v="25.243000000000002"/>
    <n v="25.135000000000002"/>
    <n v="2.674650698602787E-2"/>
    <n v="8.77"/>
    <n v="8.64"/>
    <n v="8.6070000000000011"/>
    <n v="8.6754999999999995"/>
    <n v="4.5819014891178862E-3"/>
    <n v="16.95"/>
  </r>
  <r>
    <n v="1959"/>
    <n v="25.23"/>
    <n v="25.24"/>
    <n v="25.224"/>
    <n v="25.147000000000002"/>
    <n v="-1.9051321928460284E-2"/>
    <n v="8.73"/>
    <n v="8.6528571428571439"/>
    <n v="8.6210000000000004"/>
    <n v="8.6739999999999995"/>
    <n v="-4.5610034207524686E-3"/>
    <n v="16.5"/>
  </r>
  <r>
    <n v="1960"/>
    <n v="25.25"/>
    <n v="25.171428571428571"/>
    <n v="25.29"/>
    <n v="25.1675"/>
    <n v="7.9270709472848094E-4"/>
    <n v="8.58"/>
    <n v="8.6114285714285721"/>
    <n v="8.6419999999999995"/>
    <n v="8.6650000000000009"/>
    <n v="-1.7182130584192479E-2"/>
    <n v="16.670000000000002"/>
  </r>
  <r>
    <n v="1961"/>
    <n v="24.71"/>
    <n v="25.098571428571432"/>
    <n v="25.224"/>
    <n v="25.113000000000003"/>
    <n v="-2.1386138613861353E-2"/>
    <n v="8.8000000000000007"/>
    <n v="8.6457142857142859"/>
    <n v="8.6590000000000007"/>
    <n v="8.666500000000001"/>
    <n v="2.5641025641025716E-2"/>
    <n v="15.91"/>
  </r>
  <r>
    <n v="1962"/>
    <n v="24.9"/>
    <n v="25.09714285714286"/>
    <n v="25.154"/>
    <n v="25.1035"/>
    <n v="7.6891946580330923E-3"/>
    <n v="8.75"/>
    <n v="8.6628571428571437"/>
    <n v="8.67"/>
    <n v="8.6675000000000004"/>
    <n v="-5.6818181818182618E-3"/>
    <n v="16.149999999999999"/>
  </r>
  <r>
    <n v="1963"/>
    <n v="25.19"/>
    <n v="25.150000000000002"/>
    <n v="25.1"/>
    <n v="25.1205"/>
    <n v="1.1646586345381635E-2"/>
    <n v="8.86"/>
    <n v="8.7457142857142856"/>
    <n v="8.6690000000000005"/>
    <n v="8.672500000000003"/>
    <n v="1.2571428571428506E-2"/>
    <n v="16.330000000000002"/>
  </r>
  <r>
    <n v="1964"/>
    <n v="25.06"/>
    <n v="25.151428571428571"/>
    <n v="25.084000000000003"/>
    <n v="25.136999999999997"/>
    <n v="-5.1607780865423796E-3"/>
    <n v="8.41"/>
    <n v="8.6999999999999993"/>
    <n v="8.6539999999999999"/>
    <n v="8.650500000000001"/>
    <n v="-5.0790067720090218E-2"/>
    <n v="16.649999999999999"/>
  </r>
  <r>
    <n v="1965"/>
    <n v="25.36"/>
    <n v="25.099999999999998"/>
    <n v="25.129000000000001"/>
    <n v="25.186"/>
    <n v="1.1971268954509206E-2"/>
    <n v="8.5299999999999994"/>
    <n v="8.6657142857142855"/>
    <n v="8.6440000000000001"/>
    <n v="8.6480000000000015"/>
    <n v="1.4268727705112868E-2"/>
    <n v="16.829999999999998"/>
  </r>
  <r>
    <n v="1966"/>
    <n v="25.51"/>
    <n v="25.139999999999997"/>
    <n v="25.198"/>
    <n v="25.204000000000001"/>
    <n v="5.9148264984227967E-3"/>
    <n v="8.6"/>
    <n v="8.6471428571428586"/>
    <n v="8.6759999999999984"/>
    <n v="8.6439999999999984"/>
    <n v="8.2063305978898344E-3"/>
    <n v="16.910000000000004"/>
  </r>
  <r>
    <n v="1967"/>
    <n v="24.88"/>
    <n v="25.087142857142855"/>
    <n v="25.181000000000001"/>
    <n v="25.1905"/>
    <n v="-2.4696197569580657E-2"/>
    <n v="8.6999999999999993"/>
    <n v="8.6642857142857146"/>
    <n v="8.6729999999999983"/>
    <n v="8.6389999999999993"/>
    <n v="1.1627906976744146E-2"/>
    <n v="16.18"/>
  </r>
  <r>
    <n v="1968"/>
    <n v="24.74"/>
    <n v="25.091428571428573"/>
    <n v="25.082999999999998"/>
    <n v="25.163"/>
    <n v="-5.6270096463022735E-3"/>
    <n v="8.52"/>
    <n v="8.6242857142857137"/>
    <n v="8.6479999999999997"/>
    <n v="8.6275000000000013"/>
    <n v="-2.0689655172413762E-2"/>
    <n v="16.22"/>
  </r>
  <r>
    <n v="1969"/>
    <n v="25.6"/>
    <n v="25.19142857142857"/>
    <n v="25.119999999999997"/>
    <n v="25.172000000000001"/>
    <n v="3.4761519805982341E-2"/>
    <n v="8.6"/>
    <n v="8.6028571428571414"/>
    <n v="8.6349999999999998"/>
    <n v="8.6280000000000001"/>
    <n v="9.3896713615023563E-3"/>
    <n v="17"/>
  </r>
  <r>
    <n v="1970"/>
    <n v="25.01"/>
    <n v="25.165714285714284"/>
    <n v="25.095999999999997"/>
    <n v="25.193000000000001"/>
    <n v="-2.3046874999999994E-2"/>
    <n v="8.6999999999999993"/>
    <n v="8.5799999999999983"/>
    <n v="8.6470000000000002"/>
    <n v="8.6444999999999972"/>
    <n v="1.1627906976744146E-2"/>
    <n v="16.310000000000002"/>
  </r>
  <r>
    <n v="1971"/>
    <n v="24.51"/>
    <n v="25.087142857142855"/>
    <n v="25.076000000000001"/>
    <n v="25.15"/>
    <n v="-1.999200319872051E-2"/>
    <n v="8.6"/>
    <n v="8.6071428571428559"/>
    <n v="8.6269999999999989"/>
    <n v="8.6429999999999989"/>
    <n v="-1.1494252873563178E-2"/>
    <n v="15.910000000000002"/>
  </r>
  <r>
    <n v="1972"/>
    <n v="25.26"/>
    <n v="25.072857142857142"/>
    <n v="25.111999999999998"/>
    <n v="25.133000000000003"/>
    <n v="3.0599755201958383E-2"/>
    <n v="8.5"/>
    <n v="8.6028571428571414"/>
    <n v="8.6019999999999985"/>
    <n v="8.6359999999999992"/>
    <n v="-1.1627906976744146E-2"/>
    <n v="16.760000000000002"/>
  </r>
  <r>
    <n v="1973"/>
    <n v="25.26"/>
    <n v="25.037142857142857"/>
    <n v="25.118999999999996"/>
    <n v="25.109500000000001"/>
    <n v="0"/>
    <n v="8.9499999999999993"/>
    <n v="8.6528571428571421"/>
    <n v="8.6109999999999989"/>
    <n v="8.639999999999997"/>
    <n v="5.2941176470588151E-2"/>
    <n v="16.310000000000002"/>
  </r>
  <r>
    <n v="1974"/>
    <n v="25.32"/>
    <n v="25.1"/>
    <n v="25.144999999999996"/>
    <n v="25.1145"/>
    <n v="2.3752969121139636E-3"/>
    <n v="8.4700000000000006"/>
    <n v="8.6199999999999992"/>
    <n v="8.6170000000000009"/>
    <n v="8.6354999999999968"/>
    <n v="-5.3631284916200971E-2"/>
    <n v="16.850000000000001"/>
  </r>
  <r>
    <n v="1975"/>
    <n v="24.74"/>
    <n v="25.1"/>
    <n v="25.082999999999998"/>
    <n v="25.106000000000002"/>
    <n v="-2.2906793048973216E-2"/>
    <n v="8.74"/>
    <n v="8.6514285714285712"/>
    <n v="8.6379999999999981"/>
    <n v="8.6409999999999982"/>
    <n v="3.1877213695395458E-2"/>
    <n v="15.999999999999998"/>
  </r>
  <r>
    <n v="1976"/>
    <n v="25.41"/>
    <n v="25.072857142857146"/>
    <n v="25.073"/>
    <n v="25.1355"/>
    <n v="2.7081649151172262E-2"/>
    <n v="8.35"/>
    <n v="8.6157142857142865"/>
    <n v="8.6129999999999978"/>
    <n v="8.644499999999999"/>
    <n v="-4.4622425629290682E-2"/>
    <n v="17.060000000000002"/>
  </r>
  <r>
    <n v="1977"/>
    <n v="25.41"/>
    <n v="25.13"/>
    <n v="25.126000000000001"/>
    <n v="25.153500000000001"/>
    <n v="0"/>
    <n v="8.85"/>
    <n v="8.6371428571428588"/>
    <n v="8.6279999999999966"/>
    <n v="8.6504999999999974"/>
    <n v="5.9880239520958084E-2"/>
    <n v="16.560000000000002"/>
  </r>
  <r>
    <n v="1978"/>
    <n v="25.05"/>
    <n v="25.207142857142859"/>
    <n v="25.157000000000004"/>
    <n v="25.12"/>
    <n v="-1.4167650531286873E-2"/>
    <n v="8.69"/>
    <n v="8.65"/>
    <n v="8.6449999999999996"/>
    <n v="8.6464999999999996"/>
    <n v="-1.8079096045197758E-2"/>
    <n v="16.36"/>
  </r>
  <r>
    <n v="1979"/>
    <n v="25.56"/>
    <n v="25.25"/>
    <n v="25.153000000000002"/>
    <n v="25.136500000000002"/>
    <n v="2.0359281437125669E-2"/>
    <n v="8.73"/>
    <n v="8.6828571428571433"/>
    <n v="8.6579999999999995"/>
    <n v="8.6464999999999996"/>
    <n v="4.6029919447642034E-3"/>
    <n v="16.829999999999998"/>
  </r>
  <r>
    <n v="1980"/>
    <n v="25.68"/>
    <n v="25.31"/>
    <n v="25.220000000000002"/>
    <n v="25.158000000000001"/>
    <n v="4.6948356807512128E-3"/>
    <n v="8.98"/>
    <n v="8.6871428571428577"/>
    <n v="8.6860000000000017"/>
    <n v="8.6664999999999974"/>
    <n v="2.8636884306987399E-2"/>
    <n v="16.7"/>
  </r>
  <r>
    <n v="1981"/>
    <n v="25.34"/>
    <n v="25.312857142857144"/>
    <n v="25.303000000000004"/>
    <n v="25.189500000000002"/>
    <n v="-1.3239875389408094E-2"/>
    <n v="9.17"/>
    <n v="8.7871428571428574"/>
    <n v="8.7430000000000003"/>
    <n v="8.6849999999999969"/>
    <n v="2.1158129175946491E-2"/>
    <n v="16.170000000000002"/>
  </r>
  <r>
    <n v="1982"/>
    <n v="25.22"/>
    <n v="25.381428571428575"/>
    <n v="25.298999999999999"/>
    <n v="25.205500000000001"/>
    <n v="-4.7355958958169297E-3"/>
    <n v="8.64"/>
    <n v="8.7728571428571449"/>
    <n v="8.7570000000000014"/>
    <n v="8.6794999999999956"/>
    <n v="-5.7797164667393604E-2"/>
    <n v="16.579999999999998"/>
  </r>
  <r>
    <n v="1983"/>
    <n v="24.69"/>
    <n v="25.278571428571428"/>
    <n v="25.241999999999997"/>
    <n v="25.180500000000002"/>
    <n v="-2.1015067406819889E-2"/>
    <n v="9.0299999999999994"/>
    <n v="8.870000000000001"/>
    <n v="8.7650000000000006"/>
    <n v="8.6879999999999988"/>
    <n v="4.5138888888888749E-2"/>
    <n v="15.660000000000002"/>
  </r>
  <r>
    <n v="1984"/>
    <n v="25.09"/>
    <n v="25.232857142857142"/>
    <n v="25.219000000000001"/>
    <n v="25.181999999999999"/>
    <n v="1.6200891049007637E-2"/>
    <n v="8.69"/>
    <n v="8.8471428571428579"/>
    <n v="8.7870000000000008"/>
    <n v="8.7019999999999964"/>
    <n v="-3.7652270210409733E-2"/>
    <n v="16.399999999999999"/>
  </r>
  <r>
    <n v="1985"/>
    <n v="25.53"/>
    <n v="25.30142857142857"/>
    <n v="25.298000000000002"/>
    <n v="25.190499999999997"/>
    <n v="1.7536867277799972E-2"/>
    <n v="8.66"/>
    <n v="8.8428571428571434"/>
    <n v="8.7789999999999999"/>
    <n v="8.7084999999999972"/>
    <n v="-3.452243958572999E-3"/>
    <n v="16.87"/>
  </r>
  <r>
    <n v="1986"/>
    <n v="25.34"/>
    <n v="25.270000000000003"/>
    <n v="25.291"/>
    <n v="25.181999999999995"/>
    <n v="-7.4422248335292308E-3"/>
    <n v="8.83"/>
    <n v="8.8571428571428577"/>
    <n v="8.827"/>
    <n v="8.7200000000000006"/>
    <n v="1.9630484988452646E-2"/>
    <n v="16.509999999999998"/>
  </r>
  <r>
    <n v="1987"/>
    <n v="26.02"/>
    <n v="25.318571428571431"/>
    <n v="25.352"/>
    <n v="25.238999999999997"/>
    <n v="2.6835043409629035E-2"/>
    <n v="8.99"/>
    <n v="8.8585714285714285"/>
    <n v="8.8409999999999993"/>
    <n v="8.7345000000000006"/>
    <n v="1.8120045300113265E-2"/>
    <n v="17.03"/>
  </r>
  <r>
    <n v="1988"/>
    <n v="25.89"/>
    <n v="25.39714285714286"/>
    <n v="25.436"/>
    <n v="25.296499999999995"/>
    <n v="-4.9961568024596082E-3"/>
    <n v="9.1999999999999993"/>
    <n v="8.8628571428571412"/>
    <n v="8.8919999999999995"/>
    <n v="8.7684999999999995"/>
    <n v="2.3359288097886437E-2"/>
    <n v="16.690000000000001"/>
  </r>
  <r>
    <n v="1989"/>
    <n v="25.28"/>
    <n v="25.405714285714286"/>
    <n v="25.408000000000001"/>
    <n v="25.280499999999996"/>
    <n v="-2.3561220548474291E-2"/>
    <n v="8.92"/>
    <n v="8.9028571428571439"/>
    <n v="8.9109999999999996"/>
    <n v="8.7844999999999995"/>
    <n v="-3.0434782608695584E-2"/>
    <n v="16.36"/>
  </r>
  <r>
    <n v="1990"/>
    <n v="25.16"/>
    <n v="25.472857142857144"/>
    <n v="25.356000000000002"/>
    <n v="25.287999999999997"/>
    <n v="-4.7468354430380139E-3"/>
    <n v="9.23"/>
    <n v="8.9314285714285724"/>
    <n v="8.9359999999999999"/>
    <n v="8.8109999999999999"/>
    <n v="3.475336322869961E-2"/>
    <n v="15.93"/>
  </r>
  <r>
    <n v="1991"/>
    <n v="25.4"/>
    <n v="25.517142857142858"/>
    <n v="25.362000000000002"/>
    <n v="25.332499999999996"/>
    <n v="9.5389507154212422E-3"/>
    <n v="9.18"/>
    <n v="9.0014285714285727"/>
    <n v="8.9370000000000012"/>
    <n v="8.84"/>
    <n v="-5.4171180931745083E-3"/>
    <n v="16.22"/>
  </r>
  <r>
    <n v="1992"/>
    <n v="25.41"/>
    <n v="25.5"/>
    <n v="25.381"/>
    <n v="25.339999999999996"/>
    <n v="3.9370078740163638E-4"/>
    <n v="8.84"/>
    <n v="9.0271428571428576"/>
    <n v="8.9570000000000025"/>
    <n v="8.8569999999999993"/>
    <n v="-3.7037037037037021E-2"/>
    <n v="16.57"/>
  </r>
  <r>
    <n v="1993"/>
    <n v="25.5"/>
    <n v="25.522857142857141"/>
    <n v="25.462"/>
    <n v="25.351999999999997"/>
    <n v="3.5419126328217181E-3"/>
    <n v="8.8699999999999992"/>
    <n v="9.0328571428571429"/>
    <n v="8.9410000000000025"/>
    <n v="8.852999999999998"/>
    <n v="3.3936651583709684E-3"/>
    <n v="16.630000000000003"/>
  </r>
  <r>
    <n v="1994"/>
    <n v="25.01"/>
    <n v="25.378571428571426"/>
    <n v="25.454000000000001"/>
    <n v="25.336500000000001"/>
    <n v="-1.9215686274509744E-2"/>
    <n v="9.0399999999999991"/>
    <n v="9.0400000000000009"/>
    <n v="8.9760000000000026"/>
    <n v="8.8814999999999991"/>
    <n v="1.9165727170236745E-2"/>
    <n v="15.970000000000002"/>
  </r>
  <r>
    <n v="1995"/>
    <n v="25.5"/>
    <n v="25.322857142857142"/>
    <n v="25.451000000000001"/>
    <n v="25.374500000000001"/>
    <n v="1.9592163134746036E-2"/>
    <n v="9.35"/>
    <n v="9.0614285714285714"/>
    <n v="9.0449999999999982"/>
    <n v="8.9120000000000008"/>
    <n v="3.4292035398230149E-2"/>
    <n v="16.149999999999999"/>
  </r>
  <r>
    <n v="1996"/>
    <n v="25.55"/>
    <n v="25.361428571428576"/>
    <n v="25.472000000000001"/>
    <n v="25.381500000000003"/>
    <n v="1.9607843137255179E-3"/>
    <n v="9.0399999999999991"/>
    <n v="9.0785714285714274"/>
    <n v="9.0659999999999989"/>
    <n v="8.9464999999999986"/>
    <n v="-3.3155080213903801E-2"/>
    <n v="16.510000000000002"/>
  </r>
  <r>
    <n v="1997"/>
    <n v="24.77"/>
    <n v="25.305714285714288"/>
    <n v="25.347000000000001"/>
    <n v="25.349500000000003"/>
    <n v="-3.052837573385523E-2"/>
    <n v="9.1999999999999993"/>
    <n v="9.074285714285713"/>
    <n v="9.0869999999999997"/>
    <n v="8.9639999999999986"/>
    <n v="1.7699115044247805E-2"/>
    <n v="15.57"/>
  </r>
  <r>
    <n v="1998"/>
    <n v="25.87"/>
    <n v="25.372857142857146"/>
    <n v="25.345000000000002"/>
    <n v="25.390499999999999"/>
    <n v="4.4408558740411844E-2"/>
    <n v="9.52"/>
    <n v="9.1228571428571428"/>
    <n v="9.1189999999999998"/>
    <n v="9.0054999999999996"/>
    <n v="3.4782608695652209E-2"/>
    <n v="16.350000000000001"/>
  </r>
  <r>
    <n v="1999"/>
    <n v="25.5"/>
    <n v="25.385714285714283"/>
    <n v="25.367000000000004"/>
    <n v="25.387499999999999"/>
    <n v="-1.4302280633938963E-2"/>
    <n v="9.2899999999999991"/>
    <n v="9.1871428571428577"/>
    <n v="9.1560000000000006"/>
    <n v="9.0335000000000001"/>
    <n v="-2.4159663865546264E-2"/>
    <n v="16.21"/>
  </r>
  <r>
    <n v="2000"/>
    <n v="25.62"/>
    <n v="25.40285714285714"/>
    <n v="25.413000000000004"/>
    <n v="25.384499999999999"/>
    <n v="4.7058823529412151E-3"/>
    <n v="9.1999999999999993"/>
    <n v="9.2342857142857131"/>
    <n v="9.1529999999999987"/>
    <n v="9.0444999999999975"/>
    <n v="-9.6878363832077364E-3"/>
    <n v="16.420000000000002"/>
  </r>
  <r>
    <n v="2001"/>
    <n v="25.59"/>
    <n v="25.485714285714288"/>
    <n v="25.432000000000002"/>
    <n v="25.396999999999998"/>
    <n v="-1.1709601873536742E-3"/>
    <n v="9.41"/>
    <n v="9.2871428571428556"/>
    <n v="9.1760000000000002"/>
    <n v="9.056499999999998"/>
    <n v="2.2826086956521833E-2"/>
    <n v="16.18"/>
  </r>
  <r>
    <n v="2002"/>
    <n v="26.15"/>
    <n v="25.578571428571429"/>
    <n v="25.506"/>
    <n v="25.443499999999997"/>
    <n v="2.1883548261039418E-2"/>
    <n v="9.57"/>
    <n v="9.3185714285714276"/>
    <n v="9.2490000000000006"/>
    <n v="9.102999999999998"/>
    <n v="1.7003188097768348E-2"/>
    <n v="16.579999999999998"/>
  </r>
  <r>
    <n v="2003"/>
    <n v="25.82"/>
    <n v="25.617142857142856"/>
    <n v="25.538"/>
    <n v="25.499999999999996"/>
    <n v="-1.2619502868068769E-2"/>
    <n v="9.5299999999999994"/>
    <n v="9.3885714285714261"/>
    <n v="9.3149999999999977"/>
    <n v="9.1279999999999983"/>
    <n v="-4.1797283176594488E-3"/>
    <n v="16.29"/>
  </r>
  <r>
    <n v="2004"/>
    <n v="25.98"/>
    <n v="25.79"/>
    <n v="25.635000000000002"/>
    <n v="25.544499999999996"/>
    <n v="6.196746707978317E-3"/>
    <n v="9.32"/>
    <n v="9.4057142857142857"/>
    <n v="9.3429999999999982"/>
    <n v="9.1594999999999978"/>
    <n v="-2.2035676810073356E-2"/>
    <n v="16.66"/>
  </r>
  <r>
    <n v="2005"/>
    <n v="25.4"/>
    <n v="25.722857142857144"/>
    <n v="25.625"/>
    <n v="25.537999999999997"/>
    <n v="-2.2324865280985443E-2"/>
    <n v="9.6999999999999993"/>
    <n v="9.4314285714285706"/>
    <n v="9.3779999999999983"/>
    <n v="9.2114999999999974"/>
    <n v="4.0772532188841096E-2"/>
    <n v="15.7"/>
  </r>
  <r>
    <n v="2006"/>
    <n v="25.78"/>
    <n v="25.762857142857143"/>
    <n v="25.648000000000003"/>
    <n v="25.559999999999995"/>
    <n v="1.4960629921259945E-2"/>
    <n v="9.5299999999999994"/>
    <n v="9.4657142857142862"/>
    <n v="9.4269999999999996"/>
    <n v="9.2464999999999993"/>
    <n v="-1.7525773195876282E-2"/>
    <n v="16.25"/>
  </r>
  <r>
    <n v="2007"/>
    <n v="25.66"/>
    <n v="25.768571428571427"/>
    <n v="25.737000000000002"/>
    <n v="25.541999999999998"/>
    <n v="-4.6547711404189675E-3"/>
    <n v="9.73"/>
    <n v="9.5414285714285718"/>
    <n v="9.48"/>
    <n v="9.2834999999999983"/>
    <n v="2.0986358866736735E-2"/>
    <n v="15.93"/>
  </r>
  <r>
    <n v="2008"/>
    <n v="25.3"/>
    <n v="25.727142857142859"/>
    <n v="25.68"/>
    <n v="25.512499999999999"/>
    <n v="-1.4029618082618839E-2"/>
    <n v="9.43"/>
    <n v="9.5442857142857154"/>
    <n v="9.4710000000000001"/>
    <n v="9.2949999999999982"/>
    <n v="-3.0832476875642414E-2"/>
    <n v="15.870000000000001"/>
  </r>
  <r>
    <n v="2009"/>
    <n v="26.41"/>
    <n v="25.764285714285712"/>
    <n v="25.771000000000004"/>
    <n v="25.569000000000003"/>
    <n v="4.3873517786561241E-2"/>
    <n v="9.51"/>
    <n v="9.5357142857142865"/>
    <n v="9.4930000000000021"/>
    <n v="9.3244999999999987"/>
    <n v="8.483563096500538E-3"/>
    <n v="16.899999999999999"/>
  </r>
  <r>
    <n v="2010"/>
    <n v="26.31"/>
    <n v="25.834285714285716"/>
    <n v="25.839999999999996"/>
    <n v="25.626500000000004"/>
    <n v="-3.78644452858771E-3"/>
    <n v="9.6999999999999993"/>
    <n v="9.56"/>
    <n v="9.543000000000001"/>
    <n v="9.3479999999999972"/>
    <n v="1.9978969505783335E-2"/>
    <n v="16.61"/>
  </r>
  <r>
    <n v="2011"/>
    <n v="25.45"/>
    <n v="25.758571428571429"/>
    <n v="25.826000000000001"/>
    <n v="25.629000000000008"/>
    <n v="-3.2687191182060031E-2"/>
    <n v="9.52"/>
    <n v="9.5885714285714272"/>
    <n v="9.5540000000000003"/>
    <n v="9.3649999999999984"/>
    <n v="-1.8556701030927807E-2"/>
    <n v="15.93"/>
  </r>
  <r>
    <n v="2012"/>
    <n v="25.39"/>
    <n v="25.757142857142849"/>
    <n v="25.75"/>
    <n v="25.628000000000004"/>
    <n v="-2.3575638506875725E-3"/>
    <n v="9.51"/>
    <n v="9.5614285714285696"/>
    <n v="9.548"/>
    <n v="9.3984999999999985"/>
    <n v="-1.0504201680672045E-3"/>
    <n v="15.88"/>
  </r>
  <r>
    <n v="2013"/>
    <n v="25.94"/>
    <n v="25.779999999999998"/>
    <n v="25.762"/>
    <n v="25.65"/>
    <n v="2.1662071681764501E-2"/>
    <n v="9.61"/>
    <n v="9.5728571428571421"/>
    <n v="9.5560000000000009"/>
    <n v="9.4354999999999993"/>
    <n v="1.0515247108307008E-2"/>
    <n v="16.33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4D2E4-16E5-40CC-9DDB-55B31377D5AB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16" firstHeaderRow="0" firstDataRow="1" firstDataCol="0"/>
  <pivotFields count="12">
    <pivotField showAll="0"/>
    <pivotField showAll="0"/>
    <pivotField showAll="0"/>
    <pivotField showAll="0"/>
    <pivotField showAll="0"/>
    <pivotField dataField="1" numFmtId="164" showAll="0"/>
    <pivotField showAll="0"/>
    <pivotField numFmtId="2" showAll="0"/>
    <pivotField numFmtId="2" showAll="0"/>
    <pivotField numFmtId="2" showAll="0"/>
    <pivotField dataField="1" numFmtId="164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Loc_Inc_%" fld="5" subtotal="average" baseField="0" baseItem="1" numFmtId="2"/>
    <dataField name="Average of Glo_Inc_%" fld="10" subtotal="average" baseField="0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A0047-B08B-4CFF-9423-0C510B302500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3" firstHeaderRow="0" firstDataRow="1" firstDataCol="0"/>
  <pivotFields count="12">
    <pivotField showAll="0"/>
    <pivotField dataField="1" showAll="0"/>
    <pivotField showAll="0"/>
    <pivotField showAll="0"/>
    <pivotField showAll="0"/>
    <pivotField numFmtId="164" showAll="0"/>
    <pivotField dataField="1" showAll="0"/>
    <pivotField numFmtId="2" showAll="0"/>
    <pivotField numFmtId="2" showAll="0"/>
    <pivotField numFmtId="2" showAll="0"/>
    <pivotField numFmtId="164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tdDev of Loc_avg_temp" fld="1" subtotal="stdDev" baseField="0" baseItem="1" numFmtId="2"/>
    <dataField name="StdDev of Glo_avg_temp" fld="6" subtotal="stdDev" baseField="0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6D51D-ECF0-45EA-AA04-E5DFD29415FF}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4:B25" firstHeaderRow="1" firstDataRow="1" firstDataCol="0"/>
  <pivotFields count="12">
    <pivotField showAll="0"/>
    <pivotField showAll="0"/>
    <pivotField showAll="0"/>
    <pivotField showAll="0"/>
    <pivotField showAll="0"/>
    <pivotField numFmtId="164" showAll="0"/>
    <pivotField showAll="0"/>
    <pivotField numFmtId="2" showAll="0"/>
    <pivotField numFmtId="2" showAll="0"/>
    <pivotField numFmtId="2" showAll="0"/>
    <pivotField numFmtId="164" showAll="0"/>
    <pivotField dataField="1" numFmtId="2" showAll="0"/>
  </pivotFields>
  <rowItems count="1">
    <i/>
  </rowItems>
  <colItems count="1">
    <i/>
  </colItems>
  <dataFields count="1">
    <dataField name="Min of Difference" fld="1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9C1BD-D9E6-4B55-8356-6964C62DC34F}" name="PivotTable2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A25" firstHeaderRow="1" firstDataRow="1" firstDataCol="0"/>
  <pivotFields count="12">
    <pivotField showAll="0"/>
    <pivotField showAll="0"/>
    <pivotField showAll="0"/>
    <pivotField showAll="0"/>
    <pivotField showAll="0"/>
    <pivotField numFmtId="164" showAll="0"/>
    <pivotField showAll="0"/>
    <pivotField numFmtId="2" showAll="0"/>
    <pivotField numFmtId="2" showAll="0"/>
    <pivotField numFmtId="2" showAll="0"/>
    <pivotField numFmtId="164" showAll="0"/>
    <pivotField dataField="1" numFmtId="2" showAll="0"/>
  </pivotFields>
  <rowItems count="1">
    <i/>
  </rowItems>
  <colItems count="1">
    <i/>
  </colItems>
  <dataFields count="1">
    <dataField name="Max of Difference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2C4D8-A42E-42CA-934B-DC765F379066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0" firstHeaderRow="0" firstDataRow="1" firstDataCol="0"/>
  <pivotFields count="12">
    <pivotField showAll="0"/>
    <pivotField dataField="1" showAll="0"/>
    <pivotField showAll="0"/>
    <pivotField showAll="0"/>
    <pivotField showAll="0"/>
    <pivotField numFmtId="164" showAll="0"/>
    <pivotField dataField="1" showAll="0"/>
    <pivotField numFmtId="2" showAll="0"/>
    <pivotField numFmtId="2" showAll="0"/>
    <pivotField numFmtId="2" showAll="0"/>
    <pivotField numFmtId="164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Loc_avg_temp" fld="1" subtotal="min" baseField="0" baseItem="1"/>
    <dataField name="Min of Glo_avg_temp" fld="6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C6A38-2B85-43EC-B368-D5A0F3662B43}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B22" firstHeaderRow="0" firstDataRow="1" firstDataCol="0"/>
  <pivotFields count="12">
    <pivotField showAll="0"/>
    <pivotField showAll="0"/>
    <pivotField showAll="0"/>
    <pivotField showAll="0"/>
    <pivotField showAll="0"/>
    <pivotField dataField="1" numFmtId="164" showAll="0"/>
    <pivotField showAll="0"/>
    <pivotField numFmtId="2" showAll="0"/>
    <pivotField numFmtId="2" showAll="0"/>
    <pivotField numFmtId="2" showAll="0"/>
    <pivotField dataField="1" numFmtId="164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Loc_Inc_%" fld="5" subtotal="min" baseField="0" baseItem="1"/>
    <dataField name="Min of Glo_Inc_%" fld="10" subtotal="min" baseField="0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7AE8-2B08-4E9E-B3C4-A6639B82D337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7" firstHeaderRow="0" firstDataRow="1" firstDataCol="0"/>
  <pivotFields count="12">
    <pivotField showAll="0"/>
    <pivotField dataField="1" showAll="0"/>
    <pivotField showAll="0"/>
    <pivotField showAll="0"/>
    <pivotField showAll="0"/>
    <pivotField numFmtId="164" showAll="0"/>
    <pivotField dataField="1" showAll="0"/>
    <pivotField numFmtId="2" showAll="0"/>
    <pivotField numFmtId="2" showAll="0"/>
    <pivotField numFmtId="2" showAll="0"/>
    <pivotField numFmtId="164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Loc_avg_temp" fld="1" subtotal="max" baseField="0" baseItem="1"/>
    <dataField name="Max of Glo_avg_temp" fld="6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8CBA1-9211-401F-98F2-A4829506877F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12">
    <pivotField showAll="0"/>
    <pivotField dataField="1" showAll="0"/>
    <pivotField showAll="0"/>
    <pivotField showAll="0"/>
    <pivotField showAll="0"/>
    <pivotField numFmtId="164" showAll="0"/>
    <pivotField dataField="1" showAll="0"/>
    <pivotField numFmtId="2" showAll="0"/>
    <pivotField numFmtId="2" showAll="0"/>
    <pivotField numFmtId="2" showAll="0"/>
    <pivotField numFmtId="164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Loc_avg_temp" fld="1" subtotal="average" baseField="0" baseItem="1" numFmtId="2"/>
    <dataField name="Average of Glo_avg_temp" fld="6" subtotal="average" baseField="0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B116A-AAEB-4A61-9ECA-BE91EA71E1E7}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19" firstHeaderRow="0" firstDataRow="1" firstDataCol="0"/>
  <pivotFields count="12">
    <pivotField showAll="0"/>
    <pivotField showAll="0"/>
    <pivotField showAll="0"/>
    <pivotField showAll="0"/>
    <pivotField showAll="0"/>
    <pivotField dataField="1" numFmtId="164" showAll="0"/>
    <pivotField showAll="0"/>
    <pivotField numFmtId="2" showAll="0"/>
    <pivotField numFmtId="2" showAll="0"/>
    <pivotField numFmtId="2" showAll="0"/>
    <pivotField dataField="1" numFmtId="164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Loc_Inc_%" fld="5" subtotal="max" baseField="0" baseItem="1" numFmtId="2"/>
    <dataField name="Max of Glo_Inc_%" fld="10" subtotal="max" baseField="0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topLeftCell="A253" workbookViewId="0">
      <selection activeCell="A48" sqref="A48"/>
    </sheetView>
  </sheetViews>
  <sheetFormatPr defaultRowHeight="14.4" x14ac:dyDescent="0.3"/>
  <cols>
    <col min="2" max="2" width="16.5546875" bestFit="1" customWidth="1"/>
    <col min="3" max="3" width="16.5546875" style="1" bestFit="1" customWidth="1"/>
    <col min="4" max="5" width="15" style="1" bestFit="1" customWidth="1"/>
  </cols>
  <sheetData>
    <row r="1" spans="1:5" x14ac:dyDescent="0.3">
      <c r="A1" t="s">
        <v>0</v>
      </c>
      <c r="B1" t="s">
        <v>1</v>
      </c>
      <c r="C1" s="1" t="s">
        <v>6</v>
      </c>
      <c r="D1" s="1" t="s">
        <v>7</v>
      </c>
      <c r="E1" s="1" t="s">
        <v>8</v>
      </c>
    </row>
    <row r="2" spans="1:5" x14ac:dyDescent="0.3">
      <c r="A2">
        <v>1750</v>
      </c>
      <c r="B2">
        <v>8.7200000000000006</v>
      </c>
      <c r="C2" s="1">
        <f t="shared" ref="C2" si="0">IFERROR(AVERAGE(#REF!),0)</f>
        <v>0</v>
      </c>
      <c r="D2" s="1">
        <f t="shared" ref="D2" si="1">IFERROR(AVERAGE(#REF!),)</f>
        <v>0</v>
      </c>
      <c r="E2" s="1">
        <f>IFERROR(AVERAGE(#REF!),0)</f>
        <v>0</v>
      </c>
    </row>
    <row r="3" spans="1:5" x14ac:dyDescent="0.3">
      <c r="A3">
        <v>1751</v>
      </c>
      <c r="B3">
        <v>7.98</v>
      </c>
      <c r="C3" s="1">
        <f t="shared" ref="C3" si="2">IFERROR(AVERAGE(#REF!),0)</f>
        <v>0</v>
      </c>
      <c r="D3" s="1">
        <f t="shared" ref="D3" si="3">IFERROR(AVERAGE(#REF!),)</f>
        <v>0</v>
      </c>
      <c r="E3" s="1">
        <f>IFERROR(AVERAGE(#REF!),0)</f>
        <v>0</v>
      </c>
    </row>
    <row r="4" spans="1:5" x14ac:dyDescent="0.3">
      <c r="A4">
        <v>1752</v>
      </c>
      <c r="B4">
        <v>5.78</v>
      </c>
      <c r="C4" s="1">
        <f t="shared" ref="C4" si="4">IFERROR(AVERAGE(#REF!),0)</f>
        <v>0</v>
      </c>
      <c r="D4" s="1">
        <f t="shared" ref="D4" si="5">IFERROR(AVERAGE(#REF!),)</f>
        <v>0</v>
      </c>
      <c r="E4" s="1">
        <f>IFERROR(AVERAGE(#REF!),0)</f>
        <v>0</v>
      </c>
    </row>
    <row r="5" spans="1:5" x14ac:dyDescent="0.3">
      <c r="A5">
        <v>1753</v>
      </c>
      <c r="B5">
        <v>8.39</v>
      </c>
      <c r="C5" s="1">
        <f t="shared" ref="C5" si="6">IFERROR(AVERAGE(#REF!),0)</f>
        <v>0</v>
      </c>
      <c r="D5" s="1">
        <f t="shared" ref="D5" si="7">IFERROR(AVERAGE(#REF!),)</f>
        <v>0</v>
      </c>
      <c r="E5" s="1">
        <f>IFERROR(AVERAGE(#REF!),0)</f>
        <v>0</v>
      </c>
    </row>
    <row r="6" spans="1:5" x14ac:dyDescent="0.3">
      <c r="A6">
        <v>1754</v>
      </c>
      <c r="B6">
        <v>8.4700000000000006</v>
      </c>
      <c r="C6" s="1">
        <f t="shared" ref="C6" si="8">IFERROR(AVERAGE(#REF!),0)</f>
        <v>0</v>
      </c>
      <c r="D6" s="1">
        <f t="shared" ref="D6" si="9">IFERROR(AVERAGE(#REF!),)</f>
        <v>0</v>
      </c>
      <c r="E6" s="1">
        <f>IFERROR(AVERAGE(#REF!),0)</f>
        <v>0</v>
      </c>
    </row>
    <row r="7" spans="1:5" x14ac:dyDescent="0.3">
      <c r="A7">
        <v>1755</v>
      </c>
      <c r="B7">
        <v>8.36</v>
      </c>
      <c r="C7" s="1">
        <f t="shared" ref="C7" si="10">IFERROR(AVERAGE(B1:B7),0)</f>
        <v>7.95</v>
      </c>
      <c r="D7" s="1">
        <f t="shared" ref="D7" si="11">IFERROR(AVERAGE(#REF!),)</f>
        <v>0</v>
      </c>
      <c r="E7" s="1">
        <f>IFERROR(AVERAGE(#REF!),0)</f>
        <v>0</v>
      </c>
    </row>
    <row r="8" spans="1:5" x14ac:dyDescent="0.3">
      <c r="A8">
        <v>1756</v>
      </c>
      <c r="B8">
        <v>8.85</v>
      </c>
      <c r="C8" s="1">
        <f>IFERROR(AVERAGE(B2:B8),0)</f>
        <v>8.0785714285714292</v>
      </c>
      <c r="D8" s="1">
        <f t="shared" ref="D8" si="12">IFERROR(AVERAGE(#REF!),)</f>
        <v>0</v>
      </c>
      <c r="E8" s="1">
        <f>IFERROR(AVERAGE(#REF!),0)</f>
        <v>0</v>
      </c>
    </row>
    <row r="9" spans="1:5" x14ac:dyDescent="0.3">
      <c r="A9">
        <v>1757</v>
      </c>
      <c r="B9">
        <v>9.02</v>
      </c>
      <c r="C9" s="1">
        <f t="shared" ref="C9:C72" si="13">IFERROR(AVERAGE(B3:B9),0)</f>
        <v>8.1214285714285719</v>
      </c>
      <c r="D9" s="1">
        <f t="shared" ref="D9" si="14">IFERROR(AVERAGE(#REF!),)</f>
        <v>0</v>
      </c>
      <c r="E9" s="1">
        <f>IFERROR(AVERAGE(#REF!),0)</f>
        <v>0</v>
      </c>
    </row>
    <row r="10" spans="1:5" x14ac:dyDescent="0.3">
      <c r="A10">
        <v>1758</v>
      </c>
      <c r="B10">
        <v>6.74</v>
      </c>
      <c r="C10" s="1">
        <f t="shared" si="13"/>
        <v>7.9442857142857148</v>
      </c>
      <c r="D10" s="1">
        <f t="shared" ref="D10" si="15">IFERROR(AVERAGE(B1:B10),)</f>
        <v>8.0344444444444445</v>
      </c>
      <c r="E10" s="1">
        <f>IFERROR(AVERAGE(#REF!),0)</f>
        <v>0</v>
      </c>
    </row>
    <row r="11" spans="1:5" x14ac:dyDescent="0.3">
      <c r="A11">
        <v>1759</v>
      </c>
      <c r="B11">
        <v>7.99</v>
      </c>
      <c r="C11" s="1">
        <f t="shared" si="13"/>
        <v>8.2600000000000016</v>
      </c>
      <c r="D11" s="1">
        <f>IFERROR(AVERAGE(B2:B11),)</f>
        <v>8.0299999999999994</v>
      </c>
      <c r="E11" s="1">
        <f>IFERROR(AVERAGE(#REF!),0)</f>
        <v>0</v>
      </c>
    </row>
    <row r="12" spans="1:5" x14ac:dyDescent="0.3">
      <c r="A12">
        <v>1760</v>
      </c>
      <c r="B12">
        <v>7.19</v>
      </c>
      <c r="C12" s="1">
        <f t="shared" si="13"/>
        <v>8.088571428571429</v>
      </c>
      <c r="D12" s="1">
        <f t="shared" ref="D12:D75" si="16">IFERROR(AVERAGE(B3:B12),)</f>
        <v>7.8770000000000007</v>
      </c>
      <c r="E12" s="1">
        <f>IFERROR(AVERAGE(#REF!),0)</f>
        <v>0</v>
      </c>
    </row>
    <row r="13" spans="1:5" x14ac:dyDescent="0.3">
      <c r="A13">
        <v>1761</v>
      </c>
      <c r="B13">
        <v>8.77</v>
      </c>
      <c r="C13" s="1">
        <f t="shared" si="13"/>
        <v>8.1314285714285717</v>
      </c>
      <c r="D13" s="1">
        <f t="shared" si="16"/>
        <v>7.9560000000000004</v>
      </c>
      <c r="E13" s="1">
        <f>IFERROR(AVERAGE(#REF!),0)</f>
        <v>0</v>
      </c>
    </row>
    <row r="14" spans="1:5" x14ac:dyDescent="0.3">
      <c r="A14">
        <v>1762</v>
      </c>
      <c r="B14">
        <v>8.61</v>
      </c>
      <c r="C14" s="1">
        <f t="shared" si="13"/>
        <v>8.1671428571428581</v>
      </c>
      <c r="D14" s="1">
        <f t="shared" si="16"/>
        <v>8.2390000000000008</v>
      </c>
      <c r="E14" s="1">
        <f>IFERROR(AVERAGE(#REF!),0)</f>
        <v>0</v>
      </c>
    </row>
    <row r="15" spans="1:5" x14ac:dyDescent="0.3">
      <c r="A15">
        <v>1763</v>
      </c>
      <c r="B15">
        <v>7.5</v>
      </c>
      <c r="C15" s="1">
        <f t="shared" si="13"/>
        <v>7.9742857142857142</v>
      </c>
      <c r="D15" s="1">
        <f t="shared" si="16"/>
        <v>8.15</v>
      </c>
      <c r="E15" s="1">
        <f>IFERROR(AVERAGE(#REF!),0)</f>
        <v>0</v>
      </c>
    </row>
    <row r="16" spans="1:5" x14ac:dyDescent="0.3">
      <c r="A16">
        <v>1764</v>
      </c>
      <c r="B16">
        <v>8.4</v>
      </c>
      <c r="C16" s="1">
        <f t="shared" si="13"/>
        <v>7.8857142857142852</v>
      </c>
      <c r="D16" s="1">
        <f t="shared" si="16"/>
        <v>8.1430000000000007</v>
      </c>
      <c r="E16" s="1">
        <f>IFERROR(AVERAGE(#REF!),0)</f>
        <v>0</v>
      </c>
    </row>
    <row r="17" spans="1:5" x14ac:dyDescent="0.3">
      <c r="A17">
        <v>1765</v>
      </c>
      <c r="B17">
        <v>8.25</v>
      </c>
      <c r="C17" s="1">
        <f t="shared" si="13"/>
        <v>8.1014285714285723</v>
      </c>
      <c r="D17" s="1">
        <f t="shared" si="16"/>
        <v>8.1320000000000014</v>
      </c>
      <c r="E17" s="1">
        <f>IFERROR(AVERAGE(#REF!),0)</f>
        <v>0</v>
      </c>
    </row>
    <row r="18" spans="1:5" x14ac:dyDescent="0.3">
      <c r="A18">
        <v>1766</v>
      </c>
      <c r="B18">
        <v>8.41</v>
      </c>
      <c r="C18" s="1">
        <f t="shared" si="13"/>
        <v>8.161428571428571</v>
      </c>
      <c r="D18" s="1">
        <f t="shared" si="16"/>
        <v>8.0879999999999992</v>
      </c>
      <c r="E18" s="1">
        <f>IFERROR(AVERAGE(#REF!),0)</f>
        <v>0</v>
      </c>
    </row>
    <row r="19" spans="1:5" x14ac:dyDescent="0.3">
      <c r="A19">
        <v>1767</v>
      </c>
      <c r="B19">
        <v>8.2200000000000006</v>
      </c>
      <c r="C19" s="1">
        <f t="shared" si="13"/>
        <v>8.3085714285714278</v>
      </c>
      <c r="D19" s="1">
        <f t="shared" si="16"/>
        <v>8.0079999999999991</v>
      </c>
      <c r="E19" s="1">
        <f>IFERROR(AVERAGE(#REF!),0)</f>
        <v>0</v>
      </c>
    </row>
    <row r="20" spans="1:5" x14ac:dyDescent="0.3">
      <c r="A20">
        <v>1768</v>
      </c>
      <c r="B20">
        <v>6.78</v>
      </c>
      <c r="C20" s="1">
        <f t="shared" si="13"/>
        <v>8.024285714285714</v>
      </c>
      <c r="D20" s="1">
        <f t="shared" si="16"/>
        <v>8.0120000000000005</v>
      </c>
      <c r="E20" s="1">
        <f>IFERROR(AVERAGE(B1:B20),0)</f>
        <v>8.022631578947367</v>
      </c>
    </row>
    <row r="21" spans="1:5" x14ac:dyDescent="0.3">
      <c r="A21">
        <v>1769</v>
      </c>
      <c r="B21">
        <v>7.69</v>
      </c>
      <c r="C21" s="1">
        <f t="shared" si="13"/>
        <v>7.8928571428571432</v>
      </c>
      <c r="D21" s="1">
        <f t="shared" si="16"/>
        <v>7.9819999999999993</v>
      </c>
      <c r="E21" s="1">
        <f>IFERROR(AVERAGE(B2:B21),0)</f>
        <v>8.0059999999999985</v>
      </c>
    </row>
    <row r="22" spans="1:5" x14ac:dyDescent="0.3">
      <c r="A22">
        <v>1770</v>
      </c>
      <c r="B22">
        <v>7.69</v>
      </c>
      <c r="C22" s="1">
        <f t="shared" si="13"/>
        <v>7.92</v>
      </c>
      <c r="D22" s="1">
        <f t="shared" si="16"/>
        <v>8.032</v>
      </c>
      <c r="E22" s="1">
        <f>IFERROR(AVERAGE(B3:B22),0)</f>
        <v>7.9545000000000003</v>
      </c>
    </row>
    <row r="23" spans="1:5" x14ac:dyDescent="0.3">
      <c r="A23">
        <v>1771</v>
      </c>
      <c r="B23">
        <v>7.85</v>
      </c>
      <c r="C23" s="1">
        <f t="shared" si="13"/>
        <v>7.8414285714285716</v>
      </c>
      <c r="D23" s="1">
        <f t="shared" si="16"/>
        <v>7.9399999999999995</v>
      </c>
      <c r="E23" s="1">
        <f t="shared" ref="E23:E86" si="17">IFERROR(AVERAGE(B4:B23),0)</f>
        <v>7.9480000000000004</v>
      </c>
    </row>
    <row r="24" spans="1:5" x14ac:dyDescent="0.3">
      <c r="A24">
        <v>1772</v>
      </c>
      <c r="B24">
        <v>8.19</v>
      </c>
      <c r="C24" s="1">
        <f t="shared" si="13"/>
        <v>7.8328571428571436</v>
      </c>
      <c r="D24" s="1">
        <f t="shared" si="16"/>
        <v>7.8979999999999988</v>
      </c>
      <c r="E24" s="1">
        <f t="shared" si="17"/>
        <v>8.0684999999999985</v>
      </c>
    </row>
    <row r="25" spans="1:5" x14ac:dyDescent="0.3">
      <c r="A25">
        <v>1773</v>
      </c>
      <c r="B25">
        <v>8.2200000000000006</v>
      </c>
      <c r="C25" s="1">
        <f t="shared" si="13"/>
        <v>7.805714285714286</v>
      </c>
      <c r="D25" s="1">
        <f t="shared" si="16"/>
        <v>7.9700000000000006</v>
      </c>
      <c r="E25" s="1">
        <f t="shared" si="17"/>
        <v>8.0599999999999987</v>
      </c>
    </row>
    <row r="26" spans="1:5" x14ac:dyDescent="0.3">
      <c r="A26">
        <v>1774</v>
      </c>
      <c r="B26">
        <v>8.77</v>
      </c>
      <c r="C26" s="1">
        <f t="shared" si="13"/>
        <v>7.8842857142857143</v>
      </c>
      <c r="D26" s="1">
        <f t="shared" si="16"/>
        <v>8.0069999999999997</v>
      </c>
      <c r="E26" s="1">
        <f t="shared" si="17"/>
        <v>8.0749999999999993</v>
      </c>
    </row>
    <row r="27" spans="1:5" x14ac:dyDescent="0.3">
      <c r="A27">
        <v>1775</v>
      </c>
      <c r="B27">
        <v>9.18</v>
      </c>
      <c r="C27" s="1">
        <f t="shared" si="13"/>
        <v>8.2271428571428569</v>
      </c>
      <c r="D27" s="1">
        <f t="shared" si="16"/>
        <v>8.1</v>
      </c>
      <c r="E27" s="1">
        <f t="shared" si="17"/>
        <v>8.1160000000000014</v>
      </c>
    </row>
    <row r="28" spans="1:5" x14ac:dyDescent="0.3">
      <c r="A28">
        <v>1776</v>
      </c>
      <c r="B28">
        <v>8.3000000000000007</v>
      </c>
      <c r="C28" s="1">
        <f t="shared" si="13"/>
        <v>8.3142857142857149</v>
      </c>
      <c r="D28" s="1">
        <f t="shared" si="16"/>
        <v>8.0890000000000004</v>
      </c>
      <c r="E28" s="1">
        <f t="shared" si="17"/>
        <v>8.0884999999999998</v>
      </c>
    </row>
    <row r="29" spans="1:5" x14ac:dyDescent="0.3">
      <c r="A29">
        <v>1777</v>
      </c>
      <c r="B29">
        <v>8.26</v>
      </c>
      <c r="C29" s="1">
        <f t="shared" si="13"/>
        <v>8.3957142857142859</v>
      </c>
      <c r="D29" s="1">
        <f t="shared" si="16"/>
        <v>8.093</v>
      </c>
      <c r="E29" s="1">
        <f t="shared" si="17"/>
        <v>8.0504999999999995</v>
      </c>
    </row>
    <row r="30" spans="1:5" x14ac:dyDescent="0.3">
      <c r="A30">
        <v>1778</v>
      </c>
      <c r="B30">
        <v>8.5399999999999991</v>
      </c>
      <c r="C30" s="1">
        <f t="shared" si="13"/>
        <v>8.4942857142857129</v>
      </c>
      <c r="D30" s="1">
        <f t="shared" si="16"/>
        <v>8.2690000000000001</v>
      </c>
      <c r="E30" s="1">
        <f t="shared" si="17"/>
        <v>8.1404999999999994</v>
      </c>
    </row>
    <row r="31" spans="1:5" x14ac:dyDescent="0.3">
      <c r="A31">
        <v>1779</v>
      </c>
      <c r="B31">
        <v>8.98</v>
      </c>
      <c r="C31" s="1">
        <f t="shared" si="13"/>
        <v>8.6071428571428577</v>
      </c>
      <c r="D31" s="1">
        <f t="shared" si="16"/>
        <v>8.3979999999999997</v>
      </c>
      <c r="E31" s="1">
        <f t="shared" si="17"/>
        <v>8.1899999999999977</v>
      </c>
    </row>
    <row r="32" spans="1:5" x14ac:dyDescent="0.3">
      <c r="A32">
        <v>1780</v>
      </c>
      <c r="B32">
        <v>9.43</v>
      </c>
      <c r="C32" s="1">
        <f t="shared" si="13"/>
        <v>8.7799999999999994</v>
      </c>
      <c r="D32" s="1">
        <f t="shared" si="16"/>
        <v>8.5719999999999992</v>
      </c>
      <c r="E32" s="1">
        <f t="shared" si="17"/>
        <v>8.3019999999999978</v>
      </c>
    </row>
    <row r="33" spans="1:5" x14ac:dyDescent="0.3">
      <c r="A33">
        <v>1781</v>
      </c>
      <c r="B33">
        <v>8.1</v>
      </c>
      <c r="C33" s="1">
        <f t="shared" si="13"/>
        <v>8.6842857142857159</v>
      </c>
      <c r="D33" s="1">
        <f t="shared" si="16"/>
        <v>8.5969999999999995</v>
      </c>
      <c r="E33" s="1">
        <f t="shared" si="17"/>
        <v>8.2684999999999995</v>
      </c>
    </row>
    <row r="34" spans="1:5" x14ac:dyDescent="0.3">
      <c r="A34">
        <v>1782</v>
      </c>
      <c r="B34">
        <v>7.9</v>
      </c>
      <c r="C34" s="1">
        <f t="shared" si="13"/>
        <v>8.5014285714285709</v>
      </c>
      <c r="D34" s="1">
        <f t="shared" si="16"/>
        <v>8.5680000000000014</v>
      </c>
      <c r="E34" s="1">
        <f t="shared" si="17"/>
        <v>8.2329999999999988</v>
      </c>
    </row>
    <row r="35" spans="1:5" x14ac:dyDescent="0.3">
      <c r="A35">
        <v>1783</v>
      </c>
      <c r="B35">
        <v>7.68</v>
      </c>
      <c r="C35" s="1">
        <f t="shared" si="13"/>
        <v>8.4128571428571419</v>
      </c>
      <c r="D35" s="1">
        <f t="shared" si="16"/>
        <v>8.5140000000000011</v>
      </c>
      <c r="E35" s="1">
        <f t="shared" si="17"/>
        <v>8.2420000000000009</v>
      </c>
    </row>
    <row r="36" spans="1:5" x14ac:dyDescent="0.3">
      <c r="A36">
        <v>1784</v>
      </c>
      <c r="B36">
        <v>7.86</v>
      </c>
      <c r="C36" s="1">
        <f t="shared" si="13"/>
        <v>8.355714285714285</v>
      </c>
      <c r="D36" s="1">
        <f t="shared" si="16"/>
        <v>8.423</v>
      </c>
      <c r="E36" s="1">
        <f t="shared" si="17"/>
        <v>8.2149999999999999</v>
      </c>
    </row>
    <row r="37" spans="1:5" x14ac:dyDescent="0.3">
      <c r="A37">
        <v>1785</v>
      </c>
      <c r="B37">
        <v>7.36</v>
      </c>
      <c r="C37" s="1">
        <f t="shared" si="13"/>
        <v>8.1871428571428559</v>
      </c>
      <c r="D37" s="1">
        <f t="shared" si="16"/>
        <v>8.2409999999999997</v>
      </c>
      <c r="E37" s="1">
        <f t="shared" si="17"/>
        <v>8.1705000000000005</v>
      </c>
    </row>
    <row r="38" spans="1:5" x14ac:dyDescent="0.3">
      <c r="A38">
        <v>1786</v>
      </c>
      <c r="B38">
        <v>8.26</v>
      </c>
      <c r="C38" s="1">
        <f t="shared" si="13"/>
        <v>8.0842857142857145</v>
      </c>
      <c r="D38" s="1">
        <f t="shared" si="16"/>
        <v>8.2370000000000001</v>
      </c>
      <c r="E38" s="1">
        <f t="shared" si="17"/>
        <v>8.1630000000000003</v>
      </c>
    </row>
    <row r="39" spans="1:5" x14ac:dyDescent="0.3">
      <c r="A39">
        <v>1787</v>
      </c>
      <c r="B39">
        <v>8.0299999999999994</v>
      </c>
      <c r="C39" s="1">
        <f t="shared" si="13"/>
        <v>7.8842857142857143</v>
      </c>
      <c r="D39" s="1">
        <f t="shared" si="16"/>
        <v>8.2140000000000004</v>
      </c>
      <c r="E39" s="1">
        <f t="shared" si="17"/>
        <v>8.1535000000000011</v>
      </c>
    </row>
    <row r="40" spans="1:5" x14ac:dyDescent="0.3">
      <c r="A40">
        <v>1788</v>
      </c>
      <c r="B40">
        <v>8.4499999999999993</v>
      </c>
      <c r="C40" s="1">
        <f t="shared" si="13"/>
        <v>7.9342857142857151</v>
      </c>
      <c r="D40" s="1">
        <f t="shared" si="16"/>
        <v>8.2050000000000001</v>
      </c>
      <c r="E40" s="1">
        <f t="shared" si="17"/>
        <v>8.2370000000000001</v>
      </c>
    </row>
    <row r="41" spans="1:5" x14ac:dyDescent="0.3">
      <c r="A41">
        <v>1789</v>
      </c>
      <c r="B41">
        <v>8.33</v>
      </c>
      <c r="C41" s="1">
        <f t="shared" si="13"/>
        <v>7.9957142857142856</v>
      </c>
      <c r="D41" s="1">
        <f t="shared" si="16"/>
        <v>8.1399999999999988</v>
      </c>
      <c r="E41" s="1">
        <f t="shared" si="17"/>
        <v>8.2690000000000001</v>
      </c>
    </row>
    <row r="42" spans="1:5" x14ac:dyDescent="0.3">
      <c r="A42">
        <v>1790</v>
      </c>
      <c r="B42">
        <v>7.98</v>
      </c>
      <c r="C42" s="1">
        <f t="shared" si="13"/>
        <v>8.0385714285714283</v>
      </c>
      <c r="D42" s="1">
        <f t="shared" si="16"/>
        <v>7.9950000000000001</v>
      </c>
      <c r="E42" s="1">
        <f t="shared" si="17"/>
        <v>8.2835000000000001</v>
      </c>
    </row>
    <row r="43" spans="1:5" x14ac:dyDescent="0.3">
      <c r="A43">
        <v>1791</v>
      </c>
      <c r="B43">
        <v>8.23</v>
      </c>
      <c r="C43" s="1">
        <f t="shared" si="13"/>
        <v>8.0914285714285707</v>
      </c>
      <c r="D43" s="1">
        <f t="shared" si="16"/>
        <v>8.0080000000000009</v>
      </c>
      <c r="E43" s="1">
        <f t="shared" si="17"/>
        <v>8.3024999999999984</v>
      </c>
    </row>
    <row r="44" spans="1:5" x14ac:dyDescent="0.3">
      <c r="A44">
        <v>1792</v>
      </c>
      <c r="B44">
        <v>8.09</v>
      </c>
      <c r="C44" s="1">
        <f t="shared" si="13"/>
        <v>8.1957142857142866</v>
      </c>
      <c r="D44" s="1">
        <f t="shared" si="16"/>
        <v>8.027000000000001</v>
      </c>
      <c r="E44" s="1">
        <f t="shared" si="17"/>
        <v>8.2975000000000012</v>
      </c>
    </row>
    <row r="45" spans="1:5" x14ac:dyDescent="0.3">
      <c r="A45">
        <v>1793</v>
      </c>
      <c r="B45">
        <v>8.23</v>
      </c>
      <c r="C45" s="1">
        <f t="shared" si="13"/>
        <v>8.1914285714285722</v>
      </c>
      <c r="D45" s="1">
        <f t="shared" si="16"/>
        <v>8.0820000000000007</v>
      </c>
      <c r="E45" s="1">
        <f t="shared" si="17"/>
        <v>8.298</v>
      </c>
    </row>
    <row r="46" spans="1:5" x14ac:dyDescent="0.3">
      <c r="A46">
        <v>1794</v>
      </c>
      <c r="B46">
        <v>8.5299999999999994</v>
      </c>
      <c r="C46" s="1">
        <f t="shared" si="13"/>
        <v>8.2628571428571433</v>
      </c>
      <c r="D46" s="1">
        <f t="shared" si="16"/>
        <v>8.1490000000000009</v>
      </c>
      <c r="E46" s="1">
        <f t="shared" si="17"/>
        <v>8.2859999999999996</v>
      </c>
    </row>
    <row r="47" spans="1:5" x14ac:dyDescent="0.3">
      <c r="A47">
        <v>1795</v>
      </c>
      <c r="B47">
        <v>8.35</v>
      </c>
      <c r="C47" s="1">
        <f t="shared" si="13"/>
        <v>8.2485714285714291</v>
      </c>
      <c r="D47" s="1">
        <f t="shared" si="16"/>
        <v>8.2480000000000011</v>
      </c>
      <c r="E47" s="1">
        <f t="shared" si="17"/>
        <v>8.2444999999999986</v>
      </c>
    </row>
    <row r="48" spans="1:5" x14ac:dyDescent="0.3">
      <c r="A48">
        <v>1796</v>
      </c>
      <c r="B48">
        <v>8.27</v>
      </c>
      <c r="C48" s="1">
        <f t="shared" si="13"/>
        <v>8.24</v>
      </c>
      <c r="D48" s="1">
        <f t="shared" si="16"/>
        <v>8.2489999999999988</v>
      </c>
      <c r="E48" s="1">
        <f t="shared" si="17"/>
        <v>8.2430000000000003</v>
      </c>
    </row>
    <row r="49" spans="1:5" x14ac:dyDescent="0.3">
      <c r="A49">
        <v>1797</v>
      </c>
      <c r="B49">
        <v>8.51</v>
      </c>
      <c r="C49" s="1">
        <f t="shared" si="13"/>
        <v>8.3157142857142858</v>
      </c>
      <c r="D49" s="1">
        <f t="shared" si="16"/>
        <v>8.2970000000000006</v>
      </c>
      <c r="E49" s="1">
        <f t="shared" si="17"/>
        <v>8.2555000000000014</v>
      </c>
    </row>
    <row r="50" spans="1:5" x14ac:dyDescent="0.3">
      <c r="A50">
        <v>1798</v>
      </c>
      <c r="B50">
        <v>8.67</v>
      </c>
      <c r="C50" s="1">
        <f t="shared" si="13"/>
        <v>8.3785714285714281</v>
      </c>
      <c r="D50" s="1">
        <f t="shared" si="16"/>
        <v>8.3190000000000008</v>
      </c>
      <c r="E50" s="1">
        <f t="shared" si="17"/>
        <v>8.2619999999999987</v>
      </c>
    </row>
    <row r="51" spans="1:5" x14ac:dyDescent="0.3">
      <c r="A51">
        <v>1799</v>
      </c>
      <c r="B51">
        <v>8.51</v>
      </c>
      <c r="C51" s="1">
        <f t="shared" si="13"/>
        <v>8.4385714285714268</v>
      </c>
      <c r="D51" s="1">
        <f t="shared" si="16"/>
        <v>8.3370000000000015</v>
      </c>
      <c r="E51" s="1">
        <f t="shared" si="17"/>
        <v>8.2384999999999984</v>
      </c>
    </row>
    <row r="52" spans="1:5" x14ac:dyDescent="0.3">
      <c r="A52">
        <v>1800</v>
      </c>
      <c r="B52">
        <v>8.48</v>
      </c>
      <c r="C52" s="1">
        <f t="shared" si="13"/>
        <v>8.4742857142857133</v>
      </c>
      <c r="D52" s="1">
        <f t="shared" si="16"/>
        <v>8.3870000000000005</v>
      </c>
      <c r="E52" s="1">
        <f t="shared" si="17"/>
        <v>8.1909999999999989</v>
      </c>
    </row>
    <row r="53" spans="1:5" x14ac:dyDescent="0.3">
      <c r="A53">
        <v>1801</v>
      </c>
      <c r="B53">
        <v>8.59</v>
      </c>
      <c r="C53" s="1">
        <f t="shared" si="13"/>
        <v>8.4828571428571422</v>
      </c>
      <c r="D53" s="1">
        <f t="shared" si="16"/>
        <v>8.423</v>
      </c>
      <c r="E53" s="1">
        <f t="shared" si="17"/>
        <v>8.2154999999999987</v>
      </c>
    </row>
    <row r="54" spans="1:5" x14ac:dyDescent="0.3">
      <c r="A54">
        <v>1802</v>
      </c>
      <c r="B54">
        <v>8.58</v>
      </c>
      <c r="C54" s="1">
        <f t="shared" si="13"/>
        <v>8.5157142857142851</v>
      </c>
      <c r="D54" s="1">
        <f t="shared" si="16"/>
        <v>8.4719999999999995</v>
      </c>
      <c r="E54" s="1">
        <f t="shared" si="17"/>
        <v>8.2495000000000012</v>
      </c>
    </row>
    <row r="55" spans="1:5" x14ac:dyDescent="0.3">
      <c r="A55">
        <v>1803</v>
      </c>
      <c r="B55">
        <v>8.5</v>
      </c>
      <c r="C55" s="1">
        <f t="shared" si="13"/>
        <v>8.5485714285714298</v>
      </c>
      <c r="D55" s="1">
        <f t="shared" si="16"/>
        <v>8.4989999999999988</v>
      </c>
      <c r="E55" s="1">
        <f t="shared" si="17"/>
        <v>8.2904999999999998</v>
      </c>
    </row>
    <row r="56" spans="1:5" x14ac:dyDescent="0.3">
      <c r="A56">
        <v>1804</v>
      </c>
      <c r="B56">
        <v>8.84</v>
      </c>
      <c r="C56" s="1">
        <f t="shared" si="13"/>
        <v>8.5957142857142852</v>
      </c>
      <c r="D56" s="1">
        <f t="shared" si="16"/>
        <v>8.5299999999999994</v>
      </c>
      <c r="E56" s="1">
        <f t="shared" si="17"/>
        <v>8.339500000000001</v>
      </c>
    </row>
    <row r="57" spans="1:5" x14ac:dyDescent="0.3">
      <c r="A57">
        <v>1805</v>
      </c>
      <c r="B57">
        <v>8.56</v>
      </c>
      <c r="C57" s="1">
        <f t="shared" si="13"/>
        <v>8.58</v>
      </c>
      <c r="D57" s="1">
        <f t="shared" si="16"/>
        <v>8.5510000000000002</v>
      </c>
      <c r="E57" s="1">
        <f t="shared" si="17"/>
        <v>8.3995000000000015</v>
      </c>
    </row>
    <row r="58" spans="1:5" x14ac:dyDescent="0.3">
      <c r="A58">
        <v>1806</v>
      </c>
      <c r="B58">
        <v>8.43</v>
      </c>
      <c r="C58" s="1">
        <f t="shared" si="13"/>
        <v>8.5685714285714276</v>
      </c>
      <c r="D58" s="1">
        <f t="shared" si="16"/>
        <v>8.5670000000000019</v>
      </c>
      <c r="E58" s="1">
        <f t="shared" si="17"/>
        <v>8.4080000000000013</v>
      </c>
    </row>
    <row r="59" spans="1:5" x14ac:dyDescent="0.3">
      <c r="A59">
        <v>1807</v>
      </c>
      <c r="B59">
        <v>8.2799999999999994</v>
      </c>
      <c r="C59" s="1">
        <f t="shared" si="13"/>
        <v>8.5400000000000009</v>
      </c>
      <c r="D59" s="1">
        <f t="shared" si="16"/>
        <v>8.5440000000000005</v>
      </c>
      <c r="E59" s="1">
        <f t="shared" si="17"/>
        <v>8.4205000000000005</v>
      </c>
    </row>
    <row r="60" spans="1:5" x14ac:dyDescent="0.3">
      <c r="A60">
        <v>1808</v>
      </c>
      <c r="B60">
        <v>7.63</v>
      </c>
      <c r="C60" s="1">
        <f t="shared" si="13"/>
        <v>8.4028571428571421</v>
      </c>
      <c r="D60" s="1">
        <f t="shared" si="16"/>
        <v>8.4400000000000013</v>
      </c>
      <c r="E60" s="1">
        <f t="shared" si="17"/>
        <v>8.3795000000000019</v>
      </c>
    </row>
    <row r="61" spans="1:5" x14ac:dyDescent="0.3">
      <c r="A61">
        <v>1809</v>
      </c>
      <c r="B61">
        <v>7.08</v>
      </c>
      <c r="C61" s="1">
        <f t="shared" si="13"/>
        <v>8.1885714285714286</v>
      </c>
      <c r="D61" s="1">
        <f t="shared" si="16"/>
        <v>8.2969999999999988</v>
      </c>
      <c r="E61" s="1">
        <f t="shared" si="17"/>
        <v>8.3170000000000019</v>
      </c>
    </row>
    <row r="62" spans="1:5" x14ac:dyDescent="0.3">
      <c r="A62">
        <v>1810</v>
      </c>
      <c r="B62">
        <v>6.92</v>
      </c>
      <c r="C62" s="1">
        <f t="shared" si="13"/>
        <v>7.9628571428571435</v>
      </c>
      <c r="D62" s="1">
        <f t="shared" si="16"/>
        <v>8.1410000000000018</v>
      </c>
      <c r="E62" s="1">
        <f t="shared" si="17"/>
        <v>8.2639999999999993</v>
      </c>
    </row>
    <row r="63" spans="1:5" x14ac:dyDescent="0.3">
      <c r="A63">
        <v>1811</v>
      </c>
      <c r="B63">
        <v>6.86</v>
      </c>
      <c r="C63" s="1">
        <f t="shared" si="13"/>
        <v>7.6800000000000006</v>
      </c>
      <c r="D63" s="1">
        <f t="shared" si="16"/>
        <v>7.9680000000000009</v>
      </c>
      <c r="E63" s="1">
        <f t="shared" si="17"/>
        <v>8.1955000000000009</v>
      </c>
    </row>
    <row r="64" spans="1:5" x14ac:dyDescent="0.3">
      <c r="A64">
        <v>1812</v>
      </c>
      <c r="B64">
        <v>7.05</v>
      </c>
      <c r="C64" s="1">
        <f t="shared" si="13"/>
        <v>7.4642857142857144</v>
      </c>
      <c r="D64" s="1">
        <f t="shared" si="16"/>
        <v>7.8149999999999995</v>
      </c>
      <c r="E64" s="1">
        <f t="shared" si="17"/>
        <v>8.1435000000000013</v>
      </c>
    </row>
    <row r="65" spans="1:5" x14ac:dyDescent="0.3">
      <c r="A65">
        <v>1813</v>
      </c>
      <c r="B65">
        <v>7.74</v>
      </c>
      <c r="C65" s="1">
        <f t="shared" si="13"/>
        <v>7.3657142857142857</v>
      </c>
      <c r="D65" s="1">
        <f t="shared" si="16"/>
        <v>7.7389999999999999</v>
      </c>
      <c r="E65" s="1">
        <f t="shared" si="17"/>
        <v>8.1190000000000015</v>
      </c>
    </row>
    <row r="66" spans="1:5" x14ac:dyDescent="0.3">
      <c r="A66">
        <v>1814</v>
      </c>
      <c r="B66">
        <v>7.59</v>
      </c>
      <c r="C66" s="1">
        <f t="shared" si="13"/>
        <v>7.2671428571428578</v>
      </c>
      <c r="D66" s="1">
        <f t="shared" si="16"/>
        <v>7.6139999999999999</v>
      </c>
      <c r="E66" s="1">
        <f t="shared" si="17"/>
        <v>8.072000000000001</v>
      </c>
    </row>
    <row r="67" spans="1:5" x14ac:dyDescent="0.3">
      <c r="A67">
        <v>1815</v>
      </c>
      <c r="B67">
        <v>7.24</v>
      </c>
      <c r="C67" s="1">
        <f t="shared" si="13"/>
        <v>7.2114285714285709</v>
      </c>
      <c r="D67" s="1">
        <f t="shared" si="16"/>
        <v>7.4819999999999993</v>
      </c>
      <c r="E67" s="1">
        <f t="shared" si="17"/>
        <v>8.0165000000000024</v>
      </c>
    </row>
    <row r="68" spans="1:5" x14ac:dyDescent="0.3">
      <c r="A68">
        <v>1816</v>
      </c>
      <c r="B68">
        <v>6.94</v>
      </c>
      <c r="C68" s="1">
        <f t="shared" si="13"/>
        <v>7.1914285714285713</v>
      </c>
      <c r="D68" s="1">
        <f t="shared" si="16"/>
        <v>7.3330000000000002</v>
      </c>
      <c r="E68" s="1">
        <f t="shared" si="17"/>
        <v>7.9500000000000011</v>
      </c>
    </row>
    <row r="69" spans="1:5" x14ac:dyDescent="0.3">
      <c r="A69">
        <v>1817</v>
      </c>
      <c r="B69">
        <v>6.98</v>
      </c>
      <c r="C69" s="1">
        <f t="shared" si="13"/>
        <v>7.1999999999999984</v>
      </c>
      <c r="D69" s="1">
        <f t="shared" si="16"/>
        <v>7.2030000000000012</v>
      </c>
      <c r="E69" s="1">
        <f t="shared" si="17"/>
        <v>7.8734999999999999</v>
      </c>
    </row>
    <row r="70" spans="1:5" x14ac:dyDescent="0.3">
      <c r="A70">
        <v>1818</v>
      </c>
      <c r="B70">
        <v>7.83</v>
      </c>
      <c r="C70" s="1">
        <f t="shared" si="13"/>
        <v>7.3385714285714272</v>
      </c>
      <c r="D70" s="1">
        <f t="shared" si="16"/>
        <v>7.222999999999999</v>
      </c>
      <c r="E70" s="1">
        <f t="shared" si="17"/>
        <v>7.8315000000000001</v>
      </c>
    </row>
    <row r="71" spans="1:5" x14ac:dyDescent="0.3">
      <c r="A71">
        <v>1819</v>
      </c>
      <c r="B71">
        <v>7.37</v>
      </c>
      <c r="C71" s="1">
        <f t="shared" si="13"/>
        <v>7.3842857142857143</v>
      </c>
      <c r="D71" s="1">
        <f t="shared" si="16"/>
        <v>7.2519999999999998</v>
      </c>
      <c r="E71" s="1">
        <f t="shared" si="17"/>
        <v>7.7744999999999989</v>
      </c>
    </row>
    <row r="72" spans="1:5" x14ac:dyDescent="0.3">
      <c r="A72">
        <v>1820</v>
      </c>
      <c r="B72">
        <v>7.62</v>
      </c>
      <c r="C72" s="1">
        <f t="shared" si="13"/>
        <v>7.3671428571428565</v>
      </c>
      <c r="D72" s="1">
        <f t="shared" si="16"/>
        <v>7.3220000000000001</v>
      </c>
      <c r="E72" s="1">
        <f t="shared" si="17"/>
        <v>7.7315000000000014</v>
      </c>
    </row>
    <row r="73" spans="1:5" x14ac:dyDescent="0.3">
      <c r="A73">
        <v>1821</v>
      </c>
      <c r="B73">
        <v>8.09</v>
      </c>
      <c r="C73" s="1">
        <f t="shared" ref="C73:C136" si="18">IFERROR(AVERAGE(B67:B73),0)</f>
        <v>7.4385714285714277</v>
      </c>
      <c r="D73" s="1">
        <f t="shared" si="16"/>
        <v>7.4449999999999985</v>
      </c>
      <c r="E73" s="1">
        <f t="shared" si="17"/>
        <v>7.706500000000001</v>
      </c>
    </row>
    <row r="74" spans="1:5" x14ac:dyDescent="0.3">
      <c r="A74">
        <v>1822</v>
      </c>
      <c r="B74">
        <v>8.19</v>
      </c>
      <c r="C74" s="1">
        <f t="shared" si="18"/>
        <v>7.5742857142857138</v>
      </c>
      <c r="D74" s="1">
        <f t="shared" si="16"/>
        <v>7.5589999999999993</v>
      </c>
      <c r="E74" s="1">
        <f t="shared" si="17"/>
        <v>7.6869999999999994</v>
      </c>
    </row>
    <row r="75" spans="1:5" x14ac:dyDescent="0.3">
      <c r="A75">
        <v>1823</v>
      </c>
      <c r="B75">
        <v>7.72</v>
      </c>
      <c r="C75" s="1">
        <f t="shared" si="18"/>
        <v>7.6857142857142851</v>
      </c>
      <c r="D75" s="1">
        <f t="shared" si="16"/>
        <v>7.5569999999999995</v>
      </c>
      <c r="E75" s="1">
        <f t="shared" si="17"/>
        <v>7.6480000000000006</v>
      </c>
    </row>
    <row r="76" spans="1:5" x14ac:dyDescent="0.3">
      <c r="A76">
        <v>1824</v>
      </c>
      <c r="B76">
        <v>8.5500000000000007</v>
      </c>
      <c r="C76" s="1">
        <f t="shared" si="18"/>
        <v>7.910000000000001</v>
      </c>
      <c r="D76" s="1">
        <f t="shared" ref="D76:D139" si="19">IFERROR(AVERAGE(B67:B76),)</f>
        <v>7.6529999999999987</v>
      </c>
      <c r="E76" s="1">
        <f t="shared" si="17"/>
        <v>7.6335000000000006</v>
      </c>
    </row>
    <row r="77" spans="1:5" x14ac:dyDescent="0.3">
      <c r="A77">
        <v>1825</v>
      </c>
      <c r="B77">
        <v>8.39</v>
      </c>
      <c r="C77" s="1">
        <f t="shared" si="18"/>
        <v>7.9899999999999993</v>
      </c>
      <c r="D77" s="1">
        <f t="shared" si="19"/>
        <v>7.7679999999999989</v>
      </c>
      <c r="E77" s="1">
        <f t="shared" si="17"/>
        <v>7.625</v>
      </c>
    </row>
    <row r="78" spans="1:5" x14ac:dyDescent="0.3">
      <c r="A78">
        <v>1826</v>
      </c>
      <c r="B78">
        <v>8.36</v>
      </c>
      <c r="C78" s="1">
        <f t="shared" si="18"/>
        <v>8.1314285714285717</v>
      </c>
      <c r="D78" s="1">
        <f t="shared" si="19"/>
        <v>7.9099999999999993</v>
      </c>
      <c r="E78" s="1">
        <f t="shared" si="17"/>
        <v>7.6215000000000002</v>
      </c>
    </row>
    <row r="79" spans="1:5" x14ac:dyDescent="0.3">
      <c r="A79">
        <v>1827</v>
      </c>
      <c r="B79">
        <v>8.81</v>
      </c>
      <c r="C79" s="1">
        <f t="shared" si="18"/>
        <v>8.3014285714285716</v>
      </c>
      <c r="D79" s="1">
        <f t="shared" si="19"/>
        <v>8.093</v>
      </c>
      <c r="E79" s="1">
        <f t="shared" si="17"/>
        <v>7.6480000000000015</v>
      </c>
    </row>
    <row r="80" spans="1:5" x14ac:dyDescent="0.3">
      <c r="A80">
        <v>1828</v>
      </c>
      <c r="B80">
        <v>8.17</v>
      </c>
      <c r="C80" s="1">
        <f t="shared" si="18"/>
        <v>8.3128571428571441</v>
      </c>
      <c r="D80" s="1">
        <f t="shared" si="19"/>
        <v>8.1269999999999989</v>
      </c>
      <c r="E80" s="1">
        <f t="shared" si="17"/>
        <v>7.6749999999999989</v>
      </c>
    </row>
    <row r="81" spans="1:5" x14ac:dyDescent="0.3">
      <c r="A81">
        <v>1829</v>
      </c>
      <c r="B81">
        <v>7.94</v>
      </c>
      <c r="C81" s="1">
        <f t="shared" si="18"/>
        <v>8.2771428571428576</v>
      </c>
      <c r="D81" s="1">
        <f t="shared" si="19"/>
        <v>8.1840000000000011</v>
      </c>
      <c r="E81" s="1">
        <f t="shared" si="17"/>
        <v>7.7179999999999991</v>
      </c>
    </row>
    <row r="82" spans="1:5" x14ac:dyDescent="0.3">
      <c r="A82">
        <v>1830</v>
      </c>
      <c r="B82">
        <v>8.52</v>
      </c>
      <c r="C82" s="1">
        <f t="shared" si="18"/>
        <v>8.3914285714285715</v>
      </c>
      <c r="D82" s="1">
        <f t="shared" si="19"/>
        <v>8.2739999999999991</v>
      </c>
      <c r="E82" s="1">
        <f t="shared" si="17"/>
        <v>7.7979999999999992</v>
      </c>
    </row>
    <row r="83" spans="1:5" x14ac:dyDescent="0.3">
      <c r="A83">
        <v>1831</v>
      </c>
      <c r="B83">
        <v>7.64</v>
      </c>
      <c r="C83" s="1">
        <f t="shared" si="18"/>
        <v>8.2614285714285707</v>
      </c>
      <c r="D83" s="1">
        <f t="shared" si="19"/>
        <v>8.229000000000001</v>
      </c>
      <c r="E83" s="1">
        <f t="shared" si="17"/>
        <v>7.8369999999999989</v>
      </c>
    </row>
    <row r="84" spans="1:5" x14ac:dyDescent="0.3">
      <c r="A84">
        <v>1832</v>
      </c>
      <c r="B84">
        <v>7.45</v>
      </c>
      <c r="C84" s="1">
        <f t="shared" si="18"/>
        <v>8.1271428571428572</v>
      </c>
      <c r="D84" s="1">
        <f t="shared" si="19"/>
        <v>8.1549999999999994</v>
      </c>
      <c r="E84" s="1">
        <f t="shared" si="17"/>
        <v>7.8569999999999993</v>
      </c>
    </row>
    <row r="85" spans="1:5" x14ac:dyDescent="0.3">
      <c r="A85">
        <v>1833</v>
      </c>
      <c r="B85">
        <v>8.01</v>
      </c>
      <c r="C85" s="1">
        <f t="shared" si="18"/>
        <v>8.0771428571428565</v>
      </c>
      <c r="D85" s="1">
        <f t="shared" si="19"/>
        <v>8.1840000000000011</v>
      </c>
      <c r="E85" s="1">
        <f t="shared" si="17"/>
        <v>7.8704999999999981</v>
      </c>
    </row>
    <row r="86" spans="1:5" x14ac:dyDescent="0.3">
      <c r="A86">
        <v>1834</v>
      </c>
      <c r="B86">
        <v>8.15</v>
      </c>
      <c r="C86" s="1">
        <f t="shared" si="18"/>
        <v>7.9828571428571422</v>
      </c>
      <c r="D86" s="1">
        <f t="shared" si="19"/>
        <v>8.1440000000000019</v>
      </c>
      <c r="E86" s="1">
        <f t="shared" si="17"/>
        <v>7.8984999999999985</v>
      </c>
    </row>
    <row r="87" spans="1:5" x14ac:dyDescent="0.3">
      <c r="A87">
        <v>1835</v>
      </c>
      <c r="B87">
        <v>7.39</v>
      </c>
      <c r="C87" s="1">
        <f t="shared" si="18"/>
        <v>7.8714285714285719</v>
      </c>
      <c r="D87" s="1">
        <f t="shared" si="19"/>
        <v>8.0440000000000005</v>
      </c>
      <c r="E87" s="1">
        <f t="shared" ref="E87:E150" si="20">IFERROR(AVERAGE(B68:B87),0)</f>
        <v>7.9059999999999988</v>
      </c>
    </row>
    <row r="88" spans="1:5" x14ac:dyDescent="0.3">
      <c r="A88">
        <v>1836</v>
      </c>
      <c r="B88">
        <v>7.7</v>
      </c>
      <c r="C88" s="1">
        <f t="shared" si="18"/>
        <v>7.8371428571428572</v>
      </c>
      <c r="D88" s="1">
        <f t="shared" si="19"/>
        <v>7.9779999999999998</v>
      </c>
      <c r="E88" s="1">
        <f t="shared" si="20"/>
        <v>7.9439999999999982</v>
      </c>
    </row>
    <row r="89" spans="1:5" x14ac:dyDescent="0.3">
      <c r="A89">
        <v>1837</v>
      </c>
      <c r="B89">
        <v>7.38</v>
      </c>
      <c r="C89" s="1">
        <f t="shared" si="18"/>
        <v>7.6742857142857153</v>
      </c>
      <c r="D89" s="1">
        <f t="shared" si="19"/>
        <v>7.8349999999999991</v>
      </c>
      <c r="E89" s="1">
        <f t="shared" si="20"/>
        <v>7.9639999999999986</v>
      </c>
    </row>
    <row r="90" spans="1:5" x14ac:dyDescent="0.3">
      <c r="A90">
        <v>1838</v>
      </c>
      <c r="B90">
        <v>7.51</v>
      </c>
      <c r="C90" s="1">
        <f t="shared" si="18"/>
        <v>7.6557142857142866</v>
      </c>
      <c r="D90" s="1">
        <f t="shared" si="19"/>
        <v>7.769000000000001</v>
      </c>
      <c r="E90" s="1">
        <f t="shared" si="20"/>
        <v>7.9479999999999977</v>
      </c>
    </row>
    <row r="91" spans="1:5" x14ac:dyDescent="0.3">
      <c r="A91">
        <v>1839</v>
      </c>
      <c r="B91">
        <v>7.63</v>
      </c>
      <c r="C91" s="1">
        <f t="shared" si="18"/>
        <v>7.6814285714285715</v>
      </c>
      <c r="D91" s="1">
        <f t="shared" si="19"/>
        <v>7.7379999999999995</v>
      </c>
      <c r="E91" s="1">
        <f t="shared" si="20"/>
        <v>7.9609999999999985</v>
      </c>
    </row>
    <row r="92" spans="1:5" x14ac:dyDescent="0.3">
      <c r="A92">
        <v>1840</v>
      </c>
      <c r="B92">
        <v>7.8</v>
      </c>
      <c r="C92" s="1">
        <f t="shared" si="18"/>
        <v>7.6514285714285704</v>
      </c>
      <c r="D92" s="1">
        <f t="shared" si="19"/>
        <v>7.6659999999999995</v>
      </c>
      <c r="E92" s="1">
        <f t="shared" si="20"/>
        <v>7.9700000000000006</v>
      </c>
    </row>
    <row r="93" spans="1:5" x14ac:dyDescent="0.3">
      <c r="A93">
        <v>1841</v>
      </c>
      <c r="B93">
        <v>7.69</v>
      </c>
      <c r="C93" s="1">
        <f t="shared" si="18"/>
        <v>7.5857142857142845</v>
      </c>
      <c r="D93" s="1">
        <f t="shared" si="19"/>
        <v>7.6710000000000012</v>
      </c>
      <c r="E93" s="1">
        <f t="shared" si="20"/>
        <v>7.9500000000000011</v>
      </c>
    </row>
    <row r="94" spans="1:5" x14ac:dyDescent="0.3">
      <c r="A94">
        <v>1842</v>
      </c>
      <c r="B94">
        <v>8.02</v>
      </c>
      <c r="C94" s="1">
        <f t="shared" si="18"/>
        <v>7.6757142857142844</v>
      </c>
      <c r="D94" s="1">
        <f t="shared" si="19"/>
        <v>7.7279999999999998</v>
      </c>
      <c r="E94" s="1">
        <f t="shared" si="20"/>
        <v>7.9415000000000022</v>
      </c>
    </row>
    <row r="95" spans="1:5" x14ac:dyDescent="0.3">
      <c r="A95">
        <v>1843</v>
      </c>
      <c r="B95">
        <v>8.17</v>
      </c>
      <c r="C95" s="1">
        <f t="shared" si="18"/>
        <v>7.7428571428571429</v>
      </c>
      <c r="D95" s="1">
        <f t="shared" si="19"/>
        <v>7.7439999999999998</v>
      </c>
      <c r="E95" s="1">
        <f t="shared" si="20"/>
        <v>7.9640000000000004</v>
      </c>
    </row>
    <row r="96" spans="1:5" x14ac:dyDescent="0.3">
      <c r="A96">
        <v>1844</v>
      </c>
      <c r="B96">
        <v>7.65</v>
      </c>
      <c r="C96" s="1">
        <f t="shared" si="18"/>
        <v>7.781428571428572</v>
      </c>
      <c r="D96" s="1">
        <f t="shared" si="19"/>
        <v>7.694</v>
      </c>
      <c r="E96" s="1">
        <f t="shared" si="20"/>
        <v>7.9190000000000014</v>
      </c>
    </row>
    <row r="97" spans="1:5" x14ac:dyDescent="0.3">
      <c r="A97">
        <v>1845</v>
      </c>
      <c r="B97">
        <v>7.85</v>
      </c>
      <c r="C97" s="1">
        <f t="shared" si="18"/>
        <v>7.83</v>
      </c>
      <c r="D97" s="1">
        <f t="shared" si="19"/>
        <v>7.7399999999999993</v>
      </c>
      <c r="E97" s="1">
        <f t="shared" si="20"/>
        <v>7.8920000000000003</v>
      </c>
    </row>
    <row r="98" spans="1:5" x14ac:dyDescent="0.3">
      <c r="A98">
        <v>1846</v>
      </c>
      <c r="B98">
        <v>8.5500000000000007</v>
      </c>
      <c r="C98" s="1">
        <f t="shared" si="18"/>
        <v>7.9614285714285717</v>
      </c>
      <c r="D98" s="1">
        <f t="shared" si="19"/>
        <v>7.8250000000000002</v>
      </c>
      <c r="E98" s="1">
        <f t="shared" si="20"/>
        <v>7.9015000000000004</v>
      </c>
    </row>
    <row r="99" spans="1:5" x14ac:dyDescent="0.3">
      <c r="A99">
        <v>1847</v>
      </c>
      <c r="B99">
        <v>8.09</v>
      </c>
      <c r="C99" s="1">
        <f t="shared" si="18"/>
        <v>8.0028571428571436</v>
      </c>
      <c r="D99" s="1">
        <f t="shared" si="19"/>
        <v>7.8960000000000008</v>
      </c>
      <c r="E99" s="1">
        <f t="shared" si="20"/>
        <v>7.8654999999999999</v>
      </c>
    </row>
    <row r="100" spans="1:5" x14ac:dyDescent="0.3">
      <c r="A100">
        <v>1848</v>
      </c>
      <c r="B100">
        <v>7.98</v>
      </c>
      <c r="C100" s="1">
        <f t="shared" si="18"/>
        <v>8.0442857142857154</v>
      </c>
      <c r="D100" s="1">
        <f t="shared" si="19"/>
        <v>7.9430000000000005</v>
      </c>
      <c r="E100" s="1">
        <f t="shared" si="20"/>
        <v>7.8559999999999999</v>
      </c>
    </row>
    <row r="101" spans="1:5" x14ac:dyDescent="0.3">
      <c r="A101">
        <v>1849</v>
      </c>
      <c r="B101">
        <v>7.98</v>
      </c>
      <c r="C101" s="1">
        <f t="shared" si="18"/>
        <v>8.03857142857143</v>
      </c>
      <c r="D101" s="1">
        <f t="shared" si="19"/>
        <v>7.9780000000000015</v>
      </c>
      <c r="E101" s="1">
        <f t="shared" si="20"/>
        <v>7.8579999999999988</v>
      </c>
    </row>
    <row r="102" spans="1:5" x14ac:dyDescent="0.3">
      <c r="A102">
        <v>1850</v>
      </c>
      <c r="B102">
        <v>7.9</v>
      </c>
      <c r="C102" s="1">
        <f t="shared" si="18"/>
        <v>8.0000000000000018</v>
      </c>
      <c r="D102" s="1">
        <f t="shared" si="19"/>
        <v>7.9880000000000022</v>
      </c>
      <c r="E102" s="1">
        <f t="shared" si="20"/>
        <v>7.8269999999999982</v>
      </c>
    </row>
    <row r="103" spans="1:5" x14ac:dyDescent="0.3">
      <c r="A103">
        <v>1851</v>
      </c>
      <c r="B103">
        <v>8.18</v>
      </c>
      <c r="C103" s="1">
        <f t="shared" si="18"/>
        <v>8.0757142857142856</v>
      </c>
      <c r="D103" s="1">
        <f t="shared" si="19"/>
        <v>8.0370000000000008</v>
      </c>
      <c r="E103" s="1">
        <f t="shared" si="20"/>
        <v>7.854000000000001</v>
      </c>
    </row>
    <row r="104" spans="1:5" x14ac:dyDescent="0.3">
      <c r="A104">
        <v>1852</v>
      </c>
      <c r="B104">
        <v>8.1</v>
      </c>
      <c r="C104" s="1">
        <f t="shared" si="18"/>
        <v>8.1114285714285721</v>
      </c>
      <c r="D104" s="1">
        <f t="shared" si="19"/>
        <v>8.0450000000000017</v>
      </c>
      <c r="E104" s="1">
        <f t="shared" si="20"/>
        <v>7.8865000000000007</v>
      </c>
    </row>
    <row r="105" spans="1:5" x14ac:dyDescent="0.3">
      <c r="A105">
        <v>1853</v>
      </c>
      <c r="B105">
        <v>8.0399999999999991</v>
      </c>
      <c r="C105" s="1">
        <f t="shared" si="18"/>
        <v>8.0385714285714283</v>
      </c>
      <c r="D105" s="1">
        <f t="shared" si="19"/>
        <v>8.032</v>
      </c>
      <c r="E105" s="1">
        <f t="shared" si="20"/>
        <v>7.8879999999999999</v>
      </c>
    </row>
    <row r="106" spans="1:5" x14ac:dyDescent="0.3">
      <c r="A106">
        <v>1854</v>
      </c>
      <c r="B106">
        <v>8.2100000000000009</v>
      </c>
      <c r="C106" s="1">
        <f t="shared" si="18"/>
        <v>8.055714285714286</v>
      </c>
      <c r="D106" s="1">
        <f t="shared" si="19"/>
        <v>8.0879999999999992</v>
      </c>
      <c r="E106" s="1">
        <f t="shared" si="20"/>
        <v>7.891</v>
      </c>
    </row>
    <row r="107" spans="1:5" x14ac:dyDescent="0.3">
      <c r="A107">
        <v>1855</v>
      </c>
      <c r="B107">
        <v>8.11</v>
      </c>
      <c r="C107" s="1">
        <f t="shared" si="18"/>
        <v>8.0742857142857147</v>
      </c>
      <c r="D107" s="1">
        <f t="shared" si="19"/>
        <v>8.1140000000000008</v>
      </c>
      <c r="E107" s="1">
        <f t="shared" si="20"/>
        <v>7.9270000000000014</v>
      </c>
    </row>
    <row r="108" spans="1:5" x14ac:dyDescent="0.3">
      <c r="A108">
        <v>1856</v>
      </c>
      <c r="B108">
        <v>8</v>
      </c>
      <c r="C108" s="1">
        <f t="shared" si="18"/>
        <v>8.0771428571428565</v>
      </c>
      <c r="D108" s="1">
        <f t="shared" si="19"/>
        <v>8.0590000000000011</v>
      </c>
      <c r="E108" s="1">
        <f t="shared" si="20"/>
        <v>7.9420000000000019</v>
      </c>
    </row>
    <row r="109" spans="1:5" x14ac:dyDescent="0.3">
      <c r="A109">
        <v>1857</v>
      </c>
      <c r="B109">
        <v>7.76</v>
      </c>
      <c r="C109" s="1">
        <f t="shared" si="18"/>
        <v>8.0571428571428569</v>
      </c>
      <c r="D109" s="1">
        <f t="shared" si="19"/>
        <v>8.0259999999999998</v>
      </c>
      <c r="E109" s="1">
        <f t="shared" si="20"/>
        <v>7.9610000000000012</v>
      </c>
    </row>
    <row r="110" spans="1:5" x14ac:dyDescent="0.3">
      <c r="A110">
        <v>1858</v>
      </c>
      <c r="B110">
        <v>8.1</v>
      </c>
      <c r="C110" s="1">
        <f t="shared" si="18"/>
        <v>8.0457142857142863</v>
      </c>
      <c r="D110" s="1">
        <f t="shared" si="19"/>
        <v>8.0380000000000003</v>
      </c>
      <c r="E110" s="1">
        <f t="shared" si="20"/>
        <v>7.990499999999999</v>
      </c>
    </row>
    <row r="111" spans="1:5" x14ac:dyDescent="0.3">
      <c r="A111">
        <v>1859</v>
      </c>
      <c r="B111">
        <v>8.25</v>
      </c>
      <c r="C111" s="1">
        <f t="shared" si="18"/>
        <v>8.0671428571428567</v>
      </c>
      <c r="D111" s="1">
        <f t="shared" si="19"/>
        <v>8.0649999999999995</v>
      </c>
      <c r="E111" s="1">
        <f t="shared" si="20"/>
        <v>8.0214999999999996</v>
      </c>
    </row>
    <row r="112" spans="1:5" x14ac:dyDescent="0.3">
      <c r="A112">
        <v>1860</v>
      </c>
      <c r="B112">
        <v>7.96</v>
      </c>
      <c r="C112" s="1">
        <f t="shared" si="18"/>
        <v>8.055714285714286</v>
      </c>
      <c r="D112" s="1">
        <f t="shared" si="19"/>
        <v>8.0709999999999997</v>
      </c>
      <c r="E112" s="1">
        <f t="shared" si="20"/>
        <v>8.0295000000000023</v>
      </c>
    </row>
    <row r="113" spans="1:5" x14ac:dyDescent="0.3">
      <c r="A113">
        <v>1861</v>
      </c>
      <c r="B113">
        <v>7.85</v>
      </c>
      <c r="C113" s="1">
        <f t="shared" si="18"/>
        <v>8.0042857142857144</v>
      </c>
      <c r="D113" s="1">
        <f t="shared" si="19"/>
        <v>8.0379999999999985</v>
      </c>
      <c r="E113" s="1">
        <f t="shared" si="20"/>
        <v>8.0374999999999996</v>
      </c>
    </row>
    <row r="114" spans="1:5" x14ac:dyDescent="0.3">
      <c r="A114">
        <v>1862</v>
      </c>
      <c r="B114">
        <v>7.56</v>
      </c>
      <c r="C114" s="1">
        <f t="shared" si="18"/>
        <v>7.9257142857142862</v>
      </c>
      <c r="D114" s="1">
        <f t="shared" si="19"/>
        <v>7.9839999999999991</v>
      </c>
      <c r="E114" s="1">
        <f t="shared" si="20"/>
        <v>8.0145000000000017</v>
      </c>
    </row>
    <row r="115" spans="1:5" x14ac:dyDescent="0.3">
      <c r="A115">
        <v>1863</v>
      </c>
      <c r="B115">
        <v>8.11</v>
      </c>
      <c r="C115" s="1">
        <f t="shared" si="18"/>
        <v>7.9414285714285722</v>
      </c>
      <c r="D115" s="1">
        <f t="shared" si="19"/>
        <v>7.9909999999999997</v>
      </c>
      <c r="E115" s="1">
        <f t="shared" si="20"/>
        <v>8.0115000000000016</v>
      </c>
    </row>
    <row r="116" spans="1:5" x14ac:dyDescent="0.3">
      <c r="A116">
        <v>1864</v>
      </c>
      <c r="B116">
        <v>7.98</v>
      </c>
      <c r="C116" s="1">
        <f t="shared" si="18"/>
        <v>7.9728571428571433</v>
      </c>
      <c r="D116" s="1">
        <f t="shared" si="19"/>
        <v>7.9680000000000009</v>
      </c>
      <c r="E116" s="1">
        <f t="shared" si="20"/>
        <v>8.0279999999999987</v>
      </c>
    </row>
    <row r="117" spans="1:5" x14ac:dyDescent="0.3">
      <c r="A117">
        <v>1865</v>
      </c>
      <c r="B117">
        <v>8.18</v>
      </c>
      <c r="C117" s="1">
        <f t="shared" si="18"/>
        <v>7.9842857142857158</v>
      </c>
      <c r="D117" s="1">
        <f t="shared" si="19"/>
        <v>7.9749999999999996</v>
      </c>
      <c r="E117" s="1">
        <f t="shared" si="20"/>
        <v>8.0445000000000011</v>
      </c>
    </row>
    <row r="118" spans="1:5" x14ac:dyDescent="0.3">
      <c r="A118">
        <v>1866</v>
      </c>
      <c r="B118">
        <v>8.2899999999999991</v>
      </c>
      <c r="C118" s="1">
        <f t="shared" si="18"/>
        <v>7.9899999999999993</v>
      </c>
      <c r="D118" s="1">
        <f t="shared" si="19"/>
        <v>8.0039999999999996</v>
      </c>
      <c r="E118" s="1">
        <f t="shared" si="20"/>
        <v>8.0314999999999994</v>
      </c>
    </row>
    <row r="119" spans="1:5" x14ac:dyDescent="0.3">
      <c r="A119">
        <v>1867</v>
      </c>
      <c r="B119">
        <v>8.44</v>
      </c>
      <c r="C119" s="1">
        <f t="shared" si="18"/>
        <v>8.0585714285714278</v>
      </c>
      <c r="D119" s="1">
        <f t="shared" si="19"/>
        <v>8.0719999999999992</v>
      </c>
      <c r="E119" s="1">
        <f t="shared" si="20"/>
        <v>8.0489999999999977</v>
      </c>
    </row>
    <row r="120" spans="1:5" x14ac:dyDescent="0.3">
      <c r="A120">
        <v>1868</v>
      </c>
      <c r="B120">
        <v>8.25</v>
      </c>
      <c r="C120" s="1">
        <f t="shared" si="18"/>
        <v>8.1157142857142848</v>
      </c>
      <c r="D120" s="1">
        <f t="shared" si="19"/>
        <v>8.0869999999999997</v>
      </c>
      <c r="E120" s="1">
        <f t="shared" si="20"/>
        <v>8.0625</v>
      </c>
    </row>
    <row r="121" spans="1:5" x14ac:dyDescent="0.3">
      <c r="A121">
        <v>1869</v>
      </c>
      <c r="B121">
        <v>8.43</v>
      </c>
      <c r="C121" s="1">
        <f t="shared" si="18"/>
        <v>8.24</v>
      </c>
      <c r="D121" s="1">
        <f t="shared" si="19"/>
        <v>8.1049999999999986</v>
      </c>
      <c r="E121" s="1">
        <f t="shared" si="20"/>
        <v>8.0849999999999991</v>
      </c>
    </row>
    <row r="122" spans="1:5" x14ac:dyDescent="0.3">
      <c r="A122">
        <v>1870</v>
      </c>
      <c r="B122">
        <v>8.1999999999999993</v>
      </c>
      <c r="C122" s="1">
        <f t="shared" si="18"/>
        <v>8.2528571428571418</v>
      </c>
      <c r="D122" s="1">
        <f t="shared" si="19"/>
        <v>8.1290000000000013</v>
      </c>
      <c r="E122" s="1">
        <f t="shared" si="20"/>
        <v>8.0999999999999979</v>
      </c>
    </row>
    <row r="123" spans="1:5" x14ac:dyDescent="0.3">
      <c r="A123">
        <v>1871</v>
      </c>
      <c r="B123">
        <v>8.1199999999999992</v>
      </c>
      <c r="C123" s="1">
        <f t="shared" si="18"/>
        <v>8.2728571428571414</v>
      </c>
      <c r="D123" s="1">
        <f t="shared" si="19"/>
        <v>8.1560000000000006</v>
      </c>
      <c r="E123" s="1">
        <f t="shared" si="20"/>
        <v>8.0969999999999978</v>
      </c>
    </row>
    <row r="124" spans="1:5" x14ac:dyDescent="0.3">
      <c r="A124">
        <v>1872</v>
      </c>
      <c r="B124">
        <v>8.19</v>
      </c>
      <c r="C124" s="1">
        <f t="shared" si="18"/>
        <v>8.274285714285714</v>
      </c>
      <c r="D124" s="1">
        <f t="shared" si="19"/>
        <v>8.2189999999999994</v>
      </c>
      <c r="E124" s="1">
        <f t="shared" si="20"/>
        <v>8.1014999999999979</v>
      </c>
    </row>
    <row r="125" spans="1:5" x14ac:dyDescent="0.3">
      <c r="A125">
        <v>1873</v>
      </c>
      <c r="B125">
        <v>8.35</v>
      </c>
      <c r="C125" s="1">
        <f t="shared" si="18"/>
        <v>8.2828571428571411</v>
      </c>
      <c r="D125" s="1">
        <f t="shared" si="19"/>
        <v>8.2429999999999986</v>
      </c>
      <c r="E125" s="1">
        <f t="shared" si="20"/>
        <v>8.1169999999999991</v>
      </c>
    </row>
    <row r="126" spans="1:5" x14ac:dyDescent="0.3">
      <c r="A126">
        <v>1874</v>
      </c>
      <c r="B126">
        <v>8.43</v>
      </c>
      <c r="C126" s="1">
        <f t="shared" si="18"/>
        <v>8.281428571428572</v>
      </c>
      <c r="D126" s="1">
        <f t="shared" si="19"/>
        <v>8.2880000000000003</v>
      </c>
      <c r="E126" s="1">
        <f t="shared" si="20"/>
        <v>8.1280000000000001</v>
      </c>
    </row>
    <row r="127" spans="1:5" x14ac:dyDescent="0.3">
      <c r="A127">
        <v>1875</v>
      </c>
      <c r="B127">
        <v>7.86</v>
      </c>
      <c r="C127" s="1">
        <f t="shared" si="18"/>
        <v>8.225714285714286</v>
      </c>
      <c r="D127" s="1">
        <f t="shared" si="19"/>
        <v>8.2559999999999985</v>
      </c>
      <c r="E127" s="1">
        <f t="shared" si="20"/>
        <v>8.1155000000000008</v>
      </c>
    </row>
    <row r="128" spans="1:5" x14ac:dyDescent="0.3">
      <c r="A128">
        <v>1876</v>
      </c>
      <c r="B128">
        <v>8.08</v>
      </c>
      <c r="C128" s="1">
        <f t="shared" si="18"/>
        <v>8.1757142857142853</v>
      </c>
      <c r="D128" s="1">
        <f t="shared" si="19"/>
        <v>8.2349999999999994</v>
      </c>
      <c r="E128" s="1">
        <f t="shared" si="20"/>
        <v>8.1195000000000022</v>
      </c>
    </row>
    <row r="129" spans="1:5" x14ac:dyDescent="0.3">
      <c r="A129">
        <v>1877</v>
      </c>
      <c r="B129">
        <v>8.5399999999999991</v>
      </c>
      <c r="C129" s="1">
        <f t="shared" si="18"/>
        <v>8.2242857142857133</v>
      </c>
      <c r="D129" s="1">
        <f t="shared" si="19"/>
        <v>8.2449999999999992</v>
      </c>
      <c r="E129" s="1">
        <f t="shared" si="20"/>
        <v>8.1585000000000019</v>
      </c>
    </row>
    <row r="130" spans="1:5" x14ac:dyDescent="0.3">
      <c r="A130">
        <v>1878</v>
      </c>
      <c r="B130">
        <v>8.83</v>
      </c>
      <c r="C130" s="1">
        <f t="shared" si="18"/>
        <v>8.3257142857142856</v>
      </c>
      <c r="D130" s="1">
        <f t="shared" si="19"/>
        <v>8.302999999999999</v>
      </c>
      <c r="E130" s="1">
        <f t="shared" si="20"/>
        <v>8.1950000000000021</v>
      </c>
    </row>
    <row r="131" spans="1:5" x14ac:dyDescent="0.3">
      <c r="A131">
        <v>1879</v>
      </c>
      <c r="B131">
        <v>8.17</v>
      </c>
      <c r="C131" s="1">
        <f t="shared" si="18"/>
        <v>8.3228571428571421</v>
      </c>
      <c r="D131" s="1">
        <f t="shared" si="19"/>
        <v>8.2769999999999992</v>
      </c>
      <c r="E131" s="1">
        <f t="shared" si="20"/>
        <v>8.1909999999999989</v>
      </c>
    </row>
    <row r="132" spans="1:5" x14ac:dyDescent="0.3">
      <c r="A132">
        <v>1880</v>
      </c>
      <c r="B132">
        <v>8.1199999999999992</v>
      </c>
      <c r="C132" s="1">
        <f t="shared" si="18"/>
        <v>8.2899999999999991</v>
      </c>
      <c r="D132" s="1">
        <f t="shared" si="19"/>
        <v>8.2690000000000001</v>
      </c>
      <c r="E132" s="1">
        <f t="shared" si="20"/>
        <v>8.1989999999999998</v>
      </c>
    </row>
    <row r="133" spans="1:5" x14ac:dyDescent="0.3">
      <c r="A133">
        <v>1881</v>
      </c>
      <c r="B133">
        <v>8.27</v>
      </c>
      <c r="C133" s="1">
        <f t="shared" si="18"/>
        <v>8.2671428571428578</v>
      </c>
      <c r="D133" s="1">
        <f t="shared" si="19"/>
        <v>8.2839999999999989</v>
      </c>
      <c r="E133" s="1">
        <f t="shared" si="20"/>
        <v>8.2200000000000006</v>
      </c>
    </row>
    <row r="134" spans="1:5" x14ac:dyDescent="0.3">
      <c r="A134">
        <v>1882</v>
      </c>
      <c r="B134">
        <v>8.1300000000000008</v>
      </c>
      <c r="C134" s="1">
        <f t="shared" si="18"/>
        <v>8.3057142857142843</v>
      </c>
      <c r="D134" s="1">
        <f t="shared" si="19"/>
        <v>8.2779999999999987</v>
      </c>
      <c r="E134" s="1">
        <f t="shared" si="20"/>
        <v>8.2484999999999999</v>
      </c>
    </row>
    <row r="135" spans="1:5" x14ac:dyDescent="0.3">
      <c r="A135">
        <v>1883</v>
      </c>
      <c r="B135">
        <v>7.98</v>
      </c>
      <c r="C135" s="1">
        <f t="shared" si="18"/>
        <v>8.29142857142857</v>
      </c>
      <c r="D135" s="1">
        <f t="shared" si="19"/>
        <v>8.2409999999999997</v>
      </c>
      <c r="E135" s="1">
        <f t="shared" si="20"/>
        <v>8.2419999999999991</v>
      </c>
    </row>
    <row r="136" spans="1:5" x14ac:dyDescent="0.3">
      <c r="A136">
        <v>1884</v>
      </c>
      <c r="B136">
        <v>7.77</v>
      </c>
      <c r="C136" s="1">
        <f t="shared" si="18"/>
        <v>8.1814285714285706</v>
      </c>
      <c r="D136" s="1">
        <f t="shared" si="19"/>
        <v>8.1750000000000007</v>
      </c>
      <c r="E136" s="1">
        <f t="shared" si="20"/>
        <v>8.2315000000000005</v>
      </c>
    </row>
    <row r="137" spans="1:5" x14ac:dyDescent="0.3">
      <c r="A137">
        <v>1885</v>
      </c>
      <c r="B137">
        <v>7.92</v>
      </c>
      <c r="C137" s="1">
        <f t="shared" ref="C137:C200" si="21">IFERROR(AVERAGE(B131:B137),0)</f>
        <v>8.0514285714285716</v>
      </c>
      <c r="D137" s="1">
        <f t="shared" si="19"/>
        <v>8.1809999999999992</v>
      </c>
      <c r="E137" s="1">
        <f t="shared" si="20"/>
        <v>8.2184999999999988</v>
      </c>
    </row>
    <row r="138" spans="1:5" x14ac:dyDescent="0.3">
      <c r="A138">
        <v>1886</v>
      </c>
      <c r="B138">
        <v>7.95</v>
      </c>
      <c r="C138" s="1">
        <f t="shared" si="21"/>
        <v>8.02</v>
      </c>
      <c r="D138" s="1">
        <f t="shared" si="19"/>
        <v>8.1679999999999993</v>
      </c>
      <c r="E138" s="1">
        <f t="shared" si="20"/>
        <v>8.2014999999999993</v>
      </c>
    </row>
    <row r="139" spans="1:5" x14ac:dyDescent="0.3">
      <c r="A139">
        <v>1887</v>
      </c>
      <c r="B139">
        <v>7.91</v>
      </c>
      <c r="C139" s="1">
        <f t="shared" si="21"/>
        <v>7.9900000000000011</v>
      </c>
      <c r="D139" s="1">
        <f t="shared" si="19"/>
        <v>8.1050000000000004</v>
      </c>
      <c r="E139" s="1">
        <f t="shared" si="20"/>
        <v>8.1749999999999989</v>
      </c>
    </row>
    <row r="140" spans="1:5" x14ac:dyDescent="0.3">
      <c r="A140">
        <v>1888</v>
      </c>
      <c r="B140">
        <v>8.09</v>
      </c>
      <c r="C140" s="1">
        <f t="shared" si="21"/>
        <v>7.9642857142857144</v>
      </c>
      <c r="D140" s="1">
        <f t="shared" ref="D140:D203" si="22">IFERROR(AVERAGE(B131:B140),)</f>
        <v>8.0310000000000006</v>
      </c>
      <c r="E140" s="1">
        <f t="shared" si="20"/>
        <v>8.166999999999998</v>
      </c>
    </row>
    <row r="141" spans="1:5" x14ac:dyDescent="0.3">
      <c r="A141">
        <v>1889</v>
      </c>
      <c r="B141">
        <v>8.32</v>
      </c>
      <c r="C141" s="1">
        <f t="shared" si="21"/>
        <v>7.991428571428572</v>
      </c>
      <c r="D141" s="1">
        <f t="shared" si="22"/>
        <v>8.0460000000000012</v>
      </c>
      <c r="E141" s="1">
        <f t="shared" si="20"/>
        <v>8.1614999999999984</v>
      </c>
    </row>
    <row r="142" spans="1:5" x14ac:dyDescent="0.3">
      <c r="A142">
        <v>1890</v>
      </c>
      <c r="B142">
        <v>7.97</v>
      </c>
      <c r="C142" s="1">
        <f t="shared" si="21"/>
        <v>7.99</v>
      </c>
      <c r="D142" s="1">
        <f t="shared" si="22"/>
        <v>8.0310000000000006</v>
      </c>
      <c r="E142" s="1">
        <f t="shared" si="20"/>
        <v>8.1499999999999986</v>
      </c>
    </row>
    <row r="143" spans="1:5" x14ac:dyDescent="0.3">
      <c r="A143">
        <v>1891</v>
      </c>
      <c r="B143">
        <v>8.02</v>
      </c>
      <c r="C143" s="1">
        <f t="shared" si="21"/>
        <v>8.0257142857142849</v>
      </c>
      <c r="D143" s="1">
        <f t="shared" si="22"/>
        <v>8.0059999999999985</v>
      </c>
      <c r="E143" s="1">
        <f t="shared" si="20"/>
        <v>8.1449999999999996</v>
      </c>
    </row>
    <row r="144" spans="1:5" x14ac:dyDescent="0.3">
      <c r="A144">
        <v>1892</v>
      </c>
      <c r="B144">
        <v>8.07</v>
      </c>
      <c r="C144" s="1">
        <f t="shared" si="21"/>
        <v>8.0471428571428554</v>
      </c>
      <c r="D144" s="1">
        <f t="shared" si="22"/>
        <v>8</v>
      </c>
      <c r="E144" s="1">
        <f t="shared" si="20"/>
        <v>8.1389999999999993</v>
      </c>
    </row>
    <row r="145" spans="1:5" x14ac:dyDescent="0.3">
      <c r="A145">
        <v>1893</v>
      </c>
      <c r="B145">
        <v>8.06</v>
      </c>
      <c r="C145" s="1">
        <f t="shared" si="21"/>
        <v>8.0628571428571441</v>
      </c>
      <c r="D145" s="1">
        <f t="shared" si="22"/>
        <v>8.0080000000000009</v>
      </c>
      <c r="E145" s="1">
        <f t="shared" si="20"/>
        <v>8.1245000000000012</v>
      </c>
    </row>
    <row r="146" spans="1:5" x14ac:dyDescent="0.3">
      <c r="A146">
        <v>1894</v>
      </c>
      <c r="B146">
        <v>8.16</v>
      </c>
      <c r="C146" s="1">
        <f t="shared" si="21"/>
        <v>8.0985714285714288</v>
      </c>
      <c r="D146" s="1">
        <f t="shared" si="22"/>
        <v>8.0470000000000006</v>
      </c>
      <c r="E146" s="1">
        <f t="shared" si="20"/>
        <v>8.1110000000000007</v>
      </c>
    </row>
    <row r="147" spans="1:5" x14ac:dyDescent="0.3">
      <c r="A147">
        <v>1895</v>
      </c>
      <c r="B147">
        <v>8.15</v>
      </c>
      <c r="C147" s="1">
        <f t="shared" si="21"/>
        <v>8.1071428571428559</v>
      </c>
      <c r="D147" s="1">
        <f t="shared" si="22"/>
        <v>8.0699999999999985</v>
      </c>
      <c r="E147" s="1">
        <f t="shared" si="20"/>
        <v>8.1254999999999988</v>
      </c>
    </row>
    <row r="148" spans="1:5" x14ac:dyDescent="0.3">
      <c r="A148">
        <v>1896</v>
      </c>
      <c r="B148">
        <v>8.2100000000000009</v>
      </c>
      <c r="C148" s="1">
        <f t="shared" si="21"/>
        <v>8.0914285714285707</v>
      </c>
      <c r="D148" s="1">
        <f t="shared" si="22"/>
        <v>8.0960000000000001</v>
      </c>
      <c r="E148" s="1">
        <f t="shared" si="20"/>
        <v>8.1320000000000014</v>
      </c>
    </row>
    <row r="149" spans="1:5" x14ac:dyDescent="0.3">
      <c r="A149">
        <v>1897</v>
      </c>
      <c r="B149">
        <v>8.2899999999999991</v>
      </c>
      <c r="C149" s="1">
        <f t="shared" si="21"/>
        <v>8.137142857142857</v>
      </c>
      <c r="D149" s="1">
        <f t="shared" si="22"/>
        <v>8.1340000000000003</v>
      </c>
      <c r="E149" s="1">
        <f t="shared" si="20"/>
        <v>8.1195000000000004</v>
      </c>
    </row>
    <row r="150" spans="1:5" x14ac:dyDescent="0.3">
      <c r="A150">
        <v>1898</v>
      </c>
      <c r="B150">
        <v>8.18</v>
      </c>
      <c r="C150" s="1">
        <f t="shared" si="21"/>
        <v>8.16</v>
      </c>
      <c r="D150" s="1">
        <f t="shared" si="22"/>
        <v>8.1430000000000007</v>
      </c>
      <c r="E150" s="1">
        <f t="shared" si="20"/>
        <v>8.0869999999999997</v>
      </c>
    </row>
    <row r="151" spans="1:5" x14ac:dyDescent="0.3">
      <c r="A151">
        <v>1899</v>
      </c>
      <c r="B151">
        <v>8.4</v>
      </c>
      <c r="C151" s="1">
        <f t="shared" si="21"/>
        <v>8.2071428571428573</v>
      </c>
      <c r="D151" s="1">
        <f t="shared" si="22"/>
        <v>8.1510000000000016</v>
      </c>
      <c r="E151" s="1">
        <f t="shared" ref="E151:E214" si="23">IFERROR(AVERAGE(B132:B151),0)</f>
        <v>8.0985000000000014</v>
      </c>
    </row>
    <row r="152" spans="1:5" x14ac:dyDescent="0.3">
      <c r="A152">
        <v>1900</v>
      </c>
      <c r="B152">
        <v>8.5</v>
      </c>
      <c r="C152" s="1">
        <f t="shared" si="21"/>
        <v>8.27</v>
      </c>
      <c r="D152" s="1">
        <f t="shared" si="22"/>
        <v>8.2040000000000006</v>
      </c>
      <c r="E152" s="1">
        <f t="shared" si="23"/>
        <v>8.1175000000000015</v>
      </c>
    </row>
    <row r="153" spans="1:5" x14ac:dyDescent="0.3">
      <c r="A153">
        <v>1901</v>
      </c>
      <c r="B153">
        <v>8.5399999999999991</v>
      </c>
      <c r="C153" s="1">
        <f t="shared" si="21"/>
        <v>8.324285714285713</v>
      </c>
      <c r="D153" s="1">
        <f t="shared" si="22"/>
        <v>8.2560000000000002</v>
      </c>
      <c r="E153" s="1">
        <f t="shared" si="23"/>
        <v>8.1310000000000002</v>
      </c>
    </row>
    <row r="154" spans="1:5" x14ac:dyDescent="0.3">
      <c r="A154">
        <v>1902</v>
      </c>
      <c r="B154">
        <v>8.3000000000000007</v>
      </c>
      <c r="C154" s="1">
        <f t="shared" si="21"/>
        <v>8.3457142857142852</v>
      </c>
      <c r="D154" s="1">
        <f t="shared" si="22"/>
        <v>8.2789999999999981</v>
      </c>
      <c r="E154" s="1">
        <f t="shared" si="23"/>
        <v>8.1395000000000017</v>
      </c>
    </row>
    <row r="155" spans="1:5" x14ac:dyDescent="0.3">
      <c r="A155">
        <v>1903</v>
      </c>
      <c r="B155">
        <v>8.2200000000000006</v>
      </c>
      <c r="C155" s="1">
        <f t="shared" si="21"/>
        <v>8.3471428571428561</v>
      </c>
      <c r="D155" s="1">
        <f t="shared" si="22"/>
        <v>8.2949999999999999</v>
      </c>
      <c r="E155" s="1">
        <f t="shared" si="23"/>
        <v>8.1515000000000022</v>
      </c>
    </row>
    <row r="156" spans="1:5" x14ac:dyDescent="0.3">
      <c r="A156">
        <v>1904</v>
      </c>
      <c r="B156">
        <v>8.09</v>
      </c>
      <c r="C156" s="1">
        <f t="shared" si="21"/>
        <v>8.3185714285714294</v>
      </c>
      <c r="D156" s="1">
        <f t="shared" si="22"/>
        <v>8.2880000000000003</v>
      </c>
      <c r="E156" s="1">
        <f t="shared" si="23"/>
        <v>8.1675000000000004</v>
      </c>
    </row>
    <row r="157" spans="1:5" x14ac:dyDescent="0.3">
      <c r="A157">
        <v>1905</v>
      </c>
      <c r="B157">
        <v>8.23</v>
      </c>
      <c r="C157" s="1">
        <f t="shared" si="21"/>
        <v>8.3257142857142856</v>
      </c>
      <c r="D157" s="1">
        <f t="shared" si="22"/>
        <v>8.2960000000000012</v>
      </c>
      <c r="E157" s="1">
        <f t="shared" si="23"/>
        <v>8.1829999999999998</v>
      </c>
    </row>
    <row r="158" spans="1:5" x14ac:dyDescent="0.3">
      <c r="A158">
        <v>1906</v>
      </c>
      <c r="B158">
        <v>8.3800000000000008</v>
      </c>
      <c r="C158" s="1">
        <f t="shared" si="21"/>
        <v>8.3228571428571438</v>
      </c>
      <c r="D158" s="1">
        <f t="shared" si="22"/>
        <v>8.3129999999999988</v>
      </c>
      <c r="E158" s="1">
        <f t="shared" si="23"/>
        <v>8.2044999999999995</v>
      </c>
    </row>
    <row r="159" spans="1:5" x14ac:dyDescent="0.3">
      <c r="A159">
        <v>1907</v>
      </c>
      <c r="B159">
        <v>7.95</v>
      </c>
      <c r="C159" s="1">
        <f t="shared" si="21"/>
        <v>8.2442857142857164</v>
      </c>
      <c r="D159" s="1">
        <f t="shared" si="22"/>
        <v>8.2789999999999999</v>
      </c>
      <c r="E159" s="1">
        <f t="shared" si="23"/>
        <v>8.2065000000000001</v>
      </c>
    </row>
    <row r="160" spans="1:5" x14ac:dyDescent="0.3">
      <c r="A160">
        <v>1908</v>
      </c>
      <c r="B160">
        <v>8.19</v>
      </c>
      <c r="C160" s="1">
        <f t="shared" si="21"/>
        <v>8.1942857142857157</v>
      </c>
      <c r="D160" s="1">
        <f t="shared" si="22"/>
        <v>8.2799999999999994</v>
      </c>
      <c r="E160" s="1">
        <f t="shared" si="23"/>
        <v>8.2114999999999974</v>
      </c>
    </row>
    <row r="161" spans="1:5" x14ac:dyDescent="0.3">
      <c r="A161">
        <v>1909</v>
      </c>
      <c r="B161">
        <v>8.18</v>
      </c>
      <c r="C161" s="1">
        <f t="shared" si="21"/>
        <v>8.1771428571428579</v>
      </c>
      <c r="D161" s="1">
        <f t="shared" si="22"/>
        <v>8.2580000000000009</v>
      </c>
      <c r="E161" s="1">
        <f t="shared" si="23"/>
        <v>8.2044999999999995</v>
      </c>
    </row>
    <row r="162" spans="1:5" x14ac:dyDescent="0.3">
      <c r="A162">
        <v>1910</v>
      </c>
      <c r="B162">
        <v>8.2200000000000006</v>
      </c>
      <c r="C162" s="1">
        <f t="shared" si="21"/>
        <v>8.1771428571428579</v>
      </c>
      <c r="D162" s="1">
        <f t="shared" si="22"/>
        <v>8.23</v>
      </c>
      <c r="E162" s="1">
        <f t="shared" si="23"/>
        <v>8.2170000000000005</v>
      </c>
    </row>
    <row r="163" spans="1:5" x14ac:dyDescent="0.3">
      <c r="A163">
        <v>1911</v>
      </c>
      <c r="B163">
        <v>8.18</v>
      </c>
      <c r="C163" s="1">
        <f t="shared" si="21"/>
        <v>8.19</v>
      </c>
      <c r="D163" s="1">
        <f t="shared" si="22"/>
        <v>8.1939999999999991</v>
      </c>
      <c r="E163" s="1">
        <f t="shared" si="23"/>
        <v>8.2249999999999996</v>
      </c>
    </row>
    <row r="164" spans="1:5" x14ac:dyDescent="0.3">
      <c r="A164">
        <v>1912</v>
      </c>
      <c r="B164">
        <v>8.17</v>
      </c>
      <c r="C164" s="1">
        <f t="shared" si="21"/>
        <v>8.1814285714285724</v>
      </c>
      <c r="D164" s="1">
        <f t="shared" si="22"/>
        <v>8.1810000000000009</v>
      </c>
      <c r="E164" s="1">
        <f t="shared" si="23"/>
        <v>8.23</v>
      </c>
    </row>
    <row r="165" spans="1:5" x14ac:dyDescent="0.3">
      <c r="A165">
        <v>1913</v>
      </c>
      <c r="B165">
        <v>8.3000000000000007</v>
      </c>
      <c r="C165" s="1">
        <f t="shared" si="21"/>
        <v>8.17</v>
      </c>
      <c r="D165" s="1">
        <f t="shared" si="22"/>
        <v>8.1890000000000001</v>
      </c>
      <c r="E165" s="1">
        <f t="shared" si="23"/>
        <v>8.2420000000000009</v>
      </c>
    </row>
    <row r="166" spans="1:5" x14ac:dyDescent="0.3">
      <c r="A166">
        <v>1914</v>
      </c>
      <c r="B166">
        <v>8.59</v>
      </c>
      <c r="C166" s="1">
        <f t="shared" si="21"/>
        <v>8.2614285714285707</v>
      </c>
      <c r="D166" s="1">
        <f t="shared" si="22"/>
        <v>8.2390000000000008</v>
      </c>
      <c r="E166" s="1">
        <f t="shared" si="23"/>
        <v>8.2635000000000005</v>
      </c>
    </row>
    <row r="167" spans="1:5" x14ac:dyDescent="0.3">
      <c r="A167">
        <v>1915</v>
      </c>
      <c r="B167">
        <v>8.59</v>
      </c>
      <c r="C167" s="1">
        <f t="shared" si="21"/>
        <v>8.3185714285714294</v>
      </c>
      <c r="D167" s="1">
        <f t="shared" si="22"/>
        <v>8.2750000000000021</v>
      </c>
      <c r="E167" s="1">
        <f t="shared" si="23"/>
        <v>8.2855000000000008</v>
      </c>
    </row>
    <row r="168" spans="1:5" x14ac:dyDescent="0.3">
      <c r="A168">
        <v>1916</v>
      </c>
      <c r="B168">
        <v>8.23</v>
      </c>
      <c r="C168" s="1">
        <f t="shared" si="21"/>
        <v>8.3257142857142874</v>
      </c>
      <c r="D168" s="1">
        <f t="shared" si="22"/>
        <v>8.2600000000000016</v>
      </c>
      <c r="E168" s="1">
        <f t="shared" si="23"/>
        <v>8.2865000000000002</v>
      </c>
    </row>
    <row r="169" spans="1:5" x14ac:dyDescent="0.3">
      <c r="A169">
        <v>1917</v>
      </c>
      <c r="B169">
        <v>8.02</v>
      </c>
      <c r="C169" s="1">
        <f t="shared" si="21"/>
        <v>8.2971428571428572</v>
      </c>
      <c r="D169" s="1">
        <f t="shared" si="22"/>
        <v>8.2669999999999995</v>
      </c>
      <c r="E169" s="1">
        <f t="shared" si="23"/>
        <v>8.2729999999999997</v>
      </c>
    </row>
    <row r="170" spans="1:5" x14ac:dyDescent="0.3">
      <c r="A170">
        <v>1918</v>
      </c>
      <c r="B170">
        <v>8.1300000000000008</v>
      </c>
      <c r="C170" s="1">
        <f t="shared" si="21"/>
        <v>8.2899999999999991</v>
      </c>
      <c r="D170" s="1">
        <f t="shared" si="22"/>
        <v>8.2609999999999992</v>
      </c>
      <c r="E170" s="1">
        <f t="shared" si="23"/>
        <v>8.2705000000000002</v>
      </c>
    </row>
    <row r="171" spans="1:5" x14ac:dyDescent="0.3">
      <c r="A171">
        <v>1919</v>
      </c>
      <c r="B171">
        <v>8.3800000000000008</v>
      </c>
      <c r="C171" s="1">
        <f t="shared" si="21"/>
        <v>8.3200000000000021</v>
      </c>
      <c r="D171" s="1">
        <f t="shared" si="22"/>
        <v>8.2810000000000006</v>
      </c>
      <c r="E171" s="1">
        <f t="shared" si="23"/>
        <v>8.2695000000000007</v>
      </c>
    </row>
    <row r="172" spans="1:5" x14ac:dyDescent="0.3">
      <c r="A172">
        <v>1920</v>
      </c>
      <c r="B172">
        <v>8.36</v>
      </c>
      <c r="C172" s="1">
        <f t="shared" si="21"/>
        <v>8.3285714285714292</v>
      </c>
      <c r="D172" s="1">
        <f t="shared" si="22"/>
        <v>8.2949999999999982</v>
      </c>
      <c r="E172" s="1">
        <f t="shared" si="23"/>
        <v>8.2624999999999993</v>
      </c>
    </row>
    <row r="173" spans="1:5" x14ac:dyDescent="0.3">
      <c r="A173">
        <v>1921</v>
      </c>
      <c r="B173">
        <v>8.57</v>
      </c>
      <c r="C173" s="1">
        <f t="shared" si="21"/>
        <v>8.3257142857142856</v>
      </c>
      <c r="D173" s="1">
        <f t="shared" si="22"/>
        <v>8.3339999999999996</v>
      </c>
      <c r="E173" s="1">
        <f t="shared" si="23"/>
        <v>8.2639999999999993</v>
      </c>
    </row>
    <row r="174" spans="1:5" x14ac:dyDescent="0.3">
      <c r="A174">
        <v>1922</v>
      </c>
      <c r="B174">
        <v>8.41</v>
      </c>
      <c r="C174" s="1">
        <f t="shared" si="21"/>
        <v>8.3000000000000007</v>
      </c>
      <c r="D174" s="1">
        <f t="shared" si="22"/>
        <v>8.3580000000000005</v>
      </c>
      <c r="E174" s="1">
        <f t="shared" si="23"/>
        <v>8.2695000000000007</v>
      </c>
    </row>
    <row r="175" spans="1:5" x14ac:dyDescent="0.3">
      <c r="A175">
        <v>1923</v>
      </c>
      <c r="B175">
        <v>8.42</v>
      </c>
      <c r="C175" s="1">
        <f t="shared" si="21"/>
        <v>8.3271428571428583</v>
      </c>
      <c r="D175" s="1">
        <f t="shared" si="22"/>
        <v>8.370000000000001</v>
      </c>
      <c r="E175" s="1">
        <f t="shared" si="23"/>
        <v>8.2794999999999987</v>
      </c>
    </row>
    <row r="176" spans="1:5" x14ac:dyDescent="0.3">
      <c r="A176">
        <v>1924</v>
      </c>
      <c r="B176">
        <v>8.51</v>
      </c>
      <c r="C176" s="1">
        <f t="shared" si="21"/>
        <v>8.3971428571428568</v>
      </c>
      <c r="D176" s="1">
        <f t="shared" si="22"/>
        <v>8.3620000000000001</v>
      </c>
      <c r="E176" s="1">
        <f t="shared" si="23"/>
        <v>8.3004999999999978</v>
      </c>
    </row>
    <row r="177" spans="1:5" x14ac:dyDescent="0.3">
      <c r="A177">
        <v>1925</v>
      </c>
      <c r="B177">
        <v>8.5299999999999994</v>
      </c>
      <c r="C177" s="1">
        <f t="shared" si="21"/>
        <v>8.4542857142857137</v>
      </c>
      <c r="D177" s="1">
        <f t="shared" si="22"/>
        <v>8.3560000000000016</v>
      </c>
      <c r="E177" s="1">
        <f t="shared" si="23"/>
        <v>8.3154999999999983</v>
      </c>
    </row>
    <row r="178" spans="1:5" x14ac:dyDescent="0.3">
      <c r="A178">
        <v>1926</v>
      </c>
      <c r="B178">
        <v>8.73</v>
      </c>
      <c r="C178" s="1">
        <f t="shared" si="21"/>
        <v>8.5042857142857144</v>
      </c>
      <c r="D178" s="1">
        <f t="shared" si="22"/>
        <v>8.4060000000000024</v>
      </c>
      <c r="E178" s="1">
        <f t="shared" si="23"/>
        <v>8.3329999999999984</v>
      </c>
    </row>
    <row r="179" spans="1:5" x14ac:dyDescent="0.3">
      <c r="A179">
        <v>1927</v>
      </c>
      <c r="B179">
        <v>8.52</v>
      </c>
      <c r="C179" s="1">
        <f t="shared" si="21"/>
        <v>8.5271428571428576</v>
      </c>
      <c r="D179" s="1">
        <f t="shared" si="22"/>
        <v>8.4559999999999995</v>
      </c>
      <c r="E179" s="1">
        <f t="shared" si="23"/>
        <v>8.3614999999999977</v>
      </c>
    </row>
    <row r="180" spans="1:5" x14ac:dyDescent="0.3">
      <c r="A180">
        <v>1928</v>
      </c>
      <c r="B180">
        <v>8.6300000000000008</v>
      </c>
      <c r="C180" s="1">
        <f t="shared" si="21"/>
        <v>8.5357142857142847</v>
      </c>
      <c r="D180" s="1">
        <f t="shared" si="22"/>
        <v>8.5059999999999985</v>
      </c>
      <c r="E180" s="1">
        <f t="shared" si="23"/>
        <v>8.3834999999999997</v>
      </c>
    </row>
    <row r="181" spans="1:5" x14ac:dyDescent="0.3">
      <c r="A181">
        <v>1929</v>
      </c>
      <c r="B181">
        <v>8.24</v>
      </c>
      <c r="C181" s="1">
        <f t="shared" si="21"/>
        <v>8.5114285714285707</v>
      </c>
      <c r="D181" s="1">
        <f t="shared" si="22"/>
        <v>8.4919999999999991</v>
      </c>
      <c r="E181" s="1">
        <f t="shared" si="23"/>
        <v>8.3865000000000016</v>
      </c>
    </row>
    <row r="182" spans="1:5" x14ac:dyDescent="0.3">
      <c r="A182">
        <v>1930</v>
      </c>
      <c r="B182">
        <v>8.6300000000000008</v>
      </c>
      <c r="C182" s="1">
        <f t="shared" si="21"/>
        <v>8.5414285714285718</v>
      </c>
      <c r="D182" s="1">
        <f t="shared" si="22"/>
        <v>8.5189999999999984</v>
      </c>
      <c r="E182" s="1">
        <f t="shared" si="23"/>
        <v>8.407</v>
      </c>
    </row>
    <row r="183" spans="1:5" x14ac:dyDescent="0.3">
      <c r="A183">
        <v>1931</v>
      </c>
      <c r="B183">
        <v>8.7200000000000006</v>
      </c>
      <c r="C183" s="1">
        <f t="shared" si="21"/>
        <v>8.5714285714285712</v>
      </c>
      <c r="D183" s="1">
        <f t="shared" si="22"/>
        <v>8.5339999999999989</v>
      </c>
      <c r="E183" s="1">
        <f t="shared" si="23"/>
        <v>8.4340000000000011</v>
      </c>
    </row>
    <row r="184" spans="1:5" x14ac:dyDescent="0.3">
      <c r="A184">
        <v>1932</v>
      </c>
      <c r="B184">
        <v>8.7100000000000009</v>
      </c>
      <c r="C184" s="1">
        <f t="shared" si="21"/>
        <v>8.5971428571428579</v>
      </c>
      <c r="D184" s="1">
        <f t="shared" si="22"/>
        <v>8.5639999999999983</v>
      </c>
      <c r="E184" s="1">
        <f t="shared" si="23"/>
        <v>8.4610000000000021</v>
      </c>
    </row>
    <row r="185" spans="1:5" x14ac:dyDescent="0.3">
      <c r="A185">
        <v>1933</v>
      </c>
      <c r="B185">
        <v>8.34</v>
      </c>
      <c r="C185" s="1">
        <f t="shared" si="21"/>
        <v>8.5414285714285718</v>
      </c>
      <c r="D185" s="1">
        <f t="shared" si="22"/>
        <v>8.5560000000000009</v>
      </c>
      <c r="E185" s="1">
        <f t="shared" si="23"/>
        <v>8.463000000000001</v>
      </c>
    </row>
    <row r="186" spans="1:5" x14ac:dyDescent="0.3">
      <c r="A186">
        <v>1934</v>
      </c>
      <c r="B186">
        <v>8.6300000000000008</v>
      </c>
      <c r="C186" s="1">
        <f t="shared" si="21"/>
        <v>8.5571428571428569</v>
      </c>
      <c r="D186" s="1">
        <f t="shared" si="22"/>
        <v>8.5680000000000014</v>
      </c>
      <c r="E186" s="1">
        <f t="shared" si="23"/>
        <v>8.4649999999999999</v>
      </c>
    </row>
    <row r="187" spans="1:5" x14ac:dyDescent="0.3">
      <c r="A187">
        <v>1935</v>
      </c>
      <c r="B187">
        <v>8.52</v>
      </c>
      <c r="C187" s="1">
        <f t="shared" si="21"/>
        <v>8.5414285714285718</v>
      </c>
      <c r="D187" s="1">
        <f t="shared" si="22"/>
        <v>8.5670000000000002</v>
      </c>
      <c r="E187" s="1">
        <f t="shared" si="23"/>
        <v>8.4615000000000009</v>
      </c>
    </row>
    <row r="188" spans="1:5" x14ac:dyDescent="0.3">
      <c r="A188">
        <v>1936</v>
      </c>
      <c r="B188">
        <v>8.5500000000000007</v>
      </c>
      <c r="C188" s="1">
        <f t="shared" si="21"/>
        <v>8.5857142857142872</v>
      </c>
      <c r="D188" s="1">
        <f t="shared" si="22"/>
        <v>8.5489999999999995</v>
      </c>
      <c r="E188" s="1">
        <f t="shared" si="23"/>
        <v>8.4775000000000009</v>
      </c>
    </row>
    <row r="189" spans="1:5" x14ac:dyDescent="0.3">
      <c r="A189">
        <v>1937</v>
      </c>
      <c r="B189">
        <v>8.6999999999999993</v>
      </c>
      <c r="C189" s="1">
        <f t="shared" si="21"/>
        <v>8.5957142857142852</v>
      </c>
      <c r="D189" s="1">
        <f t="shared" si="22"/>
        <v>8.5670000000000002</v>
      </c>
      <c r="E189" s="1">
        <f t="shared" si="23"/>
        <v>8.5114999999999998</v>
      </c>
    </row>
    <row r="190" spans="1:5" x14ac:dyDescent="0.3">
      <c r="A190">
        <v>1938</v>
      </c>
      <c r="B190">
        <v>8.86</v>
      </c>
      <c r="C190" s="1">
        <f t="shared" si="21"/>
        <v>8.6157142857142865</v>
      </c>
      <c r="D190" s="1">
        <f t="shared" si="22"/>
        <v>8.59</v>
      </c>
      <c r="E190" s="1">
        <f t="shared" si="23"/>
        <v>8.5479999999999983</v>
      </c>
    </row>
    <row r="191" spans="1:5" x14ac:dyDescent="0.3">
      <c r="A191">
        <v>1939</v>
      </c>
      <c r="B191">
        <v>8.76</v>
      </c>
      <c r="C191" s="1">
        <f t="shared" si="21"/>
        <v>8.622857142857141</v>
      </c>
      <c r="D191" s="1">
        <f t="shared" si="22"/>
        <v>8.6420000000000012</v>
      </c>
      <c r="E191" s="1">
        <f t="shared" si="23"/>
        <v>8.5669999999999984</v>
      </c>
    </row>
    <row r="192" spans="1:5" x14ac:dyDescent="0.3">
      <c r="A192">
        <v>1940</v>
      </c>
      <c r="B192">
        <v>8.76</v>
      </c>
      <c r="C192" s="1">
        <f t="shared" si="21"/>
        <v>8.6828571428571415</v>
      </c>
      <c r="D192" s="1">
        <f t="shared" si="22"/>
        <v>8.6550000000000011</v>
      </c>
      <c r="E192" s="1">
        <f t="shared" si="23"/>
        <v>8.586999999999998</v>
      </c>
    </row>
    <row r="193" spans="1:5" x14ac:dyDescent="0.3">
      <c r="A193">
        <v>1941</v>
      </c>
      <c r="B193">
        <v>8.77</v>
      </c>
      <c r="C193" s="1">
        <f t="shared" si="21"/>
        <v>8.7028571428571411</v>
      </c>
      <c r="D193" s="1">
        <f t="shared" si="22"/>
        <v>8.66</v>
      </c>
      <c r="E193" s="1">
        <f t="shared" si="23"/>
        <v>8.5969999999999978</v>
      </c>
    </row>
    <row r="194" spans="1:5" x14ac:dyDescent="0.3">
      <c r="A194">
        <v>1942</v>
      </c>
      <c r="B194">
        <v>8.73</v>
      </c>
      <c r="C194" s="1">
        <f t="shared" si="21"/>
        <v>8.7328571428571422</v>
      </c>
      <c r="D194" s="1">
        <f t="shared" si="22"/>
        <v>8.661999999999999</v>
      </c>
      <c r="E194" s="1">
        <f t="shared" si="23"/>
        <v>8.612999999999996</v>
      </c>
    </row>
    <row r="195" spans="1:5" x14ac:dyDescent="0.3">
      <c r="A195">
        <v>1943</v>
      </c>
      <c r="B195">
        <v>8.76</v>
      </c>
      <c r="C195" s="1">
        <f t="shared" si="21"/>
        <v>8.7628571428571416</v>
      </c>
      <c r="D195" s="1">
        <f t="shared" si="22"/>
        <v>8.7040000000000006</v>
      </c>
      <c r="E195" s="1">
        <f t="shared" si="23"/>
        <v>8.629999999999999</v>
      </c>
    </row>
    <row r="196" spans="1:5" x14ac:dyDescent="0.3">
      <c r="A196">
        <v>1944</v>
      </c>
      <c r="B196">
        <v>8.85</v>
      </c>
      <c r="C196" s="1">
        <f t="shared" si="21"/>
        <v>8.7842857142857138</v>
      </c>
      <c r="D196" s="1">
        <f t="shared" si="22"/>
        <v>8.7259999999999991</v>
      </c>
      <c r="E196" s="1">
        <f t="shared" si="23"/>
        <v>8.6469999999999985</v>
      </c>
    </row>
    <row r="197" spans="1:5" x14ac:dyDescent="0.3">
      <c r="A197">
        <v>1945</v>
      </c>
      <c r="B197">
        <v>8.58</v>
      </c>
      <c r="C197" s="1">
        <f t="shared" si="21"/>
        <v>8.7442857142857129</v>
      </c>
      <c r="D197" s="1">
        <f t="shared" si="22"/>
        <v>8.7319999999999993</v>
      </c>
      <c r="E197" s="1">
        <f t="shared" si="23"/>
        <v>8.6494999999999997</v>
      </c>
    </row>
    <row r="198" spans="1:5" x14ac:dyDescent="0.3">
      <c r="A198">
        <v>1946</v>
      </c>
      <c r="B198">
        <v>8.68</v>
      </c>
      <c r="C198" s="1">
        <f t="shared" si="21"/>
        <v>8.732857142857144</v>
      </c>
      <c r="D198" s="1">
        <f t="shared" si="22"/>
        <v>8.7449999999999992</v>
      </c>
      <c r="E198" s="1">
        <f t="shared" si="23"/>
        <v>8.6470000000000002</v>
      </c>
    </row>
    <row r="199" spans="1:5" x14ac:dyDescent="0.3">
      <c r="A199">
        <v>1947</v>
      </c>
      <c r="B199">
        <v>8.8000000000000007</v>
      </c>
      <c r="C199" s="1">
        <f t="shared" si="21"/>
        <v>8.7385714285714293</v>
      </c>
      <c r="D199" s="1">
        <f t="shared" si="22"/>
        <v>8.754999999999999</v>
      </c>
      <c r="E199" s="1">
        <f t="shared" si="23"/>
        <v>8.6610000000000014</v>
      </c>
    </row>
    <row r="200" spans="1:5" x14ac:dyDescent="0.3">
      <c r="A200">
        <v>1948</v>
      </c>
      <c r="B200">
        <v>8.75</v>
      </c>
      <c r="C200" s="1">
        <f t="shared" si="21"/>
        <v>8.7357142857142858</v>
      </c>
      <c r="D200" s="1">
        <f t="shared" si="22"/>
        <v>8.743999999999998</v>
      </c>
      <c r="E200" s="1">
        <f t="shared" si="23"/>
        <v>8.6670000000000016</v>
      </c>
    </row>
    <row r="201" spans="1:5" x14ac:dyDescent="0.3">
      <c r="A201">
        <v>1949</v>
      </c>
      <c r="B201">
        <v>8.59</v>
      </c>
      <c r="C201" s="1">
        <f t="shared" ref="C201:C264" si="24">IFERROR(AVERAGE(B195:B201),0)</f>
        <v>8.7157142857142862</v>
      </c>
      <c r="D201" s="1">
        <f t="shared" si="22"/>
        <v>8.7270000000000003</v>
      </c>
      <c r="E201" s="1">
        <f t="shared" si="23"/>
        <v>8.6845000000000034</v>
      </c>
    </row>
    <row r="202" spans="1:5" x14ac:dyDescent="0.3">
      <c r="A202">
        <v>1950</v>
      </c>
      <c r="B202">
        <v>8.3699999999999992</v>
      </c>
      <c r="C202" s="1">
        <f t="shared" si="24"/>
        <v>8.66</v>
      </c>
      <c r="D202" s="1">
        <f t="shared" si="22"/>
        <v>8.6880000000000006</v>
      </c>
      <c r="E202" s="1">
        <f t="shared" si="23"/>
        <v>8.6715000000000018</v>
      </c>
    </row>
    <row r="203" spans="1:5" x14ac:dyDescent="0.3">
      <c r="A203">
        <v>1951</v>
      </c>
      <c r="B203">
        <v>8.6300000000000008</v>
      </c>
      <c r="C203" s="1">
        <f t="shared" si="24"/>
        <v>8.6285714285714299</v>
      </c>
      <c r="D203" s="1">
        <f t="shared" si="22"/>
        <v>8.6740000000000013</v>
      </c>
      <c r="E203" s="1">
        <f t="shared" si="23"/>
        <v>8.6670000000000016</v>
      </c>
    </row>
    <row r="204" spans="1:5" x14ac:dyDescent="0.3">
      <c r="A204">
        <v>1952</v>
      </c>
      <c r="B204">
        <v>8.64</v>
      </c>
      <c r="C204" s="1">
        <f t="shared" si="24"/>
        <v>8.637142857142857</v>
      </c>
      <c r="D204" s="1">
        <f t="shared" ref="D204:D267" si="25">IFERROR(AVERAGE(B195:B204),)</f>
        <v>8.6650000000000009</v>
      </c>
      <c r="E204" s="1">
        <f t="shared" si="23"/>
        <v>8.6634999999999991</v>
      </c>
    </row>
    <row r="205" spans="1:5" x14ac:dyDescent="0.3">
      <c r="A205">
        <v>1953</v>
      </c>
      <c r="B205">
        <v>8.8699999999999992</v>
      </c>
      <c r="C205" s="1">
        <f t="shared" si="24"/>
        <v>8.6642857142857146</v>
      </c>
      <c r="D205" s="1">
        <f t="shared" si="25"/>
        <v>8.6760000000000002</v>
      </c>
      <c r="E205" s="1">
        <f t="shared" si="23"/>
        <v>8.6900000000000013</v>
      </c>
    </row>
    <row r="206" spans="1:5" x14ac:dyDescent="0.3">
      <c r="A206">
        <v>1954</v>
      </c>
      <c r="B206">
        <v>8.56</v>
      </c>
      <c r="C206" s="1">
        <f t="shared" si="24"/>
        <v>8.6300000000000008</v>
      </c>
      <c r="D206" s="1">
        <f t="shared" si="25"/>
        <v>8.647000000000002</v>
      </c>
      <c r="E206" s="1">
        <f t="shared" si="23"/>
        <v>8.6864999999999988</v>
      </c>
    </row>
    <row r="207" spans="1:5" x14ac:dyDescent="0.3">
      <c r="A207">
        <v>1955</v>
      </c>
      <c r="B207">
        <v>8.6300000000000008</v>
      </c>
      <c r="C207" s="1">
        <f t="shared" si="24"/>
        <v>8.612857142857143</v>
      </c>
      <c r="D207" s="1">
        <f t="shared" si="25"/>
        <v>8.6519999999999992</v>
      </c>
      <c r="E207" s="1">
        <f t="shared" si="23"/>
        <v>8.6919999999999984</v>
      </c>
    </row>
    <row r="208" spans="1:5" x14ac:dyDescent="0.3">
      <c r="A208">
        <v>1956</v>
      </c>
      <c r="B208">
        <v>8.2799999999999994</v>
      </c>
      <c r="C208" s="1">
        <f t="shared" si="24"/>
        <v>8.5685714285714294</v>
      </c>
      <c r="D208" s="1">
        <f t="shared" si="25"/>
        <v>8.6119999999999983</v>
      </c>
      <c r="E208" s="1">
        <f t="shared" si="23"/>
        <v>8.6785000000000014</v>
      </c>
    </row>
    <row r="209" spans="1:5" x14ac:dyDescent="0.3">
      <c r="A209">
        <v>1957</v>
      </c>
      <c r="B209">
        <v>8.73</v>
      </c>
      <c r="C209" s="1">
        <f t="shared" si="24"/>
        <v>8.620000000000001</v>
      </c>
      <c r="D209" s="1">
        <f t="shared" si="25"/>
        <v>8.6050000000000004</v>
      </c>
      <c r="E209" s="1">
        <f t="shared" si="23"/>
        <v>8.68</v>
      </c>
    </row>
    <row r="210" spans="1:5" x14ac:dyDescent="0.3">
      <c r="A210">
        <v>1958</v>
      </c>
      <c r="B210">
        <v>8.77</v>
      </c>
      <c r="C210" s="1">
        <f t="shared" si="24"/>
        <v>8.64</v>
      </c>
      <c r="D210" s="1">
        <f t="shared" si="25"/>
        <v>8.6070000000000011</v>
      </c>
      <c r="E210" s="1">
        <f t="shared" si="23"/>
        <v>8.6754999999999995</v>
      </c>
    </row>
    <row r="211" spans="1:5" x14ac:dyDescent="0.3">
      <c r="A211">
        <v>1959</v>
      </c>
      <c r="B211">
        <v>8.73</v>
      </c>
      <c r="C211" s="1">
        <f t="shared" si="24"/>
        <v>8.6528571428571439</v>
      </c>
      <c r="D211" s="1">
        <f t="shared" si="25"/>
        <v>8.6210000000000004</v>
      </c>
      <c r="E211" s="1">
        <f t="shared" si="23"/>
        <v>8.6739999999999995</v>
      </c>
    </row>
    <row r="212" spans="1:5" x14ac:dyDescent="0.3">
      <c r="A212">
        <v>1960</v>
      </c>
      <c r="B212">
        <v>8.58</v>
      </c>
      <c r="C212" s="1">
        <f t="shared" si="24"/>
        <v>8.6114285714285721</v>
      </c>
      <c r="D212" s="1">
        <f t="shared" si="25"/>
        <v>8.6419999999999995</v>
      </c>
      <c r="E212" s="1">
        <f t="shared" si="23"/>
        <v>8.6650000000000009</v>
      </c>
    </row>
    <row r="213" spans="1:5" x14ac:dyDescent="0.3">
      <c r="A213">
        <v>1961</v>
      </c>
      <c r="B213">
        <v>8.8000000000000007</v>
      </c>
      <c r="C213" s="1">
        <f t="shared" si="24"/>
        <v>8.6457142857142859</v>
      </c>
      <c r="D213" s="1">
        <f t="shared" si="25"/>
        <v>8.6590000000000007</v>
      </c>
      <c r="E213" s="1">
        <f t="shared" si="23"/>
        <v>8.666500000000001</v>
      </c>
    </row>
    <row r="214" spans="1:5" x14ac:dyDescent="0.3">
      <c r="A214">
        <v>1962</v>
      </c>
      <c r="B214">
        <v>8.75</v>
      </c>
      <c r="C214" s="1">
        <f t="shared" si="24"/>
        <v>8.6628571428571437</v>
      </c>
      <c r="D214" s="1">
        <f t="shared" si="25"/>
        <v>8.67</v>
      </c>
      <c r="E214" s="1">
        <f t="shared" si="23"/>
        <v>8.6675000000000004</v>
      </c>
    </row>
    <row r="215" spans="1:5" x14ac:dyDescent="0.3">
      <c r="A215">
        <v>1963</v>
      </c>
      <c r="B215">
        <v>8.86</v>
      </c>
      <c r="C215" s="1">
        <f t="shared" si="24"/>
        <v>8.7457142857142856</v>
      </c>
      <c r="D215" s="1">
        <f t="shared" si="25"/>
        <v>8.6690000000000005</v>
      </c>
      <c r="E215" s="1">
        <f t="shared" ref="E215:E267" si="26">IFERROR(AVERAGE(B196:B215),0)</f>
        <v>8.672500000000003</v>
      </c>
    </row>
    <row r="216" spans="1:5" x14ac:dyDescent="0.3">
      <c r="A216">
        <v>1964</v>
      </c>
      <c r="B216">
        <v>8.41</v>
      </c>
      <c r="C216" s="1">
        <f t="shared" si="24"/>
        <v>8.6999999999999993</v>
      </c>
      <c r="D216" s="1">
        <f t="shared" si="25"/>
        <v>8.6539999999999999</v>
      </c>
      <c r="E216" s="1">
        <f t="shared" si="26"/>
        <v>8.650500000000001</v>
      </c>
    </row>
    <row r="217" spans="1:5" x14ac:dyDescent="0.3">
      <c r="A217">
        <v>1965</v>
      </c>
      <c r="B217">
        <v>8.5299999999999994</v>
      </c>
      <c r="C217" s="1">
        <f t="shared" si="24"/>
        <v>8.6657142857142855</v>
      </c>
      <c r="D217" s="1">
        <f t="shared" si="25"/>
        <v>8.6440000000000001</v>
      </c>
      <c r="E217" s="1">
        <f t="shared" si="26"/>
        <v>8.6480000000000015</v>
      </c>
    </row>
    <row r="218" spans="1:5" x14ac:dyDescent="0.3">
      <c r="A218">
        <v>1966</v>
      </c>
      <c r="B218">
        <v>8.6</v>
      </c>
      <c r="C218" s="1">
        <f t="shared" si="24"/>
        <v>8.6471428571428586</v>
      </c>
      <c r="D218" s="1">
        <f t="shared" si="25"/>
        <v>8.6759999999999984</v>
      </c>
      <c r="E218" s="1">
        <f t="shared" si="26"/>
        <v>8.6439999999999984</v>
      </c>
    </row>
    <row r="219" spans="1:5" x14ac:dyDescent="0.3">
      <c r="A219">
        <v>1967</v>
      </c>
      <c r="B219">
        <v>8.6999999999999993</v>
      </c>
      <c r="C219" s="1">
        <f t="shared" si="24"/>
        <v>8.6642857142857146</v>
      </c>
      <c r="D219" s="1">
        <f t="shared" si="25"/>
        <v>8.6729999999999983</v>
      </c>
      <c r="E219" s="1">
        <f t="shared" si="26"/>
        <v>8.6389999999999993</v>
      </c>
    </row>
    <row r="220" spans="1:5" x14ac:dyDescent="0.3">
      <c r="A220">
        <v>1968</v>
      </c>
      <c r="B220">
        <v>8.52</v>
      </c>
      <c r="C220" s="1">
        <f t="shared" si="24"/>
        <v>8.6242857142857137</v>
      </c>
      <c r="D220" s="1">
        <f t="shared" si="25"/>
        <v>8.6479999999999997</v>
      </c>
      <c r="E220" s="1">
        <f t="shared" si="26"/>
        <v>8.6275000000000013</v>
      </c>
    </row>
    <row r="221" spans="1:5" x14ac:dyDescent="0.3">
      <c r="A221">
        <v>1969</v>
      </c>
      <c r="B221">
        <v>8.6</v>
      </c>
      <c r="C221" s="1">
        <f t="shared" si="24"/>
        <v>8.6028571428571414</v>
      </c>
      <c r="D221" s="1">
        <f t="shared" si="25"/>
        <v>8.6349999999999998</v>
      </c>
      <c r="E221" s="1">
        <f t="shared" si="26"/>
        <v>8.6280000000000001</v>
      </c>
    </row>
    <row r="222" spans="1:5" x14ac:dyDescent="0.3">
      <c r="A222">
        <v>1970</v>
      </c>
      <c r="B222">
        <v>8.6999999999999993</v>
      </c>
      <c r="C222" s="1">
        <f t="shared" si="24"/>
        <v>8.5799999999999983</v>
      </c>
      <c r="D222" s="1">
        <f t="shared" si="25"/>
        <v>8.6470000000000002</v>
      </c>
      <c r="E222" s="1">
        <f t="shared" si="26"/>
        <v>8.6444999999999972</v>
      </c>
    </row>
    <row r="223" spans="1:5" x14ac:dyDescent="0.3">
      <c r="A223">
        <v>1971</v>
      </c>
      <c r="B223">
        <v>8.6</v>
      </c>
      <c r="C223" s="1">
        <f t="shared" si="24"/>
        <v>8.6071428571428559</v>
      </c>
      <c r="D223" s="1">
        <f t="shared" si="25"/>
        <v>8.6269999999999989</v>
      </c>
      <c r="E223" s="1">
        <f t="shared" si="26"/>
        <v>8.6429999999999989</v>
      </c>
    </row>
    <row r="224" spans="1:5" x14ac:dyDescent="0.3">
      <c r="A224">
        <v>1972</v>
      </c>
      <c r="B224">
        <v>8.5</v>
      </c>
      <c r="C224" s="1">
        <f t="shared" si="24"/>
        <v>8.6028571428571414</v>
      </c>
      <c r="D224" s="1">
        <f t="shared" si="25"/>
        <v>8.6019999999999985</v>
      </c>
      <c r="E224" s="1">
        <f t="shared" si="26"/>
        <v>8.6359999999999992</v>
      </c>
    </row>
    <row r="225" spans="1:5" x14ac:dyDescent="0.3">
      <c r="A225">
        <v>1973</v>
      </c>
      <c r="B225">
        <v>8.9499999999999993</v>
      </c>
      <c r="C225" s="1">
        <f t="shared" si="24"/>
        <v>8.6528571428571421</v>
      </c>
      <c r="D225" s="1">
        <f t="shared" si="25"/>
        <v>8.6109999999999989</v>
      </c>
      <c r="E225" s="1">
        <f t="shared" si="26"/>
        <v>8.639999999999997</v>
      </c>
    </row>
    <row r="226" spans="1:5" x14ac:dyDescent="0.3">
      <c r="A226">
        <v>1974</v>
      </c>
      <c r="B226">
        <v>8.4700000000000006</v>
      </c>
      <c r="C226" s="1">
        <f t="shared" si="24"/>
        <v>8.6199999999999992</v>
      </c>
      <c r="D226" s="1">
        <f t="shared" si="25"/>
        <v>8.6170000000000009</v>
      </c>
      <c r="E226" s="1">
        <f t="shared" si="26"/>
        <v>8.6354999999999968</v>
      </c>
    </row>
    <row r="227" spans="1:5" x14ac:dyDescent="0.3">
      <c r="A227">
        <v>1975</v>
      </c>
      <c r="B227">
        <v>8.74</v>
      </c>
      <c r="C227" s="1">
        <f t="shared" si="24"/>
        <v>8.6514285714285712</v>
      </c>
      <c r="D227" s="1">
        <f t="shared" si="25"/>
        <v>8.6379999999999981</v>
      </c>
      <c r="E227" s="1">
        <f t="shared" si="26"/>
        <v>8.6409999999999982</v>
      </c>
    </row>
    <row r="228" spans="1:5" x14ac:dyDescent="0.3">
      <c r="A228">
        <v>1976</v>
      </c>
      <c r="B228">
        <v>8.35</v>
      </c>
      <c r="C228" s="1">
        <f t="shared" si="24"/>
        <v>8.6157142857142865</v>
      </c>
      <c r="D228" s="1">
        <f t="shared" si="25"/>
        <v>8.6129999999999978</v>
      </c>
      <c r="E228" s="1">
        <f t="shared" si="26"/>
        <v>8.644499999999999</v>
      </c>
    </row>
    <row r="229" spans="1:5" x14ac:dyDescent="0.3">
      <c r="A229">
        <v>1977</v>
      </c>
      <c r="B229">
        <v>8.85</v>
      </c>
      <c r="C229" s="1">
        <f t="shared" si="24"/>
        <v>8.6371428571428588</v>
      </c>
      <c r="D229" s="1">
        <f t="shared" si="25"/>
        <v>8.6279999999999966</v>
      </c>
      <c r="E229" s="1">
        <f t="shared" si="26"/>
        <v>8.6504999999999974</v>
      </c>
    </row>
    <row r="230" spans="1:5" x14ac:dyDescent="0.3">
      <c r="A230">
        <v>1978</v>
      </c>
      <c r="B230">
        <v>8.69</v>
      </c>
      <c r="C230" s="1">
        <f t="shared" si="24"/>
        <v>8.65</v>
      </c>
      <c r="D230" s="1">
        <f t="shared" si="25"/>
        <v>8.6449999999999996</v>
      </c>
      <c r="E230" s="1">
        <f t="shared" si="26"/>
        <v>8.6464999999999996</v>
      </c>
    </row>
    <row r="231" spans="1:5" x14ac:dyDescent="0.3">
      <c r="A231">
        <v>1979</v>
      </c>
      <c r="B231">
        <v>8.73</v>
      </c>
      <c r="C231" s="1">
        <f t="shared" si="24"/>
        <v>8.6828571428571433</v>
      </c>
      <c r="D231" s="1">
        <f t="shared" si="25"/>
        <v>8.6579999999999995</v>
      </c>
      <c r="E231" s="1">
        <f t="shared" si="26"/>
        <v>8.6464999999999996</v>
      </c>
    </row>
    <row r="232" spans="1:5" x14ac:dyDescent="0.3">
      <c r="A232">
        <v>1980</v>
      </c>
      <c r="B232">
        <v>8.98</v>
      </c>
      <c r="C232" s="1">
        <f t="shared" si="24"/>
        <v>8.6871428571428577</v>
      </c>
      <c r="D232" s="1">
        <f t="shared" si="25"/>
        <v>8.6860000000000017</v>
      </c>
      <c r="E232" s="1">
        <f t="shared" si="26"/>
        <v>8.6664999999999974</v>
      </c>
    </row>
    <row r="233" spans="1:5" x14ac:dyDescent="0.3">
      <c r="A233">
        <v>1981</v>
      </c>
      <c r="B233">
        <v>9.17</v>
      </c>
      <c r="C233" s="1">
        <f t="shared" si="24"/>
        <v>8.7871428571428574</v>
      </c>
      <c r="D233" s="1">
        <f t="shared" si="25"/>
        <v>8.7430000000000003</v>
      </c>
      <c r="E233" s="1">
        <f t="shared" si="26"/>
        <v>8.6849999999999969</v>
      </c>
    </row>
    <row r="234" spans="1:5" x14ac:dyDescent="0.3">
      <c r="A234">
        <v>1982</v>
      </c>
      <c r="B234">
        <v>8.64</v>
      </c>
      <c r="C234" s="1">
        <f t="shared" si="24"/>
        <v>8.7728571428571449</v>
      </c>
      <c r="D234" s="1">
        <f t="shared" si="25"/>
        <v>8.7570000000000014</v>
      </c>
      <c r="E234" s="1">
        <f t="shared" si="26"/>
        <v>8.6794999999999956</v>
      </c>
    </row>
    <row r="235" spans="1:5" x14ac:dyDescent="0.3">
      <c r="A235">
        <v>1983</v>
      </c>
      <c r="B235">
        <v>9.0299999999999994</v>
      </c>
      <c r="C235" s="1">
        <f t="shared" si="24"/>
        <v>8.870000000000001</v>
      </c>
      <c r="D235" s="1">
        <f t="shared" si="25"/>
        <v>8.7650000000000006</v>
      </c>
      <c r="E235" s="1">
        <f t="shared" si="26"/>
        <v>8.6879999999999988</v>
      </c>
    </row>
    <row r="236" spans="1:5" x14ac:dyDescent="0.3">
      <c r="A236">
        <v>1984</v>
      </c>
      <c r="B236">
        <v>8.69</v>
      </c>
      <c r="C236" s="1">
        <f t="shared" si="24"/>
        <v>8.8471428571428579</v>
      </c>
      <c r="D236" s="1">
        <f t="shared" si="25"/>
        <v>8.7870000000000008</v>
      </c>
      <c r="E236" s="1">
        <f t="shared" si="26"/>
        <v>8.7019999999999964</v>
      </c>
    </row>
    <row r="237" spans="1:5" x14ac:dyDescent="0.3">
      <c r="A237">
        <v>1985</v>
      </c>
      <c r="B237">
        <v>8.66</v>
      </c>
      <c r="C237" s="1">
        <f t="shared" si="24"/>
        <v>8.8428571428571434</v>
      </c>
      <c r="D237" s="1">
        <f t="shared" si="25"/>
        <v>8.7789999999999999</v>
      </c>
      <c r="E237" s="1">
        <f t="shared" si="26"/>
        <v>8.7084999999999972</v>
      </c>
    </row>
    <row r="238" spans="1:5" x14ac:dyDescent="0.3">
      <c r="A238">
        <v>1986</v>
      </c>
      <c r="B238">
        <v>8.83</v>
      </c>
      <c r="C238" s="1">
        <f t="shared" si="24"/>
        <v>8.8571428571428577</v>
      </c>
      <c r="D238" s="1">
        <f t="shared" si="25"/>
        <v>8.827</v>
      </c>
      <c r="E238" s="1">
        <f t="shared" si="26"/>
        <v>8.7200000000000006</v>
      </c>
    </row>
    <row r="239" spans="1:5" x14ac:dyDescent="0.3">
      <c r="A239">
        <v>1987</v>
      </c>
      <c r="B239">
        <v>8.99</v>
      </c>
      <c r="C239" s="1">
        <f t="shared" si="24"/>
        <v>8.8585714285714285</v>
      </c>
      <c r="D239" s="1">
        <f t="shared" si="25"/>
        <v>8.8409999999999993</v>
      </c>
      <c r="E239" s="1">
        <f t="shared" si="26"/>
        <v>8.7345000000000006</v>
      </c>
    </row>
    <row r="240" spans="1:5" x14ac:dyDescent="0.3">
      <c r="A240">
        <v>1988</v>
      </c>
      <c r="B240">
        <v>9.1999999999999993</v>
      </c>
      <c r="C240" s="1">
        <f t="shared" si="24"/>
        <v>8.8628571428571412</v>
      </c>
      <c r="D240" s="1">
        <f t="shared" si="25"/>
        <v>8.8919999999999995</v>
      </c>
      <c r="E240" s="1">
        <f t="shared" si="26"/>
        <v>8.7684999999999995</v>
      </c>
    </row>
    <row r="241" spans="1:5" x14ac:dyDescent="0.3">
      <c r="A241">
        <v>1989</v>
      </c>
      <c r="B241">
        <v>8.92</v>
      </c>
      <c r="C241" s="1">
        <f t="shared" si="24"/>
        <v>8.9028571428571439</v>
      </c>
      <c r="D241" s="1">
        <f t="shared" si="25"/>
        <v>8.9109999999999996</v>
      </c>
      <c r="E241" s="1">
        <f t="shared" si="26"/>
        <v>8.7844999999999995</v>
      </c>
    </row>
    <row r="242" spans="1:5" x14ac:dyDescent="0.3">
      <c r="A242">
        <v>1990</v>
      </c>
      <c r="B242">
        <v>9.23</v>
      </c>
      <c r="C242" s="1">
        <f t="shared" si="24"/>
        <v>8.9314285714285724</v>
      </c>
      <c r="D242" s="1">
        <f t="shared" si="25"/>
        <v>8.9359999999999999</v>
      </c>
      <c r="E242" s="1">
        <f t="shared" si="26"/>
        <v>8.8109999999999999</v>
      </c>
    </row>
    <row r="243" spans="1:5" x14ac:dyDescent="0.3">
      <c r="A243">
        <v>1991</v>
      </c>
      <c r="B243">
        <v>9.18</v>
      </c>
      <c r="C243" s="1">
        <f t="shared" si="24"/>
        <v>9.0014285714285727</v>
      </c>
      <c r="D243" s="1">
        <f t="shared" si="25"/>
        <v>8.9370000000000012</v>
      </c>
      <c r="E243" s="1">
        <f t="shared" si="26"/>
        <v>8.84</v>
      </c>
    </row>
    <row r="244" spans="1:5" x14ac:dyDescent="0.3">
      <c r="A244">
        <v>1992</v>
      </c>
      <c r="B244">
        <v>8.84</v>
      </c>
      <c r="C244" s="1">
        <f t="shared" si="24"/>
        <v>9.0271428571428576</v>
      </c>
      <c r="D244" s="1">
        <f t="shared" si="25"/>
        <v>8.9570000000000025</v>
      </c>
      <c r="E244" s="1">
        <f t="shared" si="26"/>
        <v>8.8569999999999993</v>
      </c>
    </row>
    <row r="245" spans="1:5" x14ac:dyDescent="0.3">
      <c r="A245">
        <v>1993</v>
      </c>
      <c r="B245">
        <v>8.8699999999999992</v>
      </c>
      <c r="C245" s="1">
        <f t="shared" si="24"/>
        <v>9.0328571428571429</v>
      </c>
      <c r="D245" s="1">
        <f t="shared" si="25"/>
        <v>8.9410000000000025</v>
      </c>
      <c r="E245" s="1">
        <f t="shared" si="26"/>
        <v>8.852999999999998</v>
      </c>
    </row>
    <row r="246" spans="1:5" x14ac:dyDescent="0.3">
      <c r="A246">
        <v>1994</v>
      </c>
      <c r="B246">
        <v>9.0399999999999991</v>
      </c>
      <c r="C246" s="1">
        <f t="shared" si="24"/>
        <v>9.0400000000000009</v>
      </c>
      <c r="D246" s="1">
        <f t="shared" si="25"/>
        <v>8.9760000000000026</v>
      </c>
      <c r="E246" s="1">
        <f t="shared" si="26"/>
        <v>8.8814999999999991</v>
      </c>
    </row>
    <row r="247" spans="1:5" x14ac:dyDescent="0.3">
      <c r="A247">
        <v>1995</v>
      </c>
      <c r="B247">
        <v>9.35</v>
      </c>
      <c r="C247" s="1">
        <f t="shared" si="24"/>
        <v>9.0614285714285714</v>
      </c>
      <c r="D247" s="1">
        <f t="shared" si="25"/>
        <v>9.0449999999999982</v>
      </c>
      <c r="E247" s="1">
        <f t="shared" si="26"/>
        <v>8.9120000000000008</v>
      </c>
    </row>
    <row r="248" spans="1:5" x14ac:dyDescent="0.3">
      <c r="A248">
        <v>1996</v>
      </c>
      <c r="B248">
        <v>9.0399999999999991</v>
      </c>
      <c r="C248" s="1">
        <f t="shared" si="24"/>
        <v>9.0785714285714274</v>
      </c>
      <c r="D248" s="1">
        <f t="shared" si="25"/>
        <v>9.0659999999999989</v>
      </c>
      <c r="E248" s="1">
        <f t="shared" si="26"/>
        <v>8.9464999999999986</v>
      </c>
    </row>
    <row r="249" spans="1:5" x14ac:dyDescent="0.3">
      <c r="A249">
        <v>1997</v>
      </c>
      <c r="B249">
        <v>9.1999999999999993</v>
      </c>
      <c r="C249" s="1">
        <f t="shared" si="24"/>
        <v>9.074285714285713</v>
      </c>
      <c r="D249" s="1">
        <f t="shared" si="25"/>
        <v>9.0869999999999997</v>
      </c>
      <c r="E249" s="1">
        <f t="shared" si="26"/>
        <v>8.9639999999999986</v>
      </c>
    </row>
    <row r="250" spans="1:5" x14ac:dyDescent="0.3">
      <c r="A250">
        <v>1998</v>
      </c>
      <c r="B250">
        <v>9.52</v>
      </c>
      <c r="C250" s="1">
        <f t="shared" si="24"/>
        <v>9.1228571428571428</v>
      </c>
      <c r="D250" s="1">
        <f t="shared" si="25"/>
        <v>9.1189999999999998</v>
      </c>
      <c r="E250" s="1">
        <f t="shared" si="26"/>
        <v>9.0054999999999996</v>
      </c>
    </row>
    <row r="251" spans="1:5" x14ac:dyDescent="0.3">
      <c r="A251">
        <v>1999</v>
      </c>
      <c r="B251">
        <v>9.2899999999999991</v>
      </c>
      <c r="C251" s="1">
        <f t="shared" si="24"/>
        <v>9.1871428571428577</v>
      </c>
      <c r="D251" s="1">
        <f t="shared" si="25"/>
        <v>9.1560000000000006</v>
      </c>
      <c r="E251" s="1">
        <f t="shared" si="26"/>
        <v>9.0335000000000001</v>
      </c>
    </row>
    <row r="252" spans="1:5" x14ac:dyDescent="0.3">
      <c r="A252">
        <v>2000</v>
      </c>
      <c r="B252">
        <v>9.1999999999999993</v>
      </c>
      <c r="C252" s="1">
        <f t="shared" si="24"/>
        <v>9.2342857142857131</v>
      </c>
      <c r="D252" s="1">
        <f t="shared" si="25"/>
        <v>9.1529999999999987</v>
      </c>
      <c r="E252" s="1">
        <f t="shared" si="26"/>
        <v>9.0444999999999975</v>
      </c>
    </row>
    <row r="253" spans="1:5" x14ac:dyDescent="0.3">
      <c r="A253">
        <v>2001</v>
      </c>
      <c r="B253">
        <v>9.41</v>
      </c>
      <c r="C253" s="1">
        <f t="shared" si="24"/>
        <v>9.2871428571428556</v>
      </c>
      <c r="D253" s="1">
        <f t="shared" si="25"/>
        <v>9.1760000000000002</v>
      </c>
      <c r="E253" s="1">
        <f t="shared" si="26"/>
        <v>9.056499999999998</v>
      </c>
    </row>
    <row r="254" spans="1:5" x14ac:dyDescent="0.3">
      <c r="A254">
        <v>2002</v>
      </c>
      <c r="B254">
        <v>9.57</v>
      </c>
      <c r="C254" s="1">
        <f t="shared" si="24"/>
        <v>9.3185714285714276</v>
      </c>
      <c r="D254" s="1">
        <f t="shared" si="25"/>
        <v>9.2490000000000006</v>
      </c>
      <c r="E254" s="1">
        <f t="shared" si="26"/>
        <v>9.102999999999998</v>
      </c>
    </row>
    <row r="255" spans="1:5" x14ac:dyDescent="0.3">
      <c r="A255">
        <v>2003</v>
      </c>
      <c r="B255">
        <v>9.5299999999999994</v>
      </c>
      <c r="C255" s="1">
        <f t="shared" si="24"/>
        <v>9.3885714285714261</v>
      </c>
      <c r="D255" s="1">
        <f t="shared" si="25"/>
        <v>9.3149999999999977</v>
      </c>
      <c r="E255" s="1">
        <f t="shared" si="26"/>
        <v>9.1279999999999983</v>
      </c>
    </row>
    <row r="256" spans="1:5" x14ac:dyDescent="0.3">
      <c r="A256">
        <v>2004</v>
      </c>
      <c r="B256">
        <v>9.32</v>
      </c>
      <c r="C256" s="1">
        <f t="shared" si="24"/>
        <v>9.4057142857142857</v>
      </c>
      <c r="D256" s="1">
        <f t="shared" si="25"/>
        <v>9.3429999999999982</v>
      </c>
      <c r="E256" s="1">
        <f t="shared" si="26"/>
        <v>9.1594999999999978</v>
      </c>
    </row>
    <row r="257" spans="1:5" x14ac:dyDescent="0.3">
      <c r="A257">
        <v>2005</v>
      </c>
      <c r="B257">
        <v>9.6999999999999993</v>
      </c>
      <c r="C257" s="1">
        <f t="shared" si="24"/>
        <v>9.4314285714285706</v>
      </c>
      <c r="D257" s="1">
        <f t="shared" si="25"/>
        <v>9.3779999999999983</v>
      </c>
      <c r="E257" s="1">
        <f t="shared" si="26"/>
        <v>9.2114999999999974</v>
      </c>
    </row>
    <row r="258" spans="1:5" x14ac:dyDescent="0.3">
      <c r="A258">
        <v>2006</v>
      </c>
      <c r="B258">
        <v>9.5299999999999994</v>
      </c>
      <c r="C258" s="1">
        <f t="shared" si="24"/>
        <v>9.4657142857142862</v>
      </c>
      <c r="D258" s="1">
        <f t="shared" si="25"/>
        <v>9.4269999999999996</v>
      </c>
      <c r="E258" s="1">
        <f t="shared" si="26"/>
        <v>9.2464999999999993</v>
      </c>
    </row>
    <row r="259" spans="1:5" x14ac:dyDescent="0.3">
      <c r="A259">
        <v>2007</v>
      </c>
      <c r="B259">
        <v>9.73</v>
      </c>
      <c r="C259" s="1">
        <f t="shared" si="24"/>
        <v>9.5414285714285718</v>
      </c>
      <c r="D259" s="1">
        <f t="shared" si="25"/>
        <v>9.48</v>
      </c>
      <c r="E259" s="1">
        <f t="shared" si="26"/>
        <v>9.2834999999999983</v>
      </c>
    </row>
    <row r="260" spans="1:5" x14ac:dyDescent="0.3">
      <c r="A260">
        <v>2008</v>
      </c>
      <c r="B260">
        <v>9.43</v>
      </c>
      <c r="C260" s="1">
        <f t="shared" si="24"/>
        <v>9.5442857142857154</v>
      </c>
      <c r="D260" s="1">
        <f t="shared" si="25"/>
        <v>9.4710000000000001</v>
      </c>
      <c r="E260" s="1">
        <f t="shared" si="26"/>
        <v>9.2949999999999982</v>
      </c>
    </row>
    <row r="261" spans="1:5" x14ac:dyDescent="0.3">
      <c r="A261">
        <v>2009</v>
      </c>
      <c r="B261">
        <v>9.51</v>
      </c>
      <c r="C261" s="1">
        <f t="shared" si="24"/>
        <v>9.5357142857142865</v>
      </c>
      <c r="D261" s="1">
        <f t="shared" si="25"/>
        <v>9.4930000000000021</v>
      </c>
      <c r="E261" s="1">
        <f t="shared" si="26"/>
        <v>9.3244999999999987</v>
      </c>
    </row>
    <row r="262" spans="1:5" x14ac:dyDescent="0.3">
      <c r="A262">
        <v>2010</v>
      </c>
      <c r="B262">
        <v>9.6999999999999993</v>
      </c>
      <c r="C262" s="1">
        <f t="shared" si="24"/>
        <v>9.56</v>
      </c>
      <c r="D262" s="1">
        <f t="shared" si="25"/>
        <v>9.543000000000001</v>
      </c>
      <c r="E262" s="1">
        <f t="shared" si="26"/>
        <v>9.3479999999999972</v>
      </c>
    </row>
    <row r="263" spans="1:5" x14ac:dyDescent="0.3">
      <c r="A263">
        <v>2011</v>
      </c>
      <c r="B263">
        <v>9.52</v>
      </c>
      <c r="C263" s="1">
        <f t="shared" si="24"/>
        <v>9.5885714285714272</v>
      </c>
      <c r="D263" s="1">
        <f t="shared" si="25"/>
        <v>9.5540000000000003</v>
      </c>
      <c r="E263" s="1">
        <f t="shared" si="26"/>
        <v>9.3649999999999984</v>
      </c>
    </row>
    <row r="264" spans="1:5" x14ac:dyDescent="0.3">
      <c r="A264">
        <v>2012</v>
      </c>
      <c r="B264">
        <v>9.51</v>
      </c>
      <c r="C264" s="1">
        <f t="shared" si="24"/>
        <v>9.5614285714285696</v>
      </c>
      <c r="D264" s="1">
        <f t="shared" si="25"/>
        <v>9.548</v>
      </c>
      <c r="E264" s="1">
        <f t="shared" si="26"/>
        <v>9.3984999999999985</v>
      </c>
    </row>
    <row r="265" spans="1:5" x14ac:dyDescent="0.3">
      <c r="A265">
        <v>2013</v>
      </c>
      <c r="B265">
        <v>9.61</v>
      </c>
      <c r="C265" s="1">
        <f t="shared" ref="C265:C267" si="27">IFERROR(AVERAGE(B259:B265),0)</f>
        <v>9.5728571428571421</v>
      </c>
      <c r="D265" s="1">
        <f t="shared" si="25"/>
        <v>9.5560000000000009</v>
      </c>
      <c r="E265" s="1">
        <f t="shared" si="26"/>
        <v>9.4354999999999993</v>
      </c>
    </row>
    <row r="266" spans="1:5" x14ac:dyDescent="0.3">
      <c r="A266">
        <v>2014</v>
      </c>
      <c r="B266">
        <v>9.57</v>
      </c>
      <c r="C266" s="1">
        <f t="shared" si="27"/>
        <v>9.5499999999999989</v>
      </c>
      <c r="D266" s="1">
        <f t="shared" si="25"/>
        <v>9.5809999999999995</v>
      </c>
      <c r="E266" s="1">
        <f t="shared" si="26"/>
        <v>9.461999999999998</v>
      </c>
    </row>
    <row r="267" spans="1:5" x14ac:dyDescent="0.3">
      <c r="A267">
        <v>2015</v>
      </c>
      <c r="B267">
        <v>9.83</v>
      </c>
      <c r="C267" s="1">
        <f t="shared" si="27"/>
        <v>9.6071428571428577</v>
      </c>
      <c r="D267" s="1">
        <f t="shared" si="25"/>
        <v>9.5939999999999976</v>
      </c>
      <c r="E267" s="1">
        <f t="shared" si="26"/>
        <v>9.4860000000000007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9"/>
  <sheetViews>
    <sheetView zoomScale="115" zoomScaleNormal="115" workbookViewId="0">
      <pane xSplit="7" ySplit="1" topLeftCell="K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RowHeight="14.4" x14ac:dyDescent="0.3"/>
  <cols>
    <col min="1" max="1" width="8.6640625" bestFit="1" customWidth="1"/>
    <col min="2" max="2" width="18.88671875" bestFit="1" customWidth="1"/>
    <col min="3" max="3" width="19.5546875" style="1" customWidth="1"/>
    <col min="4" max="4" width="20.33203125" style="1" customWidth="1"/>
    <col min="5" max="5" width="20.6640625" style="1" customWidth="1"/>
    <col min="6" max="6" width="15.44140625" style="1" customWidth="1"/>
    <col min="7" max="7" width="18.5546875" customWidth="1"/>
    <col min="8" max="8" width="18.88671875" style="1" customWidth="1"/>
    <col min="9" max="9" width="20" customWidth="1"/>
    <col min="10" max="10" width="20.33203125" customWidth="1"/>
    <col min="11" max="11" width="15" style="4" customWidth="1"/>
    <col min="12" max="12" width="14.44140625" bestFit="1" customWidth="1"/>
  </cols>
  <sheetData>
    <row r="1" spans="1:12" x14ac:dyDescent="0.3">
      <c r="A1" s="4" t="s">
        <v>0</v>
      </c>
      <c r="B1" s="4" t="s">
        <v>2</v>
      </c>
      <c r="C1" s="2" t="s">
        <v>4</v>
      </c>
      <c r="D1" s="2" t="s">
        <v>5</v>
      </c>
      <c r="E1" s="2" t="s">
        <v>9</v>
      </c>
      <c r="F1" s="2" t="s">
        <v>20</v>
      </c>
      <c r="G1" s="4" t="s">
        <v>3</v>
      </c>
      <c r="H1" s="2" t="s">
        <v>6</v>
      </c>
      <c r="I1" s="2" t="s">
        <v>7</v>
      </c>
      <c r="J1" s="2" t="s">
        <v>8</v>
      </c>
      <c r="K1" s="2" t="s">
        <v>21</v>
      </c>
      <c r="L1" s="2" t="s">
        <v>10</v>
      </c>
    </row>
    <row r="2" spans="1:12" x14ac:dyDescent="0.3">
      <c r="A2">
        <v>1796</v>
      </c>
      <c r="B2">
        <v>24.71</v>
      </c>
      <c r="C2" s="2"/>
      <c r="D2" s="2"/>
      <c r="E2" s="2"/>
      <c r="F2" s="3">
        <f t="shared" ref="F2:F33" si="0">IFERROR((B2-B1)/B1,0)</f>
        <v>0</v>
      </c>
      <c r="G2" s="4">
        <f>VLOOKUP($A2,Global_data!$A$2:$E$267,2,0)</f>
        <v>8.27</v>
      </c>
      <c r="H2" s="2">
        <f>VLOOKUP($A2,Global_data!$A$2:$E$267,3,0)</f>
        <v>8.24</v>
      </c>
      <c r="I2" s="2">
        <f>VLOOKUP($A2,Global_data!$A$2:$E$267,4,0)</f>
        <v>8.2489999999999988</v>
      </c>
      <c r="J2" s="2">
        <f>VLOOKUP($A2,Global_data!$A$2:$E$267,5,0)</f>
        <v>8.2430000000000003</v>
      </c>
      <c r="K2" s="3">
        <f t="shared" ref="K2:K65" si="1">IFERROR((G2-G1)/G1,0)</f>
        <v>0</v>
      </c>
      <c r="L2" s="2">
        <f t="shared" ref="L2:L65" si="2">B2-G2</f>
        <v>16.440000000000001</v>
      </c>
    </row>
    <row r="3" spans="1:12" x14ac:dyDescent="0.3">
      <c r="A3">
        <v>1797</v>
      </c>
      <c r="B3">
        <v>25.92</v>
      </c>
      <c r="C3" s="2"/>
      <c r="D3" s="2"/>
      <c r="E3" s="2"/>
      <c r="F3" s="3">
        <f t="shared" si="0"/>
        <v>4.8968029138000843E-2</v>
      </c>
      <c r="G3" s="4">
        <f>VLOOKUP($A3,Global_data!$A$2:$E$267,2,0)</f>
        <v>8.51</v>
      </c>
      <c r="H3" s="2">
        <f>VLOOKUP($A3,Global_data!$A$2:$E$267,3,0)</f>
        <v>8.3157142857142858</v>
      </c>
      <c r="I3" s="2">
        <f>VLOOKUP($A3,Global_data!$A$2:$E$267,4,0)</f>
        <v>8.2970000000000006</v>
      </c>
      <c r="J3" s="2">
        <f>VLOOKUP($A3,Global_data!$A$2:$E$267,5,0)</f>
        <v>8.2555000000000014</v>
      </c>
      <c r="K3" s="3">
        <f t="shared" si="1"/>
        <v>2.9020556227327719E-2</v>
      </c>
      <c r="L3" s="2">
        <f t="shared" si="2"/>
        <v>17.410000000000004</v>
      </c>
    </row>
    <row r="4" spans="1:12" x14ac:dyDescent="0.3">
      <c r="A4">
        <v>1798</v>
      </c>
      <c r="B4">
        <v>23.95</v>
      </c>
      <c r="C4" s="2"/>
      <c r="D4" s="2"/>
      <c r="E4" s="2"/>
      <c r="F4" s="3">
        <f t="shared" si="0"/>
        <v>-7.6003086419753174E-2</v>
      </c>
      <c r="G4" s="4">
        <f>VLOOKUP($A4,Global_data!$A$2:$E$267,2,0)</f>
        <v>8.67</v>
      </c>
      <c r="H4" s="2">
        <f>VLOOKUP($A4,Global_data!$A$2:$E$267,3,0)</f>
        <v>8.3785714285714281</v>
      </c>
      <c r="I4" s="2">
        <f>VLOOKUP($A4,Global_data!$A$2:$E$267,4,0)</f>
        <v>8.3190000000000008</v>
      </c>
      <c r="J4" s="2">
        <f>VLOOKUP($A4,Global_data!$A$2:$E$267,5,0)</f>
        <v>8.2619999999999987</v>
      </c>
      <c r="K4" s="3">
        <f t="shared" si="1"/>
        <v>1.8801410105757949E-2</v>
      </c>
      <c r="L4" s="2">
        <f t="shared" si="2"/>
        <v>15.28</v>
      </c>
    </row>
    <row r="5" spans="1:12" x14ac:dyDescent="0.3">
      <c r="A5">
        <v>1799</v>
      </c>
      <c r="B5">
        <v>24.99</v>
      </c>
      <c r="C5" s="2"/>
      <c r="D5" s="2"/>
      <c r="E5" s="2"/>
      <c r="F5" s="3">
        <f t="shared" si="0"/>
        <v>4.3423799582463431E-2</v>
      </c>
      <c r="G5" s="4">
        <f>VLOOKUP($A5,Global_data!$A$2:$E$267,2,0)</f>
        <v>8.51</v>
      </c>
      <c r="H5" s="2">
        <f>VLOOKUP($A5,Global_data!$A$2:$E$267,3,0)</f>
        <v>8.4385714285714268</v>
      </c>
      <c r="I5" s="2">
        <f>VLOOKUP($A5,Global_data!$A$2:$E$267,4,0)</f>
        <v>8.3370000000000015</v>
      </c>
      <c r="J5" s="2">
        <f>VLOOKUP($A5,Global_data!$A$2:$E$267,5,0)</f>
        <v>8.2384999999999984</v>
      </c>
      <c r="K5" s="3">
        <f t="shared" si="1"/>
        <v>-1.8454440599769337E-2</v>
      </c>
      <c r="L5" s="2">
        <f t="shared" si="2"/>
        <v>16.479999999999997</v>
      </c>
    </row>
    <row r="6" spans="1:12" x14ac:dyDescent="0.3">
      <c r="A6">
        <v>1800</v>
      </c>
      <c r="B6">
        <v>24.94</v>
      </c>
      <c r="C6" s="2"/>
      <c r="D6" s="2"/>
      <c r="E6" s="2"/>
      <c r="F6" s="3">
        <f t="shared" si="0"/>
        <v>-2.0008003201279377E-3</v>
      </c>
      <c r="G6" s="4">
        <f>VLOOKUP($A6,Global_data!$A$2:$E$267,2,0)</f>
        <v>8.48</v>
      </c>
      <c r="H6" s="2">
        <f>VLOOKUP($A6,Global_data!$A$2:$E$267,3,0)</f>
        <v>8.4742857142857133</v>
      </c>
      <c r="I6" s="2">
        <f>VLOOKUP($A6,Global_data!$A$2:$E$267,4,0)</f>
        <v>8.3870000000000005</v>
      </c>
      <c r="J6" s="2">
        <f>VLOOKUP($A6,Global_data!$A$2:$E$267,5,0)</f>
        <v>8.1909999999999989</v>
      </c>
      <c r="K6" s="3">
        <f t="shared" si="1"/>
        <v>-3.5252643948295373E-3</v>
      </c>
      <c r="L6" s="2">
        <f t="shared" si="2"/>
        <v>16.46</v>
      </c>
    </row>
    <row r="7" spans="1:12" x14ac:dyDescent="0.3">
      <c r="A7">
        <v>1801</v>
      </c>
      <c r="B7">
        <v>23.86</v>
      </c>
      <c r="C7" s="2"/>
      <c r="D7" s="2"/>
      <c r="E7" s="2"/>
      <c r="F7" s="3">
        <f t="shared" si="0"/>
        <v>-4.3303929430633589E-2</v>
      </c>
      <c r="G7" s="4">
        <f>VLOOKUP($A7,Global_data!$A$2:$E$267,2,0)</f>
        <v>8.59</v>
      </c>
      <c r="H7" s="2">
        <f>VLOOKUP($A7,Global_data!$A$2:$E$267,3,0)</f>
        <v>8.4828571428571422</v>
      </c>
      <c r="I7" s="2">
        <f>VLOOKUP($A7,Global_data!$A$2:$E$267,4,0)</f>
        <v>8.423</v>
      </c>
      <c r="J7" s="2">
        <f>VLOOKUP($A7,Global_data!$A$2:$E$267,5,0)</f>
        <v>8.2154999999999987</v>
      </c>
      <c r="K7" s="3">
        <f t="shared" si="1"/>
        <v>1.297169811320748E-2</v>
      </c>
      <c r="L7" s="2">
        <f t="shared" si="2"/>
        <v>15.27</v>
      </c>
    </row>
    <row r="8" spans="1:12" x14ac:dyDescent="0.3">
      <c r="A8">
        <v>1802</v>
      </c>
      <c r="B8">
        <v>25.41</v>
      </c>
      <c r="C8" s="2">
        <f t="shared" ref="C8:C72" si="3">AVERAGE(B2:B8)</f>
        <v>24.825714285714287</v>
      </c>
      <c r="D8" s="2"/>
      <c r="E8" s="2"/>
      <c r="F8" s="3">
        <f t="shared" si="0"/>
        <v>6.4962279966471109E-2</v>
      </c>
      <c r="G8" s="4">
        <f>VLOOKUP($A8,Global_data!$A$2:$E$267,2,0)</f>
        <v>8.58</v>
      </c>
      <c r="H8" s="2">
        <f>VLOOKUP($A8,Global_data!$A$2:$E$267,3,0)</f>
        <v>8.5157142857142851</v>
      </c>
      <c r="I8" s="2">
        <f>VLOOKUP($A8,Global_data!$A$2:$E$267,4,0)</f>
        <v>8.4719999999999995</v>
      </c>
      <c r="J8" s="2">
        <f>VLOOKUP($A8,Global_data!$A$2:$E$267,5,0)</f>
        <v>8.2495000000000012</v>
      </c>
      <c r="K8" s="3">
        <f t="shared" si="1"/>
        <v>-1.1641443538998588E-3</v>
      </c>
      <c r="L8" s="2">
        <f t="shared" si="2"/>
        <v>16.829999999999998</v>
      </c>
    </row>
    <row r="9" spans="1:12" x14ac:dyDescent="0.3">
      <c r="A9">
        <v>1803</v>
      </c>
      <c r="B9">
        <v>25.17</v>
      </c>
      <c r="C9" s="2">
        <f t="shared" si="3"/>
        <v>24.891428571428573</v>
      </c>
      <c r="D9" s="2"/>
      <c r="E9" s="2"/>
      <c r="F9" s="3">
        <f t="shared" si="0"/>
        <v>-9.4451003541912021E-3</v>
      </c>
      <c r="G9" s="4">
        <f>VLOOKUP($A9,Global_data!$A$2:$E$267,2,0)</f>
        <v>8.5</v>
      </c>
      <c r="H9" s="2">
        <f>VLOOKUP($A9,Global_data!$A$2:$E$267,3,0)</f>
        <v>8.5485714285714298</v>
      </c>
      <c r="I9" s="2">
        <f>VLOOKUP($A9,Global_data!$A$2:$E$267,4,0)</f>
        <v>8.4989999999999988</v>
      </c>
      <c r="J9" s="2">
        <f>VLOOKUP($A9,Global_data!$A$2:$E$267,5,0)</f>
        <v>8.2904999999999998</v>
      </c>
      <c r="K9" s="3">
        <f t="shared" si="1"/>
        <v>-9.3240093240093327E-3</v>
      </c>
      <c r="L9" s="2">
        <f t="shared" si="2"/>
        <v>16.670000000000002</v>
      </c>
    </row>
    <row r="10" spans="1:12" x14ac:dyDescent="0.3">
      <c r="A10">
        <v>1804</v>
      </c>
      <c r="B10">
        <v>25.51</v>
      </c>
      <c r="C10" s="2">
        <f t="shared" si="3"/>
        <v>24.83285714285714</v>
      </c>
      <c r="D10" s="2"/>
      <c r="E10" s="2"/>
      <c r="F10" s="3">
        <f t="shared" si="0"/>
        <v>1.3508144616607065E-2</v>
      </c>
      <c r="G10" s="4">
        <f>VLOOKUP($A10,Global_data!$A$2:$E$267,2,0)</f>
        <v>8.84</v>
      </c>
      <c r="H10" s="2">
        <f>VLOOKUP($A10,Global_data!$A$2:$E$267,3,0)</f>
        <v>8.5957142857142852</v>
      </c>
      <c r="I10" s="2">
        <f>VLOOKUP($A10,Global_data!$A$2:$E$267,4,0)</f>
        <v>8.5299999999999994</v>
      </c>
      <c r="J10" s="2">
        <f>VLOOKUP($A10,Global_data!$A$2:$E$267,5,0)</f>
        <v>8.339500000000001</v>
      </c>
      <c r="K10" s="3">
        <f t="shared" si="1"/>
        <v>3.999999999999998E-2</v>
      </c>
      <c r="L10" s="2">
        <f t="shared" si="2"/>
        <v>16.670000000000002</v>
      </c>
    </row>
    <row r="11" spans="1:12" x14ac:dyDescent="0.3">
      <c r="A11">
        <v>1805</v>
      </c>
      <c r="B11">
        <v>25.06</v>
      </c>
      <c r="C11" s="2">
        <f t="shared" si="3"/>
        <v>24.991428571428571</v>
      </c>
      <c r="D11" s="2">
        <f>AVERAGE(B2:B11)</f>
        <v>24.951999999999998</v>
      </c>
      <c r="E11" s="2"/>
      <c r="F11" s="3">
        <f t="shared" si="0"/>
        <v>-1.7640141121129081E-2</v>
      </c>
      <c r="G11" s="4">
        <f>VLOOKUP($A11,Global_data!$A$2:$E$267,2,0)</f>
        <v>8.56</v>
      </c>
      <c r="H11" s="2">
        <f>VLOOKUP($A11,Global_data!$A$2:$E$267,3,0)</f>
        <v>8.58</v>
      </c>
      <c r="I11" s="2">
        <f>VLOOKUP($A11,Global_data!$A$2:$E$267,4,0)</f>
        <v>8.5510000000000002</v>
      </c>
      <c r="J11" s="2">
        <f>VLOOKUP($A11,Global_data!$A$2:$E$267,5,0)</f>
        <v>8.3995000000000015</v>
      </c>
      <c r="K11" s="3">
        <f t="shared" si="1"/>
        <v>-3.1674208144796309E-2</v>
      </c>
      <c r="L11" s="2">
        <f t="shared" si="2"/>
        <v>16.5</v>
      </c>
    </row>
    <row r="12" spans="1:12" x14ac:dyDescent="0.3">
      <c r="A12">
        <v>1806</v>
      </c>
      <c r="B12">
        <v>24.96</v>
      </c>
      <c r="C12" s="2">
        <f t="shared" si="3"/>
        <v>24.987142857142857</v>
      </c>
      <c r="D12" s="2">
        <f t="shared" ref="D12:D75" si="4">AVERAGE(B3:B12)</f>
        <v>24.977</v>
      </c>
      <c r="E12" s="2"/>
      <c r="F12" s="3">
        <f t="shared" si="0"/>
        <v>-3.9904229848363075E-3</v>
      </c>
      <c r="G12" s="4">
        <f>VLOOKUP($A12,Global_data!$A$2:$E$267,2,0)</f>
        <v>8.43</v>
      </c>
      <c r="H12" s="2">
        <f>VLOOKUP($A12,Global_data!$A$2:$E$267,3,0)</f>
        <v>8.5685714285714276</v>
      </c>
      <c r="I12" s="2">
        <f>VLOOKUP($A12,Global_data!$A$2:$E$267,4,0)</f>
        <v>8.5670000000000019</v>
      </c>
      <c r="J12" s="2">
        <f>VLOOKUP($A12,Global_data!$A$2:$E$267,5,0)</f>
        <v>8.4080000000000013</v>
      </c>
      <c r="K12" s="3">
        <f t="shared" si="1"/>
        <v>-1.5186915887850557E-2</v>
      </c>
      <c r="L12" s="2">
        <f t="shared" si="2"/>
        <v>16.53</v>
      </c>
    </row>
    <row r="13" spans="1:12" x14ac:dyDescent="0.3">
      <c r="A13">
        <v>1807</v>
      </c>
      <c r="B13">
        <v>24.36</v>
      </c>
      <c r="C13" s="2">
        <f t="shared" si="3"/>
        <v>24.904285714285713</v>
      </c>
      <c r="D13" s="2">
        <f t="shared" si="4"/>
        <v>24.820999999999998</v>
      </c>
      <c r="E13" s="2"/>
      <c r="F13" s="3">
        <f t="shared" si="0"/>
        <v>-2.4038461538461595E-2</v>
      </c>
      <c r="G13" s="4">
        <f>VLOOKUP($A13,Global_data!$A$2:$E$267,2,0)</f>
        <v>8.2799999999999994</v>
      </c>
      <c r="H13" s="2">
        <f>VLOOKUP($A13,Global_data!$A$2:$E$267,3,0)</f>
        <v>8.5400000000000009</v>
      </c>
      <c r="I13" s="2">
        <f>VLOOKUP($A13,Global_data!$A$2:$E$267,4,0)</f>
        <v>8.5440000000000005</v>
      </c>
      <c r="J13" s="2">
        <f>VLOOKUP($A13,Global_data!$A$2:$E$267,5,0)</f>
        <v>8.4205000000000005</v>
      </c>
      <c r="K13" s="3">
        <f t="shared" si="1"/>
        <v>-1.7793594306049865E-2</v>
      </c>
      <c r="L13" s="2">
        <f t="shared" si="2"/>
        <v>16.079999999999998</v>
      </c>
    </row>
    <row r="14" spans="1:12" x14ac:dyDescent="0.3">
      <c r="A14">
        <v>1808</v>
      </c>
      <c r="C14" s="2">
        <f t="shared" si="3"/>
        <v>25.078333333333337</v>
      </c>
      <c r="D14" s="2">
        <f t="shared" si="4"/>
        <v>24.917777777777776</v>
      </c>
      <c r="E14" s="2"/>
      <c r="F14" s="3">
        <f t="shared" si="0"/>
        <v>-1</v>
      </c>
      <c r="G14" s="4">
        <f>VLOOKUP($A14,Global_data!$A$2:$E$267,2,0)</f>
        <v>7.63</v>
      </c>
      <c r="H14" s="2">
        <f>VLOOKUP($A14,Global_data!$A$2:$E$267,3,0)</f>
        <v>8.4028571428571421</v>
      </c>
      <c r="I14" s="2">
        <f>VLOOKUP($A14,Global_data!$A$2:$E$267,4,0)</f>
        <v>8.4400000000000013</v>
      </c>
      <c r="J14" s="2">
        <f>VLOOKUP($A14,Global_data!$A$2:$E$267,5,0)</f>
        <v>8.3795000000000019</v>
      </c>
      <c r="K14" s="3">
        <f t="shared" si="1"/>
        <v>-7.8502415458937144E-2</v>
      </c>
      <c r="L14" s="2">
        <f t="shared" si="2"/>
        <v>-7.63</v>
      </c>
    </row>
    <row r="15" spans="1:12" x14ac:dyDescent="0.3">
      <c r="A15">
        <v>1809</v>
      </c>
      <c r="C15" s="2">
        <f t="shared" si="3"/>
        <v>25.012000000000004</v>
      </c>
      <c r="D15" s="2">
        <f t="shared" si="4"/>
        <v>24.908749999999998</v>
      </c>
      <c r="E15" s="2"/>
      <c r="F15" s="3">
        <f t="shared" si="0"/>
        <v>0</v>
      </c>
      <c r="G15" s="4">
        <f>VLOOKUP($A15,Global_data!$A$2:$E$267,2,0)</f>
        <v>7.08</v>
      </c>
      <c r="H15" s="2">
        <f>VLOOKUP($A15,Global_data!$A$2:$E$267,3,0)</f>
        <v>8.1885714285714286</v>
      </c>
      <c r="I15" s="2">
        <f>VLOOKUP($A15,Global_data!$A$2:$E$267,4,0)</f>
        <v>8.2969999999999988</v>
      </c>
      <c r="J15" s="2">
        <f>VLOOKUP($A15,Global_data!$A$2:$E$267,5,0)</f>
        <v>8.3170000000000019</v>
      </c>
      <c r="K15" s="3">
        <f t="shared" si="1"/>
        <v>-7.2083879423328945E-2</v>
      </c>
      <c r="L15" s="2">
        <f t="shared" si="2"/>
        <v>-7.08</v>
      </c>
    </row>
    <row r="16" spans="1:12" x14ac:dyDescent="0.3">
      <c r="A16">
        <v>1810</v>
      </c>
      <c r="C16" s="2">
        <f t="shared" si="3"/>
        <v>24.9725</v>
      </c>
      <c r="D16" s="2">
        <f t="shared" si="4"/>
        <v>24.904285714285713</v>
      </c>
      <c r="E16" s="2"/>
      <c r="F16" s="3">
        <f t="shared" si="0"/>
        <v>0</v>
      </c>
      <c r="G16" s="4">
        <f>VLOOKUP($A16,Global_data!$A$2:$E$267,2,0)</f>
        <v>6.92</v>
      </c>
      <c r="H16" s="2">
        <f>VLOOKUP($A16,Global_data!$A$2:$E$267,3,0)</f>
        <v>7.9628571428571435</v>
      </c>
      <c r="I16" s="2">
        <f>VLOOKUP($A16,Global_data!$A$2:$E$267,4,0)</f>
        <v>8.1410000000000018</v>
      </c>
      <c r="J16" s="2">
        <f>VLOOKUP($A16,Global_data!$A$2:$E$267,5,0)</f>
        <v>8.2639999999999993</v>
      </c>
      <c r="K16" s="3">
        <f t="shared" si="1"/>
        <v>-2.2598870056497196E-2</v>
      </c>
      <c r="L16" s="2">
        <f t="shared" si="2"/>
        <v>-6.92</v>
      </c>
    </row>
    <row r="17" spans="1:12" x14ac:dyDescent="0.3">
      <c r="A17">
        <v>1811</v>
      </c>
      <c r="C17" s="2">
        <f t="shared" si="3"/>
        <v>24.793333333333333</v>
      </c>
      <c r="D17" s="2">
        <f t="shared" si="4"/>
        <v>25.078333333333337</v>
      </c>
      <c r="E17" s="2"/>
      <c r="F17" s="3">
        <f t="shared" si="0"/>
        <v>0</v>
      </c>
      <c r="G17" s="4">
        <f>VLOOKUP($A17,Global_data!$A$2:$E$267,2,0)</f>
        <v>6.86</v>
      </c>
      <c r="H17" s="2">
        <f>VLOOKUP($A17,Global_data!$A$2:$E$267,3,0)</f>
        <v>7.6800000000000006</v>
      </c>
      <c r="I17" s="2">
        <f>VLOOKUP($A17,Global_data!$A$2:$E$267,4,0)</f>
        <v>7.9680000000000009</v>
      </c>
      <c r="J17" s="2">
        <f>VLOOKUP($A17,Global_data!$A$2:$E$267,5,0)</f>
        <v>8.1955000000000009</v>
      </c>
      <c r="K17" s="3">
        <f t="shared" si="1"/>
        <v>-8.6705202312138165E-3</v>
      </c>
      <c r="L17" s="2">
        <f t="shared" si="2"/>
        <v>-6.86</v>
      </c>
    </row>
    <row r="18" spans="1:12" x14ac:dyDescent="0.3">
      <c r="A18">
        <v>1812</v>
      </c>
      <c r="C18" s="2">
        <f t="shared" si="3"/>
        <v>24.66</v>
      </c>
      <c r="D18" s="2">
        <f t="shared" si="4"/>
        <v>25.012000000000004</v>
      </c>
      <c r="E18" s="2"/>
      <c r="F18" s="3">
        <f t="shared" si="0"/>
        <v>0</v>
      </c>
      <c r="G18" s="4">
        <f>VLOOKUP($A18,Global_data!$A$2:$E$267,2,0)</f>
        <v>7.05</v>
      </c>
      <c r="H18" s="2">
        <f>VLOOKUP($A18,Global_data!$A$2:$E$267,3,0)</f>
        <v>7.4642857142857144</v>
      </c>
      <c r="I18" s="2">
        <f>VLOOKUP($A18,Global_data!$A$2:$E$267,4,0)</f>
        <v>7.8149999999999995</v>
      </c>
      <c r="J18" s="2">
        <f>VLOOKUP($A18,Global_data!$A$2:$E$267,5,0)</f>
        <v>8.1435000000000013</v>
      </c>
      <c r="K18" s="3">
        <f t="shared" si="1"/>
        <v>2.7696793002915377E-2</v>
      </c>
      <c r="L18" s="2">
        <f t="shared" si="2"/>
        <v>-7.05</v>
      </c>
    </row>
    <row r="19" spans="1:12" x14ac:dyDescent="0.3">
      <c r="A19">
        <v>1813</v>
      </c>
      <c r="B19">
        <v>24.3</v>
      </c>
      <c r="C19" s="2">
        <f t="shared" si="3"/>
        <v>24.33</v>
      </c>
      <c r="D19" s="2">
        <f t="shared" si="4"/>
        <v>24.838000000000001</v>
      </c>
      <c r="E19" s="2"/>
      <c r="F19" s="3">
        <f t="shared" si="0"/>
        <v>0</v>
      </c>
      <c r="G19" s="4">
        <f>VLOOKUP($A19,Global_data!$A$2:$E$267,2,0)</f>
        <v>7.74</v>
      </c>
      <c r="H19" s="2">
        <f>VLOOKUP($A19,Global_data!$A$2:$E$267,3,0)</f>
        <v>7.3657142857142857</v>
      </c>
      <c r="I19" s="2">
        <f>VLOOKUP($A19,Global_data!$A$2:$E$267,4,0)</f>
        <v>7.7389999999999999</v>
      </c>
      <c r="J19" s="2">
        <f>VLOOKUP($A19,Global_data!$A$2:$E$267,5,0)</f>
        <v>8.1190000000000015</v>
      </c>
      <c r="K19" s="3">
        <f t="shared" si="1"/>
        <v>9.7872340425531973E-2</v>
      </c>
      <c r="L19" s="2">
        <f t="shared" si="2"/>
        <v>16.560000000000002</v>
      </c>
    </row>
    <row r="20" spans="1:12" x14ac:dyDescent="0.3">
      <c r="A20">
        <v>1814</v>
      </c>
      <c r="B20">
        <v>23.5</v>
      </c>
      <c r="C20" s="2">
        <f t="shared" si="3"/>
        <v>23.9</v>
      </c>
      <c r="D20" s="2">
        <f t="shared" si="4"/>
        <v>24.436</v>
      </c>
      <c r="E20" s="2"/>
      <c r="F20" s="3">
        <f t="shared" si="0"/>
        <v>-3.2921810699588508E-2</v>
      </c>
      <c r="G20" s="4">
        <f>VLOOKUP($A20,Global_data!$A$2:$E$267,2,0)</f>
        <v>7.59</v>
      </c>
      <c r="H20" s="2">
        <f>VLOOKUP($A20,Global_data!$A$2:$E$267,3,0)</f>
        <v>7.2671428571428578</v>
      </c>
      <c r="I20" s="2">
        <f>VLOOKUP($A20,Global_data!$A$2:$E$267,4,0)</f>
        <v>7.6139999999999999</v>
      </c>
      <c r="J20" s="2">
        <f>VLOOKUP($A20,Global_data!$A$2:$E$267,5,0)</f>
        <v>8.072000000000001</v>
      </c>
      <c r="K20" s="3">
        <f t="shared" si="1"/>
        <v>-1.9379844961240355E-2</v>
      </c>
      <c r="L20" s="2">
        <f t="shared" si="2"/>
        <v>15.91</v>
      </c>
    </row>
    <row r="21" spans="1:12" x14ac:dyDescent="0.3">
      <c r="A21">
        <v>1815</v>
      </c>
      <c r="B21">
        <v>23.84</v>
      </c>
      <c r="C21" s="2">
        <f t="shared" si="3"/>
        <v>23.88</v>
      </c>
      <c r="D21" s="2">
        <f t="shared" si="4"/>
        <v>24.192</v>
      </c>
      <c r="E21" s="2">
        <f>AVERAGE(B2:B21)</f>
        <v>24.698666666666664</v>
      </c>
      <c r="F21" s="3">
        <f t="shared" si="0"/>
        <v>1.4468085106382972E-2</v>
      </c>
      <c r="G21" s="4">
        <f>VLOOKUP($A21,Global_data!$A$2:$E$267,2,0)</f>
        <v>7.24</v>
      </c>
      <c r="H21" s="2">
        <f>VLOOKUP($A21,Global_data!$A$2:$E$267,3,0)</f>
        <v>7.2114285714285709</v>
      </c>
      <c r="I21" s="2">
        <f>VLOOKUP($A21,Global_data!$A$2:$E$267,4,0)</f>
        <v>7.4819999999999993</v>
      </c>
      <c r="J21" s="2">
        <f>VLOOKUP($A21,Global_data!$A$2:$E$267,5,0)</f>
        <v>8.0165000000000024</v>
      </c>
      <c r="K21" s="3">
        <f t="shared" si="1"/>
        <v>-4.6113306982872151E-2</v>
      </c>
      <c r="L21" s="2">
        <f t="shared" si="2"/>
        <v>16.600000000000001</v>
      </c>
    </row>
    <row r="22" spans="1:12" x14ac:dyDescent="0.3">
      <c r="A22">
        <v>1816</v>
      </c>
      <c r="B22">
        <v>23.44</v>
      </c>
      <c r="C22" s="2">
        <f t="shared" si="3"/>
        <v>23.77</v>
      </c>
      <c r="D22" s="2">
        <f t="shared" si="4"/>
        <v>23.887999999999998</v>
      </c>
      <c r="E22" s="2">
        <f t="shared" ref="E22:E85" si="5">AVERAGE(B3:B22)</f>
        <v>24.613999999999997</v>
      </c>
      <c r="F22" s="3">
        <f t="shared" si="0"/>
        <v>-1.6778523489932827E-2</v>
      </c>
      <c r="G22" s="4">
        <f>VLOOKUP($A22,Global_data!$A$2:$E$267,2,0)</f>
        <v>6.94</v>
      </c>
      <c r="H22" s="2">
        <f>VLOOKUP($A22,Global_data!$A$2:$E$267,3,0)</f>
        <v>7.1914285714285713</v>
      </c>
      <c r="I22" s="2">
        <f>VLOOKUP($A22,Global_data!$A$2:$E$267,4,0)</f>
        <v>7.3330000000000002</v>
      </c>
      <c r="J22" s="2">
        <f>VLOOKUP($A22,Global_data!$A$2:$E$267,5,0)</f>
        <v>7.9500000000000011</v>
      </c>
      <c r="K22" s="3">
        <f t="shared" si="1"/>
        <v>-4.1436464088397768E-2</v>
      </c>
      <c r="L22" s="2">
        <f t="shared" si="2"/>
        <v>16.5</v>
      </c>
    </row>
    <row r="23" spans="1:12" x14ac:dyDescent="0.3">
      <c r="A23">
        <v>1817</v>
      </c>
      <c r="B23">
        <v>23.62</v>
      </c>
      <c r="C23" s="2">
        <f t="shared" si="3"/>
        <v>23.740000000000002</v>
      </c>
      <c r="D23" s="2">
        <f t="shared" si="4"/>
        <v>23.740000000000002</v>
      </c>
      <c r="E23" s="2">
        <f t="shared" si="5"/>
        <v>24.460666666666665</v>
      </c>
      <c r="F23" s="3">
        <f t="shared" si="0"/>
        <v>7.6791808873720013E-3</v>
      </c>
      <c r="G23" s="4">
        <f>VLOOKUP($A23,Global_data!$A$2:$E$267,2,0)</f>
        <v>6.98</v>
      </c>
      <c r="H23" s="2">
        <f>VLOOKUP($A23,Global_data!$A$2:$E$267,3,0)</f>
        <v>7.1999999999999984</v>
      </c>
      <c r="I23" s="2">
        <f>VLOOKUP($A23,Global_data!$A$2:$E$267,4,0)</f>
        <v>7.2030000000000012</v>
      </c>
      <c r="J23" s="2">
        <f>VLOOKUP($A23,Global_data!$A$2:$E$267,5,0)</f>
        <v>7.8734999999999999</v>
      </c>
      <c r="K23" s="3">
        <f t="shared" si="1"/>
        <v>5.7636887608069213E-3</v>
      </c>
      <c r="L23" s="2">
        <f t="shared" si="2"/>
        <v>16.64</v>
      </c>
    </row>
    <row r="24" spans="1:12" x14ac:dyDescent="0.3">
      <c r="A24">
        <v>1818</v>
      </c>
      <c r="B24">
        <v>24.04</v>
      </c>
      <c r="C24" s="2">
        <f t="shared" si="3"/>
        <v>23.790000000000003</v>
      </c>
      <c r="D24" s="2">
        <f t="shared" si="4"/>
        <v>23.790000000000003</v>
      </c>
      <c r="E24" s="2">
        <f t="shared" si="5"/>
        <v>24.466666666666665</v>
      </c>
      <c r="F24" s="3">
        <f t="shared" si="0"/>
        <v>1.7781541066892385E-2</v>
      </c>
      <c r="G24" s="4">
        <f>VLOOKUP($A24,Global_data!$A$2:$E$267,2,0)</f>
        <v>7.83</v>
      </c>
      <c r="H24" s="2">
        <f>VLOOKUP($A24,Global_data!$A$2:$E$267,3,0)</f>
        <v>7.3385714285714272</v>
      </c>
      <c r="I24" s="2">
        <f>VLOOKUP($A24,Global_data!$A$2:$E$267,4,0)</f>
        <v>7.222999999999999</v>
      </c>
      <c r="J24" s="2">
        <f>VLOOKUP($A24,Global_data!$A$2:$E$267,5,0)</f>
        <v>7.8315000000000001</v>
      </c>
      <c r="K24" s="3">
        <f t="shared" si="1"/>
        <v>0.12177650429799421</v>
      </c>
      <c r="L24" s="2">
        <f t="shared" si="2"/>
        <v>16.21</v>
      </c>
    </row>
    <row r="25" spans="1:12" x14ac:dyDescent="0.3">
      <c r="A25">
        <v>1819</v>
      </c>
      <c r="B25">
        <v>23.71</v>
      </c>
      <c r="C25" s="2">
        <f t="shared" si="3"/>
        <v>23.778571428571432</v>
      </c>
      <c r="D25" s="2">
        <f t="shared" si="4"/>
        <v>23.778571428571432</v>
      </c>
      <c r="E25" s="2">
        <f t="shared" si="5"/>
        <v>24.38133333333333</v>
      </c>
      <c r="F25" s="3">
        <f t="shared" si="0"/>
        <v>-1.3727121464226218E-2</v>
      </c>
      <c r="G25" s="4">
        <f>VLOOKUP($A25,Global_data!$A$2:$E$267,2,0)</f>
        <v>7.37</v>
      </c>
      <c r="H25" s="2">
        <f>VLOOKUP($A25,Global_data!$A$2:$E$267,3,0)</f>
        <v>7.3842857142857143</v>
      </c>
      <c r="I25" s="2">
        <f>VLOOKUP($A25,Global_data!$A$2:$E$267,4,0)</f>
        <v>7.2519999999999998</v>
      </c>
      <c r="J25" s="2">
        <f>VLOOKUP($A25,Global_data!$A$2:$E$267,5,0)</f>
        <v>7.7744999999999989</v>
      </c>
      <c r="K25" s="3">
        <f t="shared" si="1"/>
        <v>-5.8748403575989774E-2</v>
      </c>
      <c r="L25" s="2">
        <f t="shared" si="2"/>
        <v>16.34</v>
      </c>
    </row>
    <row r="26" spans="1:12" x14ac:dyDescent="0.3">
      <c r="A26">
        <v>1820</v>
      </c>
      <c r="B26">
        <v>23.89</v>
      </c>
      <c r="C26" s="2">
        <f t="shared" si="3"/>
        <v>23.720000000000002</v>
      </c>
      <c r="D26" s="2">
        <f t="shared" si="4"/>
        <v>23.792500000000004</v>
      </c>
      <c r="E26" s="2">
        <f t="shared" si="5"/>
        <v>24.311333333333334</v>
      </c>
      <c r="F26" s="3">
        <f t="shared" si="0"/>
        <v>7.5917334458034461E-3</v>
      </c>
      <c r="G26" s="4">
        <f>VLOOKUP($A26,Global_data!$A$2:$E$267,2,0)</f>
        <v>7.62</v>
      </c>
      <c r="H26" s="2">
        <f>VLOOKUP($A26,Global_data!$A$2:$E$267,3,0)</f>
        <v>7.3671428571428565</v>
      </c>
      <c r="I26" s="2">
        <f>VLOOKUP($A26,Global_data!$A$2:$E$267,4,0)</f>
        <v>7.3220000000000001</v>
      </c>
      <c r="J26" s="2">
        <f>VLOOKUP($A26,Global_data!$A$2:$E$267,5,0)</f>
        <v>7.7315000000000014</v>
      </c>
      <c r="K26" s="3">
        <f t="shared" si="1"/>
        <v>3.3921302578018994E-2</v>
      </c>
      <c r="L26" s="2">
        <f t="shared" si="2"/>
        <v>16.27</v>
      </c>
    </row>
    <row r="27" spans="1:12" x14ac:dyDescent="0.3">
      <c r="A27">
        <v>1821</v>
      </c>
      <c r="B27">
        <v>24.55</v>
      </c>
      <c r="C27" s="2">
        <f t="shared" si="3"/>
        <v>23.870000000000005</v>
      </c>
      <c r="D27" s="2">
        <f t="shared" si="4"/>
        <v>23.876666666666672</v>
      </c>
      <c r="E27" s="2">
        <f t="shared" si="5"/>
        <v>24.357333333333333</v>
      </c>
      <c r="F27" s="3">
        <f t="shared" si="0"/>
        <v>2.7626622017580583E-2</v>
      </c>
      <c r="G27" s="4">
        <f>VLOOKUP($A27,Global_data!$A$2:$E$267,2,0)</f>
        <v>8.09</v>
      </c>
      <c r="H27" s="2">
        <f>VLOOKUP($A27,Global_data!$A$2:$E$267,3,0)</f>
        <v>7.4385714285714277</v>
      </c>
      <c r="I27" s="2">
        <f>VLOOKUP($A27,Global_data!$A$2:$E$267,4,0)</f>
        <v>7.4449999999999985</v>
      </c>
      <c r="J27" s="2">
        <f>VLOOKUP($A27,Global_data!$A$2:$E$267,5,0)</f>
        <v>7.706500000000001</v>
      </c>
      <c r="K27" s="3">
        <f t="shared" si="1"/>
        <v>6.1679790026246684E-2</v>
      </c>
      <c r="L27" s="2">
        <f t="shared" si="2"/>
        <v>16.46</v>
      </c>
    </row>
    <row r="28" spans="1:12" x14ac:dyDescent="0.3">
      <c r="A28">
        <v>1822</v>
      </c>
      <c r="B28">
        <v>24.61</v>
      </c>
      <c r="C28" s="2">
        <f t="shared" si="3"/>
        <v>23.98</v>
      </c>
      <c r="D28" s="2">
        <f t="shared" si="4"/>
        <v>23.950000000000006</v>
      </c>
      <c r="E28" s="2">
        <f t="shared" si="5"/>
        <v>24.303999999999998</v>
      </c>
      <c r="F28" s="3">
        <f t="shared" si="0"/>
        <v>2.4439918533604365E-3</v>
      </c>
      <c r="G28" s="4">
        <f>VLOOKUP($A28,Global_data!$A$2:$E$267,2,0)</f>
        <v>8.19</v>
      </c>
      <c r="H28" s="2">
        <f>VLOOKUP($A28,Global_data!$A$2:$E$267,3,0)</f>
        <v>7.5742857142857138</v>
      </c>
      <c r="I28" s="2">
        <f>VLOOKUP($A28,Global_data!$A$2:$E$267,4,0)</f>
        <v>7.5589999999999993</v>
      </c>
      <c r="J28" s="2">
        <f>VLOOKUP($A28,Global_data!$A$2:$E$267,5,0)</f>
        <v>7.6869999999999994</v>
      </c>
      <c r="K28" s="3">
        <f t="shared" si="1"/>
        <v>1.2360939431396743E-2</v>
      </c>
      <c r="L28" s="2">
        <f t="shared" si="2"/>
        <v>16.420000000000002</v>
      </c>
    </row>
    <row r="29" spans="1:12" x14ac:dyDescent="0.3">
      <c r="A29">
        <v>1823</v>
      </c>
      <c r="B29">
        <v>24.48</v>
      </c>
      <c r="C29" s="2">
        <f t="shared" si="3"/>
        <v>24.12857142857143</v>
      </c>
      <c r="D29" s="2">
        <f t="shared" si="4"/>
        <v>23.968000000000004</v>
      </c>
      <c r="E29" s="2">
        <f t="shared" si="5"/>
        <v>24.257999999999999</v>
      </c>
      <c r="F29" s="3">
        <f t="shared" si="0"/>
        <v>-5.2824055262088183E-3</v>
      </c>
      <c r="G29" s="4">
        <f>VLOOKUP($A29,Global_data!$A$2:$E$267,2,0)</f>
        <v>7.72</v>
      </c>
      <c r="H29" s="2">
        <f>VLOOKUP($A29,Global_data!$A$2:$E$267,3,0)</f>
        <v>7.6857142857142851</v>
      </c>
      <c r="I29" s="2">
        <f>VLOOKUP($A29,Global_data!$A$2:$E$267,4,0)</f>
        <v>7.5569999999999995</v>
      </c>
      <c r="J29" s="2">
        <f>VLOOKUP($A29,Global_data!$A$2:$E$267,5,0)</f>
        <v>7.6480000000000006</v>
      </c>
      <c r="K29" s="3">
        <f t="shared" si="1"/>
        <v>-5.7387057387057364E-2</v>
      </c>
      <c r="L29" s="2">
        <f t="shared" si="2"/>
        <v>16.760000000000002</v>
      </c>
    </row>
    <row r="30" spans="1:12" x14ac:dyDescent="0.3">
      <c r="A30">
        <v>1824</v>
      </c>
      <c r="B30">
        <v>25.08</v>
      </c>
      <c r="C30" s="2">
        <f t="shared" si="3"/>
        <v>24.337142857142858</v>
      </c>
      <c r="D30" s="2">
        <f t="shared" si="4"/>
        <v>24.126000000000005</v>
      </c>
      <c r="E30" s="2">
        <f t="shared" si="5"/>
        <v>24.229333333333333</v>
      </c>
      <c r="F30" s="3">
        <f t="shared" si="0"/>
        <v>2.450980392156854E-2</v>
      </c>
      <c r="G30" s="4">
        <f>VLOOKUP($A30,Global_data!$A$2:$E$267,2,0)</f>
        <v>8.5500000000000007</v>
      </c>
      <c r="H30" s="2">
        <f>VLOOKUP($A30,Global_data!$A$2:$E$267,3,0)</f>
        <v>7.910000000000001</v>
      </c>
      <c r="I30" s="2">
        <f>VLOOKUP($A30,Global_data!$A$2:$E$267,4,0)</f>
        <v>7.6529999999999987</v>
      </c>
      <c r="J30" s="2">
        <f>VLOOKUP($A30,Global_data!$A$2:$E$267,5,0)</f>
        <v>7.6335000000000006</v>
      </c>
      <c r="K30" s="3">
        <f t="shared" si="1"/>
        <v>0.10751295336787578</v>
      </c>
      <c r="L30" s="2">
        <f t="shared" si="2"/>
        <v>16.529999999999998</v>
      </c>
    </row>
    <row r="31" spans="1:12" x14ac:dyDescent="0.3">
      <c r="A31">
        <v>1825</v>
      </c>
      <c r="B31">
        <v>24.83</v>
      </c>
      <c r="C31" s="2">
        <f t="shared" si="3"/>
        <v>24.449999999999996</v>
      </c>
      <c r="D31" s="2">
        <f t="shared" si="4"/>
        <v>24.225000000000001</v>
      </c>
      <c r="E31" s="2">
        <f t="shared" si="5"/>
        <v>24.214000000000002</v>
      </c>
      <c r="F31" s="3">
        <f t="shared" si="0"/>
        <v>-9.9681020733652318E-3</v>
      </c>
      <c r="G31" s="4">
        <f>VLOOKUP($A31,Global_data!$A$2:$E$267,2,0)</f>
        <v>8.39</v>
      </c>
      <c r="H31" s="2">
        <f>VLOOKUP($A31,Global_data!$A$2:$E$267,3,0)</f>
        <v>7.9899999999999993</v>
      </c>
      <c r="I31" s="2">
        <f>VLOOKUP($A31,Global_data!$A$2:$E$267,4,0)</f>
        <v>7.7679999999999989</v>
      </c>
      <c r="J31" s="2">
        <f>VLOOKUP($A31,Global_data!$A$2:$E$267,5,0)</f>
        <v>7.625</v>
      </c>
      <c r="K31" s="3">
        <f t="shared" si="1"/>
        <v>-1.8713450292397675E-2</v>
      </c>
      <c r="L31" s="2">
        <f t="shared" si="2"/>
        <v>16.439999999999998</v>
      </c>
    </row>
    <row r="32" spans="1:12" x14ac:dyDescent="0.3">
      <c r="A32">
        <v>1826</v>
      </c>
      <c r="B32">
        <v>24.89</v>
      </c>
      <c r="C32" s="2">
        <f t="shared" si="3"/>
        <v>24.618571428571425</v>
      </c>
      <c r="D32" s="2">
        <f t="shared" si="4"/>
        <v>24.369999999999997</v>
      </c>
      <c r="E32" s="2">
        <f t="shared" si="5"/>
        <v>24.209333333333333</v>
      </c>
      <c r="F32" s="3">
        <f t="shared" si="0"/>
        <v>2.4164317358035554E-3</v>
      </c>
      <c r="G32" s="4">
        <f>VLOOKUP($A32,Global_data!$A$2:$E$267,2,0)</f>
        <v>8.36</v>
      </c>
      <c r="H32" s="2">
        <f>VLOOKUP($A32,Global_data!$A$2:$E$267,3,0)</f>
        <v>8.1314285714285717</v>
      </c>
      <c r="I32" s="2">
        <f>VLOOKUP($A32,Global_data!$A$2:$E$267,4,0)</f>
        <v>7.9099999999999993</v>
      </c>
      <c r="J32" s="2">
        <f>VLOOKUP($A32,Global_data!$A$2:$E$267,5,0)</f>
        <v>7.6215000000000002</v>
      </c>
      <c r="K32" s="3">
        <f t="shared" si="1"/>
        <v>-3.5756853396902424E-3</v>
      </c>
      <c r="L32" s="2">
        <f t="shared" si="2"/>
        <v>16.53</v>
      </c>
    </row>
    <row r="33" spans="1:12" x14ac:dyDescent="0.3">
      <c r="A33">
        <v>1827</v>
      </c>
      <c r="B33">
        <v>25</v>
      </c>
      <c r="C33" s="2">
        <f t="shared" si="3"/>
        <v>24.777142857142856</v>
      </c>
      <c r="D33" s="2">
        <f t="shared" si="4"/>
        <v>24.507999999999999</v>
      </c>
      <c r="E33" s="2">
        <f t="shared" si="5"/>
        <v>24.252000000000002</v>
      </c>
      <c r="F33" s="3">
        <f t="shared" si="0"/>
        <v>4.4194455604660279E-3</v>
      </c>
      <c r="G33" s="4">
        <f>VLOOKUP($A33,Global_data!$A$2:$E$267,2,0)</f>
        <v>8.81</v>
      </c>
      <c r="H33" s="2">
        <f>VLOOKUP($A33,Global_data!$A$2:$E$267,3,0)</f>
        <v>8.3014285714285716</v>
      </c>
      <c r="I33" s="2">
        <f>VLOOKUP($A33,Global_data!$A$2:$E$267,4,0)</f>
        <v>8.093</v>
      </c>
      <c r="J33" s="2">
        <f>VLOOKUP($A33,Global_data!$A$2:$E$267,5,0)</f>
        <v>7.6480000000000015</v>
      </c>
      <c r="K33" s="3">
        <f t="shared" si="1"/>
        <v>5.3827751196172377E-2</v>
      </c>
      <c r="L33" s="2">
        <f t="shared" si="2"/>
        <v>16.189999999999998</v>
      </c>
    </row>
    <row r="34" spans="1:12" x14ac:dyDescent="0.3">
      <c r="A34">
        <v>1828</v>
      </c>
      <c r="B34">
        <v>24.65</v>
      </c>
      <c r="C34" s="2">
        <f t="shared" si="3"/>
        <v>24.791428571428572</v>
      </c>
      <c r="D34" s="2">
        <f t="shared" si="4"/>
        <v>24.568999999999996</v>
      </c>
      <c r="E34" s="2">
        <f t="shared" si="5"/>
        <v>24.276875</v>
      </c>
      <c r="F34" s="3">
        <f t="shared" ref="F34:F65" si="6">IFERROR((B34-B33)/B33,0)</f>
        <v>-1.4000000000000058E-2</v>
      </c>
      <c r="G34" s="4">
        <f>VLOOKUP($A34,Global_data!$A$2:$E$267,2,0)</f>
        <v>8.17</v>
      </c>
      <c r="H34" s="2">
        <f>VLOOKUP($A34,Global_data!$A$2:$E$267,3,0)</f>
        <v>8.3128571428571441</v>
      </c>
      <c r="I34" s="2">
        <f>VLOOKUP($A34,Global_data!$A$2:$E$267,4,0)</f>
        <v>8.1269999999999989</v>
      </c>
      <c r="J34" s="2">
        <f>VLOOKUP($A34,Global_data!$A$2:$E$267,5,0)</f>
        <v>7.6749999999999989</v>
      </c>
      <c r="K34" s="3">
        <f t="shared" si="1"/>
        <v>-7.2644721906924004E-2</v>
      </c>
      <c r="L34" s="2">
        <f t="shared" si="2"/>
        <v>16.479999999999997</v>
      </c>
    </row>
    <row r="35" spans="1:12" x14ac:dyDescent="0.3">
      <c r="A35">
        <v>1829</v>
      </c>
      <c r="B35">
        <v>24.47</v>
      </c>
      <c r="C35" s="2">
        <f t="shared" si="3"/>
        <v>24.771428571428572</v>
      </c>
      <c r="D35" s="2">
        <f t="shared" si="4"/>
        <v>24.645</v>
      </c>
      <c r="E35" s="2">
        <f t="shared" si="5"/>
        <v>24.288235294117644</v>
      </c>
      <c r="F35" s="3">
        <f t="shared" si="6"/>
        <v>-7.3022312373225038E-3</v>
      </c>
      <c r="G35" s="4">
        <f>VLOOKUP($A35,Global_data!$A$2:$E$267,2,0)</f>
        <v>7.94</v>
      </c>
      <c r="H35" s="2">
        <f>VLOOKUP($A35,Global_data!$A$2:$E$267,3,0)</f>
        <v>8.2771428571428576</v>
      </c>
      <c r="I35" s="2">
        <f>VLOOKUP($A35,Global_data!$A$2:$E$267,4,0)</f>
        <v>8.1840000000000011</v>
      </c>
      <c r="J35" s="2">
        <f>VLOOKUP($A35,Global_data!$A$2:$E$267,5,0)</f>
        <v>7.7179999999999991</v>
      </c>
      <c r="K35" s="3">
        <f t="shared" si="1"/>
        <v>-2.8151774785801657E-2</v>
      </c>
      <c r="L35" s="2">
        <f t="shared" si="2"/>
        <v>16.529999999999998</v>
      </c>
    </row>
    <row r="36" spans="1:12" x14ac:dyDescent="0.3">
      <c r="A36">
        <v>1830</v>
      </c>
      <c r="B36">
        <v>24.71</v>
      </c>
      <c r="C36" s="2">
        <f t="shared" si="3"/>
        <v>24.804285714285715</v>
      </c>
      <c r="D36" s="2">
        <f t="shared" si="4"/>
        <v>24.727</v>
      </c>
      <c r="E36" s="2">
        <f t="shared" si="5"/>
        <v>24.311666666666664</v>
      </c>
      <c r="F36" s="3">
        <f t="shared" si="6"/>
        <v>9.8079280751941968E-3</v>
      </c>
      <c r="G36" s="4">
        <f>VLOOKUP($A36,Global_data!$A$2:$E$267,2,0)</f>
        <v>8.52</v>
      </c>
      <c r="H36" s="2">
        <f>VLOOKUP($A36,Global_data!$A$2:$E$267,3,0)</f>
        <v>8.3914285714285715</v>
      </c>
      <c r="I36" s="2">
        <f>VLOOKUP($A36,Global_data!$A$2:$E$267,4,0)</f>
        <v>8.2739999999999991</v>
      </c>
      <c r="J36" s="2">
        <f>VLOOKUP($A36,Global_data!$A$2:$E$267,5,0)</f>
        <v>7.7979999999999992</v>
      </c>
      <c r="K36" s="3">
        <f t="shared" si="1"/>
        <v>7.3047858942065391E-2</v>
      </c>
      <c r="L36" s="2">
        <f t="shared" si="2"/>
        <v>16.190000000000001</v>
      </c>
    </row>
    <row r="37" spans="1:12" x14ac:dyDescent="0.3">
      <c r="A37">
        <v>1831</v>
      </c>
      <c r="B37">
        <v>24.26</v>
      </c>
      <c r="C37" s="2">
        <f t="shared" si="3"/>
        <v>24.687142857142856</v>
      </c>
      <c r="D37" s="2">
        <f t="shared" si="4"/>
        <v>24.698</v>
      </c>
      <c r="E37" s="2">
        <f t="shared" si="5"/>
        <v>24.308947368421048</v>
      </c>
      <c r="F37" s="3">
        <f t="shared" si="6"/>
        <v>-1.821125050586804E-2</v>
      </c>
      <c r="G37" s="4">
        <f>VLOOKUP($A37,Global_data!$A$2:$E$267,2,0)</f>
        <v>7.64</v>
      </c>
      <c r="H37" s="2">
        <f>VLOOKUP($A37,Global_data!$A$2:$E$267,3,0)</f>
        <v>8.2614285714285707</v>
      </c>
      <c r="I37" s="2">
        <f>VLOOKUP($A37,Global_data!$A$2:$E$267,4,0)</f>
        <v>8.229000000000001</v>
      </c>
      <c r="J37" s="2">
        <f>VLOOKUP($A37,Global_data!$A$2:$E$267,5,0)</f>
        <v>7.8369999999999989</v>
      </c>
      <c r="K37" s="3">
        <f t="shared" si="1"/>
        <v>-0.10328638497652581</v>
      </c>
      <c r="L37" s="2">
        <f t="shared" si="2"/>
        <v>16.62</v>
      </c>
    </row>
    <row r="38" spans="1:12" x14ac:dyDescent="0.3">
      <c r="A38">
        <v>1832</v>
      </c>
      <c r="B38">
        <v>24.42</v>
      </c>
      <c r="C38" s="2">
        <f t="shared" si="3"/>
        <v>24.628571428571426</v>
      </c>
      <c r="D38" s="2">
        <f t="shared" si="4"/>
        <v>24.679000000000002</v>
      </c>
      <c r="E38" s="2">
        <f t="shared" si="5"/>
        <v>24.314499999999999</v>
      </c>
      <c r="F38" s="3">
        <f t="shared" si="6"/>
        <v>6.5952184666117119E-3</v>
      </c>
      <c r="G38" s="4">
        <f>VLOOKUP($A38,Global_data!$A$2:$E$267,2,0)</f>
        <v>7.45</v>
      </c>
      <c r="H38" s="2">
        <f>VLOOKUP($A38,Global_data!$A$2:$E$267,3,0)</f>
        <v>8.1271428571428572</v>
      </c>
      <c r="I38" s="2">
        <f>VLOOKUP($A38,Global_data!$A$2:$E$267,4,0)</f>
        <v>8.1549999999999994</v>
      </c>
      <c r="J38" s="2">
        <f>VLOOKUP($A38,Global_data!$A$2:$E$267,5,0)</f>
        <v>7.8569999999999993</v>
      </c>
      <c r="K38" s="3">
        <f t="shared" si="1"/>
        <v>-2.4869109947643915E-2</v>
      </c>
      <c r="L38" s="2">
        <f t="shared" si="2"/>
        <v>16.970000000000002</v>
      </c>
    </row>
    <row r="39" spans="1:12" x14ac:dyDescent="0.3">
      <c r="A39">
        <v>1833</v>
      </c>
      <c r="B39">
        <v>24.58</v>
      </c>
      <c r="C39" s="2">
        <f t="shared" si="3"/>
        <v>24.58428571428572</v>
      </c>
      <c r="D39" s="2">
        <f t="shared" si="4"/>
        <v>24.689</v>
      </c>
      <c r="E39" s="2">
        <f t="shared" si="5"/>
        <v>24.328499999999998</v>
      </c>
      <c r="F39" s="3">
        <f t="shared" si="6"/>
        <v>6.5520065520064119E-3</v>
      </c>
      <c r="G39" s="4">
        <f>VLOOKUP($A39,Global_data!$A$2:$E$267,2,0)</f>
        <v>8.01</v>
      </c>
      <c r="H39" s="2">
        <f>VLOOKUP($A39,Global_data!$A$2:$E$267,3,0)</f>
        <v>8.0771428571428565</v>
      </c>
      <c r="I39" s="2">
        <f>VLOOKUP($A39,Global_data!$A$2:$E$267,4,0)</f>
        <v>8.1840000000000011</v>
      </c>
      <c r="J39" s="2">
        <f>VLOOKUP($A39,Global_data!$A$2:$E$267,5,0)</f>
        <v>7.8704999999999981</v>
      </c>
      <c r="K39" s="3">
        <f t="shared" si="1"/>
        <v>7.5167785234899281E-2</v>
      </c>
      <c r="L39" s="2">
        <f t="shared" si="2"/>
        <v>16.57</v>
      </c>
    </row>
    <row r="40" spans="1:12" x14ac:dyDescent="0.3">
      <c r="A40">
        <v>1834</v>
      </c>
      <c r="B40">
        <v>24.58</v>
      </c>
      <c r="C40" s="2">
        <f t="shared" si="3"/>
        <v>24.524285714285718</v>
      </c>
      <c r="D40" s="2">
        <f t="shared" si="4"/>
        <v>24.638999999999999</v>
      </c>
      <c r="E40" s="2">
        <f t="shared" si="5"/>
        <v>24.3825</v>
      </c>
      <c r="F40" s="3">
        <f t="shared" si="6"/>
        <v>0</v>
      </c>
      <c r="G40" s="4">
        <f>VLOOKUP($A40,Global_data!$A$2:$E$267,2,0)</f>
        <v>8.15</v>
      </c>
      <c r="H40" s="2">
        <f>VLOOKUP($A40,Global_data!$A$2:$E$267,3,0)</f>
        <v>7.9828571428571422</v>
      </c>
      <c r="I40" s="2">
        <f>VLOOKUP($A40,Global_data!$A$2:$E$267,4,0)</f>
        <v>8.1440000000000019</v>
      </c>
      <c r="J40" s="2">
        <f>VLOOKUP($A40,Global_data!$A$2:$E$267,5,0)</f>
        <v>7.8984999999999985</v>
      </c>
      <c r="K40" s="3">
        <f t="shared" si="1"/>
        <v>1.7478152309613054E-2</v>
      </c>
      <c r="L40" s="2">
        <f t="shared" si="2"/>
        <v>16.43</v>
      </c>
    </row>
    <row r="41" spans="1:12" x14ac:dyDescent="0.3">
      <c r="A41">
        <v>1835</v>
      </c>
      <c r="B41">
        <v>23.72</v>
      </c>
      <c r="C41" s="2">
        <f t="shared" si="3"/>
        <v>24.39142857142857</v>
      </c>
      <c r="D41" s="2">
        <f t="shared" si="4"/>
        <v>24.527999999999995</v>
      </c>
      <c r="E41" s="2">
        <f t="shared" si="5"/>
        <v>24.3765</v>
      </c>
      <c r="F41" s="3">
        <f t="shared" si="6"/>
        <v>-3.4987794955248147E-2</v>
      </c>
      <c r="G41" s="4">
        <f>VLOOKUP($A41,Global_data!$A$2:$E$267,2,0)</f>
        <v>7.39</v>
      </c>
      <c r="H41" s="2">
        <f>VLOOKUP($A41,Global_data!$A$2:$E$267,3,0)</f>
        <v>7.8714285714285719</v>
      </c>
      <c r="I41" s="2">
        <f>VLOOKUP($A41,Global_data!$A$2:$E$267,4,0)</f>
        <v>8.0440000000000005</v>
      </c>
      <c r="J41" s="2">
        <f>VLOOKUP($A41,Global_data!$A$2:$E$267,5,0)</f>
        <v>7.9059999999999988</v>
      </c>
      <c r="K41" s="3">
        <f t="shared" si="1"/>
        <v>-9.3251533742331361E-2</v>
      </c>
      <c r="L41" s="2">
        <f t="shared" si="2"/>
        <v>16.329999999999998</v>
      </c>
    </row>
    <row r="42" spans="1:12" x14ac:dyDescent="0.3">
      <c r="A42">
        <v>1836</v>
      </c>
      <c r="B42">
        <v>24.27</v>
      </c>
      <c r="C42" s="2">
        <f t="shared" si="3"/>
        <v>24.362857142857141</v>
      </c>
      <c r="D42" s="2">
        <f t="shared" si="4"/>
        <v>24.466000000000001</v>
      </c>
      <c r="E42" s="2">
        <f t="shared" si="5"/>
        <v>24.417999999999996</v>
      </c>
      <c r="F42" s="3">
        <f t="shared" si="6"/>
        <v>2.3187183811129879E-2</v>
      </c>
      <c r="G42" s="4">
        <f>VLOOKUP($A42,Global_data!$A$2:$E$267,2,0)</f>
        <v>7.7</v>
      </c>
      <c r="H42" s="2">
        <f>VLOOKUP($A42,Global_data!$A$2:$E$267,3,0)</f>
        <v>7.8371428571428572</v>
      </c>
      <c r="I42" s="2">
        <f>VLOOKUP($A42,Global_data!$A$2:$E$267,4,0)</f>
        <v>7.9779999999999998</v>
      </c>
      <c r="J42" s="2">
        <f>VLOOKUP($A42,Global_data!$A$2:$E$267,5,0)</f>
        <v>7.9439999999999982</v>
      </c>
      <c r="K42" s="3">
        <f t="shared" si="1"/>
        <v>4.1948579161028489E-2</v>
      </c>
      <c r="L42" s="2">
        <f t="shared" si="2"/>
        <v>16.57</v>
      </c>
    </row>
    <row r="43" spans="1:12" x14ac:dyDescent="0.3">
      <c r="A43">
        <v>1837</v>
      </c>
      <c r="B43">
        <v>24.2</v>
      </c>
      <c r="C43" s="2">
        <f t="shared" si="3"/>
        <v>24.29</v>
      </c>
      <c r="D43" s="2">
        <f t="shared" si="4"/>
        <v>24.386000000000003</v>
      </c>
      <c r="E43" s="2">
        <f t="shared" si="5"/>
        <v>24.446999999999996</v>
      </c>
      <c r="F43" s="3">
        <f t="shared" si="6"/>
        <v>-2.8842192006592617E-3</v>
      </c>
      <c r="G43" s="4">
        <f>VLOOKUP($A43,Global_data!$A$2:$E$267,2,0)</f>
        <v>7.38</v>
      </c>
      <c r="H43" s="2">
        <f>VLOOKUP($A43,Global_data!$A$2:$E$267,3,0)</f>
        <v>7.6742857142857153</v>
      </c>
      <c r="I43" s="2">
        <f>VLOOKUP($A43,Global_data!$A$2:$E$267,4,0)</f>
        <v>7.8349999999999991</v>
      </c>
      <c r="J43" s="2">
        <f>VLOOKUP($A43,Global_data!$A$2:$E$267,5,0)</f>
        <v>7.9639999999999986</v>
      </c>
      <c r="K43" s="3">
        <f t="shared" si="1"/>
        <v>-4.1558441558441593E-2</v>
      </c>
      <c r="L43" s="2">
        <f t="shared" si="2"/>
        <v>16.82</v>
      </c>
    </row>
    <row r="44" spans="1:12" x14ac:dyDescent="0.3">
      <c r="A44">
        <v>1838</v>
      </c>
      <c r="B44">
        <v>24.22</v>
      </c>
      <c r="C44" s="2">
        <f t="shared" si="3"/>
        <v>24.284285714285712</v>
      </c>
      <c r="D44" s="2">
        <f t="shared" si="4"/>
        <v>24.342999999999996</v>
      </c>
      <c r="E44" s="2">
        <f t="shared" si="5"/>
        <v>24.455999999999996</v>
      </c>
      <c r="F44" s="3">
        <f t="shared" si="6"/>
        <v>8.2644628099171795E-4</v>
      </c>
      <c r="G44" s="4">
        <f>VLOOKUP($A44,Global_data!$A$2:$E$267,2,0)</f>
        <v>7.51</v>
      </c>
      <c r="H44" s="2">
        <f>VLOOKUP($A44,Global_data!$A$2:$E$267,3,0)</f>
        <v>7.6557142857142866</v>
      </c>
      <c r="I44" s="2">
        <f>VLOOKUP($A44,Global_data!$A$2:$E$267,4,0)</f>
        <v>7.769000000000001</v>
      </c>
      <c r="J44" s="2">
        <f>VLOOKUP($A44,Global_data!$A$2:$E$267,5,0)</f>
        <v>7.9479999999999977</v>
      </c>
      <c r="K44" s="3">
        <f t="shared" si="1"/>
        <v>1.7615176151761502E-2</v>
      </c>
      <c r="L44" s="2">
        <f t="shared" si="2"/>
        <v>16.71</v>
      </c>
    </row>
    <row r="45" spans="1:12" x14ac:dyDescent="0.3">
      <c r="A45">
        <v>1839</v>
      </c>
      <c r="B45">
        <v>24.3</v>
      </c>
      <c r="C45" s="2">
        <f t="shared" si="3"/>
        <v>24.267142857142858</v>
      </c>
      <c r="D45" s="2">
        <f t="shared" si="4"/>
        <v>24.326000000000001</v>
      </c>
      <c r="E45" s="2">
        <f t="shared" si="5"/>
        <v>24.485499999999995</v>
      </c>
      <c r="F45" s="3">
        <f t="shared" si="6"/>
        <v>3.3030553261767901E-3</v>
      </c>
      <c r="G45" s="4">
        <f>VLOOKUP($A45,Global_data!$A$2:$E$267,2,0)</f>
        <v>7.63</v>
      </c>
      <c r="H45" s="2">
        <f>VLOOKUP($A45,Global_data!$A$2:$E$267,3,0)</f>
        <v>7.6814285714285715</v>
      </c>
      <c r="I45" s="2">
        <f>VLOOKUP($A45,Global_data!$A$2:$E$267,4,0)</f>
        <v>7.7379999999999995</v>
      </c>
      <c r="J45" s="2">
        <f>VLOOKUP($A45,Global_data!$A$2:$E$267,5,0)</f>
        <v>7.9609999999999985</v>
      </c>
      <c r="K45" s="3">
        <f t="shared" si="1"/>
        <v>1.59786950732357E-2</v>
      </c>
      <c r="L45" s="2">
        <f t="shared" si="2"/>
        <v>16.670000000000002</v>
      </c>
    </row>
    <row r="46" spans="1:12" x14ac:dyDescent="0.3">
      <c r="A46">
        <v>1840</v>
      </c>
      <c r="B46">
        <v>24.45</v>
      </c>
      <c r="C46" s="2">
        <f t="shared" si="3"/>
        <v>24.248571428571427</v>
      </c>
      <c r="D46" s="2">
        <f t="shared" si="4"/>
        <v>24.3</v>
      </c>
      <c r="E46" s="2">
        <f t="shared" si="5"/>
        <v>24.513500000000001</v>
      </c>
      <c r="F46" s="3">
        <f t="shared" si="6"/>
        <v>6.1728395061727811E-3</v>
      </c>
      <c r="G46" s="4">
        <f>VLOOKUP($A46,Global_data!$A$2:$E$267,2,0)</f>
        <v>7.8</v>
      </c>
      <c r="H46" s="2">
        <f>VLOOKUP($A46,Global_data!$A$2:$E$267,3,0)</f>
        <v>7.6514285714285704</v>
      </c>
      <c r="I46" s="2">
        <f>VLOOKUP($A46,Global_data!$A$2:$E$267,4,0)</f>
        <v>7.6659999999999995</v>
      </c>
      <c r="J46" s="2">
        <f>VLOOKUP($A46,Global_data!$A$2:$E$267,5,0)</f>
        <v>7.9700000000000006</v>
      </c>
      <c r="K46" s="3">
        <f t="shared" si="1"/>
        <v>2.2280471821756215E-2</v>
      </c>
      <c r="L46" s="2">
        <f t="shared" si="2"/>
        <v>16.649999999999999</v>
      </c>
    </row>
    <row r="47" spans="1:12" x14ac:dyDescent="0.3">
      <c r="A47">
        <v>1841</v>
      </c>
      <c r="B47">
        <v>24.21</v>
      </c>
      <c r="C47" s="2">
        <f t="shared" si="3"/>
        <v>24.195714285714285</v>
      </c>
      <c r="D47" s="2">
        <f t="shared" si="4"/>
        <v>24.294999999999998</v>
      </c>
      <c r="E47" s="2">
        <f t="shared" si="5"/>
        <v>24.496499999999994</v>
      </c>
      <c r="F47" s="3">
        <f t="shared" si="6"/>
        <v>-9.8159509202453352E-3</v>
      </c>
      <c r="G47" s="4">
        <f>VLOOKUP($A47,Global_data!$A$2:$E$267,2,0)</f>
        <v>7.69</v>
      </c>
      <c r="H47" s="2">
        <f>VLOOKUP($A47,Global_data!$A$2:$E$267,3,0)</f>
        <v>7.5857142857142845</v>
      </c>
      <c r="I47" s="2">
        <f>VLOOKUP($A47,Global_data!$A$2:$E$267,4,0)</f>
        <v>7.6710000000000012</v>
      </c>
      <c r="J47" s="2">
        <f>VLOOKUP($A47,Global_data!$A$2:$E$267,5,0)</f>
        <v>7.9500000000000011</v>
      </c>
      <c r="K47" s="3">
        <f t="shared" si="1"/>
        <v>-1.410256410256403E-2</v>
      </c>
      <c r="L47" s="2">
        <f t="shared" si="2"/>
        <v>16.52</v>
      </c>
    </row>
    <row r="48" spans="1:12" x14ac:dyDescent="0.3">
      <c r="A48">
        <v>1842</v>
      </c>
      <c r="B48">
        <v>24.47</v>
      </c>
      <c r="C48" s="2">
        <f t="shared" si="3"/>
        <v>24.302857142857142</v>
      </c>
      <c r="D48" s="2">
        <f t="shared" si="4"/>
        <v>24.3</v>
      </c>
      <c r="E48" s="2">
        <f t="shared" si="5"/>
        <v>24.489499999999992</v>
      </c>
      <c r="F48" s="3">
        <f t="shared" si="6"/>
        <v>1.0739363899215117E-2</v>
      </c>
      <c r="G48" s="4">
        <f>VLOOKUP($A48,Global_data!$A$2:$E$267,2,0)</f>
        <v>8.02</v>
      </c>
      <c r="H48" s="2">
        <f>VLOOKUP($A48,Global_data!$A$2:$E$267,3,0)</f>
        <v>7.6757142857142844</v>
      </c>
      <c r="I48" s="2">
        <f>VLOOKUP($A48,Global_data!$A$2:$E$267,4,0)</f>
        <v>7.7279999999999998</v>
      </c>
      <c r="J48" s="2">
        <f>VLOOKUP($A48,Global_data!$A$2:$E$267,5,0)</f>
        <v>7.9415000000000022</v>
      </c>
      <c r="K48" s="3">
        <f t="shared" si="1"/>
        <v>4.2912873862158536E-2</v>
      </c>
      <c r="L48" s="2">
        <f t="shared" si="2"/>
        <v>16.45</v>
      </c>
    </row>
    <row r="49" spans="1:12" x14ac:dyDescent="0.3">
      <c r="A49">
        <v>1843</v>
      </c>
      <c r="B49">
        <v>24.32</v>
      </c>
      <c r="C49" s="2">
        <f t="shared" si="3"/>
        <v>24.31</v>
      </c>
      <c r="D49" s="2">
        <f t="shared" si="4"/>
        <v>24.273999999999997</v>
      </c>
      <c r="E49" s="2">
        <f t="shared" si="5"/>
        <v>24.48149999999999</v>
      </c>
      <c r="F49" s="3">
        <f t="shared" si="6"/>
        <v>-6.129955046996264E-3</v>
      </c>
      <c r="G49" s="4">
        <f>VLOOKUP($A49,Global_data!$A$2:$E$267,2,0)</f>
        <v>8.17</v>
      </c>
      <c r="H49" s="2">
        <f>VLOOKUP($A49,Global_data!$A$2:$E$267,3,0)</f>
        <v>7.7428571428571429</v>
      </c>
      <c r="I49" s="2">
        <f>VLOOKUP($A49,Global_data!$A$2:$E$267,4,0)</f>
        <v>7.7439999999999998</v>
      </c>
      <c r="J49" s="2">
        <f>VLOOKUP($A49,Global_data!$A$2:$E$267,5,0)</f>
        <v>7.9640000000000004</v>
      </c>
      <c r="K49" s="3">
        <f t="shared" si="1"/>
        <v>1.8703241895261891E-2</v>
      </c>
      <c r="L49" s="2">
        <f t="shared" si="2"/>
        <v>16.149999999999999</v>
      </c>
    </row>
    <row r="50" spans="1:12" x14ac:dyDescent="0.3">
      <c r="A50">
        <v>1844</v>
      </c>
      <c r="B50">
        <v>24.1</v>
      </c>
      <c r="C50" s="2">
        <f t="shared" si="3"/>
        <v>24.295714285714286</v>
      </c>
      <c r="D50" s="2">
        <f t="shared" si="4"/>
        <v>24.225999999999999</v>
      </c>
      <c r="E50" s="2">
        <f t="shared" si="5"/>
        <v>24.432499999999997</v>
      </c>
      <c r="F50" s="3">
        <f t="shared" si="6"/>
        <v>-9.0460526315789009E-3</v>
      </c>
      <c r="G50" s="4">
        <f>VLOOKUP($A50,Global_data!$A$2:$E$267,2,0)</f>
        <v>7.65</v>
      </c>
      <c r="H50" s="2">
        <f>VLOOKUP($A50,Global_data!$A$2:$E$267,3,0)</f>
        <v>7.781428571428572</v>
      </c>
      <c r="I50" s="2">
        <f>VLOOKUP($A50,Global_data!$A$2:$E$267,4,0)</f>
        <v>7.694</v>
      </c>
      <c r="J50" s="2">
        <f>VLOOKUP($A50,Global_data!$A$2:$E$267,5,0)</f>
        <v>7.9190000000000014</v>
      </c>
      <c r="K50" s="3">
        <f t="shared" si="1"/>
        <v>-6.3647490820073385E-2</v>
      </c>
      <c r="L50" s="2">
        <f t="shared" si="2"/>
        <v>16.450000000000003</v>
      </c>
    </row>
    <row r="51" spans="1:12" x14ac:dyDescent="0.3">
      <c r="A51">
        <v>1845</v>
      </c>
      <c r="B51">
        <v>24.38</v>
      </c>
      <c r="C51" s="2">
        <f t="shared" si="3"/>
        <v>24.318571428571428</v>
      </c>
      <c r="D51" s="2">
        <f t="shared" si="4"/>
        <v>24.291999999999998</v>
      </c>
      <c r="E51" s="2">
        <f t="shared" si="5"/>
        <v>24.409999999999993</v>
      </c>
      <c r="F51" s="3">
        <f t="shared" si="6"/>
        <v>1.1618257261410688E-2</v>
      </c>
      <c r="G51" s="4">
        <f>VLOOKUP($A51,Global_data!$A$2:$E$267,2,0)</f>
        <v>7.85</v>
      </c>
      <c r="H51" s="2">
        <f>VLOOKUP($A51,Global_data!$A$2:$E$267,3,0)</f>
        <v>7.83</v>
      </c>
      <c r="I51" s="2">
        <f>VLOOKUP($A51,Global_data!$A$2:$E$267,4,0)</f>
        <v>7.7399999999999993</v>
      </c>
      <c r="J51" s="2">
        <f>VLOOKUP($A51,Global_data!$A$2:$E$267,5,0)</f>
        <v>7.8920000000000003</v>
      </c>
      <c r="K51" s="3">
        <f t="shared" si="1"/>
        <v>2.614379084967311E-2</v>
      </c>
      <c r="L51" s="2">
        <f t="shared" si="2"/>
        <v>16.53</v>
      </c>
    </row>
    <row r="52" spans="1:12" x14ac:dyDescent="0.3">
      <c r="A52">
        <v>1846</v>
      </c>
      <c r="B52">
        <v>24.91</v>
      </c>
      <c r="C52" s="2">
        <f t="shared" si="3"/>
        <v>24.405714285714282</v>
      </c>
      <c r="D52" s="2">
        <f t="shared" si="4"/>
        <v>24.355999999999998</v>
      </c>
      <c r="E52" s="2">
        <f t="shared" si="5"/>
        <v>24.411000000000001</v>
      </c>
      <c r="F52" s="3">
        <f t="shared" si="6"/>
        <v>2.1739130434782657E-2</v>
      </c>
      <c r="G52" s="4">
        <f>VLOOKUP($A52,Global_data!$A$2:$E$267,2,0)</f>
        <v>8.5500000000000007</v>
      </c>
      <c r="H52" s="2">
        <f>VLOOKUP($A52,Global_data!$A$2:$E$267,3,0)</f>
        <v>7.9614285714285717</v>
      </c>
      <c r="I52" s="2">
        <f>VLOOKUP($A52,Global_data!$A$2:$E$267,4,0)</f>
        <v>7.8250000000000002</v>
      </c>
      <c r="J52" s="2">
        <f>VLOOKUP($A52,Global_data!$A$2:$E$267,5,0)</f>
        <v>7.9015000000000004</v>
      </c>
      <c r="K52" s="3">
        <f t="shared" si="1"/>
        <v>8.917197452229314E-2</v>
      </c>
      <c r="L52" s="2">
        <f t="shared" si="2"/>
        <v>16.36</v>
      </c>
    </row>
    <row r="53" spans="1:12" x14ac:dyDescent="0.3">
      <c r="A53">
        <v>1847</v>
      </c>
      <c r="B53">
        <v>24.38</v>
      </c>
      <c r="C53" s="2">
        <f t="shared" si="3"/>
        <v>24.395714285714284</v>
      </c>
      <c r="D53" s="2">
        <f t="shared" si="4"/>
        <v>24.373999999999999</v>
      </c>
      <c r="E53" s="2">
        <f t="shared" si="5"/>
        <v>24.380000000000003</v>
      </c>
      <c r="F53" s="3">
        <f t="shared" si="6"/>
        <v>-2.1276595744680896E-2</v>
      </c>
      <c r="G53" s="4">
        <f>VLOOKUP($A53,Global_data!$A$2:$E$267,2,0)</f>
        <v>8.09</v>
      </c>
      <c r="H53" s="2">
        <f>VLOOKUP($A53,Global_data!$A$2:$E$267,3,0)</f>
        <v>8.0028571428571436</v>
      </c>
      <c r="I53" s="2">
        <f>VLOOKUP($A53,Global_data!$A$2:$E$267,4,0)</f>
        <v>7.8960000000000008</v>
      </c>
      <c r="J53" s="2">
        <f>VLOOKUP($A53,Global_data!$A$2:$E$267,5,0)</f>
        <v>7.8654999999999999</v>
      </c>
      <c r="K53" s="3">
        <f t="shared" si="1"/>
        <v>-5.380116959064337E-2</v>
      </c>
      <c r="L53" s="2">
        <f t="shared" si="2"/>
        <v>16.29</v>
      </c>
    </row>
    <row r="54" spans="1:12" x14ac:dyDescent="0.3">
      <c r="A54">
        <v>1848</v>
      </c>
      <c r="B54">
        <v>24.32</v>
      </c>
      <c r="C54" s="2">
        <f t="shared" si="3"/>
        <v>24.411428571428569</v>
      </c>
      <c r="D54" s="2">
        <f t="shared" si="4"/>
        <v>24.383999999999997</v>
      </c>
      <c r="E54" s="2">
        <f t="shared" si="5"/>
        <v>24.363499999999995</v>
      </c>
      <c r="F54" s="3">
        <f t="shared" si="6"/>
        <v>-2.4610336341262806E-3</v>
      </c>
      <c r="G54" s="4">
        <f>VLOOKUP($A54,Global_data!$A$2:$E$267,2,0)</f>
        <v>7.98</v>
      </c>
      <c r="H54" s="2">
        <f>VLOOKUP($A54,Global_data!$A$2:$E$267,3,0)</f>
        <v>8.0442857142857154</v>
      </c>
      <c r="I54" s="2">
        <f>VLOOKUP($A54,Global_data!$A$2:$E$267,4,0)</f>
        <v>7.9430000000000005</v>
      </c>
      <c r="J54" s="2">
        <f>VLOOKUP($A54,Global_data!$A$2:$E$267,5,0)</f>
        <v>7.8559999999999999</v>
      </c>
      <c r="K54" s="3">
        <f t="shared" si="1"/>
        <v>-1.3597033374536395E-2</v>
      </c>
      <c r="L54" s="2">
        <f t="shared" si="2"/>
        <v>16.34</v>
      </c>
    </row>
    <row r="55" spans="1:12" x14ac:dyDescent="0.3">
      <c r="A55">
        <v>1849</v>
      </c>
      <c r="B55">
        <v>24.28</v>
      </c>
      <c r="C55" s="2">
        <f t="shared" si="3"/>
        <v>24.384285714285713</v>
      </c>
      <c r="D55" s="2">
        <f t="shared" si="4"/>
        <v>24.381999999999998</v>
      </c>
      <c r="E55" s="2">
        <f t="shared" si="5"/>
        <v>24.354000000000003</v>
      </c>
      <c r="F55" s="3">
        <f t="shared" si="6"/>
        <v>-1.6447368421052282E-3</v>
      </c>
      <c r="G55" s="4">
        <f>VLOOKUP($A55,Global_data!$A$2:$E$267,2,0)</f>
        <v>7.98</v>
      </c>
      <c r="H55" s="2">
        <f>VLOOKUP($A55,Global_data!$A$2:$E$267,3,0)</f>
        <v>8.03857142857143</v>
      </c>
      <c r="I55" s="2">
        <f>VLOOKUP($A55,Global_data!$A$2:$E$267,4,0)</f>
        <v>7.9780000000000015</v>
      </c>
      <c r="J55" s="2">
        <f>VLOOKUP($A55,Global_data!$A$2:$E$267,5,0)</f>
        <v>7.8579999999999988</v>
      </c>
      <c r="K55" s="3">
        <f t="shared" si="1"/>
        <v>0</v>
      </c>
      <c r="L55" s="2">
        <f t="shared" si="2"/>
        <v>16.3</v>
      </c>
    </row>
    <row r="56" spans="1:12" x14ac:dyDescent="0.3">
      <c r="A56">
        <v>1850</v>
      </c>
      <c r="B56">
        <v>24.54</v>
      </c>
      <c r="C56" s="2">
        <f t="shared" si="3"/>
        <v>24.415714285714284</v>
      </c>
      <c r="D56" s="2">
        <f t="shared" si="4"/>
        <v>24.390999999999998</v>
      </c>
      <c r="E56" s="2">
        <f t="shared" si="5"/>
        <v>24.345500000000001</v>
      </c>
      <c r="F56" s="3">
        <f t="shared" si="6"/>
        <v>1.0708401976935667E-2</v>
      </c>
      <c r="G56" s="4">
        <f>VLOOKUP($A56,Global_data!$A$2:$E$267,2,0)</f>
        <v>7.9</v>
      </c>
      <c r="H56" s="2">
        <f>VLOOKUP($A56,Global_data!$A$2:$E$267,3,0)</f>
        <v>8.0000000000000018</v>
      </c>
      <c r="I56" s="2">
        <f>VLOOKUP($A56,Global_data!$A$2:$E$267,4,0)</f>
        <v>7.9880000000000022</v>
      </c>
      <c r="J56" s="2">
        <f>VLOOKUP($A56,Global_data!$A$2:$E$267,5,0)</f>
        <v>7.8269999999999982</v>
      </c>
      <c r="K56" s="3">
        <f t="shared" si="1"/>
        <v>-1.0025062656641612E-2</v>
      </c>
      <c r="L56" s="2">
        <f t="shared" si="2"/>
        <v>16.64</v>
      </c>
    </row>
    <row r="57" spans="1:12" x14ac:dyDescent="0.3">
      <c r="A57">
        <v>1851</v>
      </c>
      <c r="B57">
        <v>24.48</v>
      </c>
      <c r="C57" s="2">
        <f t="shared" si="3"/>
        <v>24.47</v>
      </c>
      <c r="D57" s="2">
        <f t="shared" si="4"/>
        <v>24.417999999999999</v>
      </c>
      <c r="E57" s="2">
        <f t="shared" si="5"/>
        <v>24.356500000000004</v>
      </c>
      <c r="F57" s="3">
        <f t="shared" si="6"/>
        <v>-2.4449877750610726E-3</v>
      </c>
      <c r="G57" s="4">
        <f>VLOOKUP($A57,Global_data!$A$2:$E$267,2,0)</f>
        <v>8.18</v>
      </c>
      <c r="H57" s="2">
        <f>VLOOKUP($A57,Global_data!$A$2:$E$267,3,0)</f>
        <v>8.0757142857142856</v>
      </c>
      <c r="I57" s="2">
        <f>VLOOKUP($A57,Global_data!$A$2:$E$267,4,0)</f>
        <v>8.0370000000000008</v>
      </c>
      <c r="J57" s="2">
        <f>VLOOKUP($A57,Global_data!$A$2:$E$267,5,0)</f>
        <v>7.854000000000001</v>
      </c>
      <c r="K57" s="3">
        <f t="shared" si="1"/>
        <v>3.5443037974683463E-2</v>
      </c>
      <c r="L57" s="2">
        <f t="shared" si="2"/>
        <v>16.3</v>
      </c>
    </row>
    <row r="58" spans="1:12" x14ac:dyDescent="0.3">
      <c r="A58">
        <v>1852</v>
      </c>
      <c r="B58">
        <v>24.42</v>
      </c>
      <c r="C58" s="2">
        <f t="shared" si="3"/>
        <v>24.475714285714282</v>
      </c>
      <c r="D58" s="2">
        <f t="shared" si="4"/>
        <v>24.413</v>
      </c>
      <c r="E58" s="2">
        <f t="shared" si="5"/>
        <v>24.356500000000004</v>
      </c>
      <c r="F58" s="3">
        <f t="shared" si="6"/>
        <v>-2.4509803921568107E-3</v>
      </c>
      <c r="G58" s="4">
        <f>VLOOKUP($A58,Global_data!$A$2:$E$267,2,0)</f>
        <v>8.1</v>
      </c>
      <c r="H58" s="2">
        <f>VLOOKUP($A58,Global_data!$A$2:$E$267,3,0)</f>
        <v>8.1114285714285721</v>
      </c>
      <c r="I58" s="2">
        <f>VLOOKUP($A58,Global_data!$A$2:$E$267,4,0)</f>
        <v>8.0450000000000017</v>
      </c>
      <c r="J58" s="2">
        <f>VLOOKUP($A58,Global_data!$A$2:$E$267,5,0)</f>
        <v>7.8865000000000007</v>
      </c>
      <c r="K58" s="3">
        <f t="shared" si="1"/>
        <v>-9.7799511002445074E-3</v>
      </c>
      <c r="L58" s="2">
        <f t="shared" si="2"/>
        <v>16.32</v>
      </c>
    </row>
    <row r="59" spans="1:12" x14ac:dyDescent="0.3">
      <c r="A59">
        <v>1853</v>
      </c>
      <c r="B59">
        <v>24.67</v>
      </c>
      <c r="C59" s="2">
        <f t="shared" si="3"/>
        <v>24.441428571428577</v>
      </c>
      <c r="D59" s="2">
        <f t="shared" si="4"/>
        <v>24.448</v>
      </c>
      <c r="E59" s="2">
        <f t="shared" si="5"/>
        <v>24.361000000000004</v>
      </c>
      <c r="F59" s="3">
        <f t="shared" si="6"/>
        <v>1.0237510237510237E-2</v>
      </c>
      <c r="G59" s="4">
        <f>VLOOKUP($A59,Global_data!$A$2:$E$267,2,0)</f>
        <v>8.0399999999999991</v>
      </c>
      <c r="H59" s="2">
        <f>VLOOKUP($A59,Global_data!$A$2:$E$267,3,0)</f>
        <v>8.0385714285714283</v>
      </c>
      <c r="I59" s="2">
        <f>VLOOKUP($A59,Global_data!$A$2:$E$267,4,0)</f>
        <v>8.032</v>
      </c>
      <c r="J59" s="2">
        <f>VLOOKUP($A59,Global_data!$A$2:$E$267,5,0)</f>
        <v>7.8879999999999999</v>
      </c>
      <c r="K59" s="3">
        <f t="shared" si="1"/>
        <v>-7.4074074074074693E-3</v>
      </c>
      <c r="L59" s="2">
        <f t="shared" si="2"/>
        <v>16.630000000000003</v>
      </c>
    </row>
    <row r="60" spans="1:12" x14ac:dyDescent="0.3">
      <c r="A60">
        <v>1854</v>
      </c>
      <c r="B60">
        <v>24.79</v>
      </c>
      <c r="C60" s="2">
        <f t="shared" si="3"/>
        <v>24.5</v>
      </c>
      <c r="D60" s="2">
        <f t="shared" si="4"/>
        <v>24.516999999999999</v>
      </c>
      <c r="E60" s="2">
        <f t="shared" si="5"/>
        <v>24.371500000000005</v>
      </c>
      <c r="F60" s="3">
        <f t="shared" si="6"/>
        <v>4.8642075395215825E-3</v>
      </c>
      <c r="G60" s="4">
        <f>VLOOKUP($A60,Global_data!$A$2:$E$267,2,0)</f>
        <v>8.2100000000000009</v>
      </c>
      <c r="H60" s="2">
        <f>VLOOKUP($A60,Global_data!$A$2:$E$267,3,0)</f>
        <v>8.055714285714286</v>
      </c>
      <c r="I60" s="2">
        <f>VLOOKUP($A60,Global_data!$A$2:$E$267,4,0)</f>
        <v>8.0879999999999992</v>
      </c>
      <c r="J60" s="2">
        <f>VLOOKUP($A60,Global_data!$A$2:$E$267,5,0)</f>
        <v>7.891</v>
      </c>
      <c r="K60" s="3">
        <f t="shared" si="1"/>
        <v>2.114427860696539E-2</v>
      </c>
      <c r="L60" s="2">
        <f t="shared" si="2"/>
        <v>16.579999999999998</v>
      </c>
    </row>
    <row r="61" spans="1:12" x14ac:dyDescent="0.3">
      <c r="A61">
        <v>1855</v>
      </c>
      <c r="B61">
        <v>24.81</v>
      </c>
      <c r="C61" s="2">
        <f t="shared" si="3"/>
        <v>24.57</v>
      </c>
      <c r="D61" s="2">
        <f t="shared" si="4"/>
        <v>24.56</v>
      </c>
      <c r="E61" s="2">
        <f t="shared" si="5"/>
        <v>24.426000000000002</v>
      </c>
      <c r="F61" s="3">
        <f t="shared" si="6"/>
        <v>8.0677692617989411E-4</v>
      </c>
      <c r="G61" s="4">
        <f>VLOOKUP($A61,Global_data!$A$2:$E$267,2,0)</f>
        <v>8.11</v>
      </c>
      <c r="H61" s="2">
        <f>VLOOKUP($A61,Global_data!$A$2:$E$267,3,0)</f>
        <v>8.0742857142857147</v>
      </c>
      <c r="I61" s="2">
        <f>VLOOKUP($A61,Global_data!$A$2:$E$267,4,0)</f>
        <v>8.1140000000000008</v>
      </c>
      <c r="J61" s="2">
        <f>VLOOKUP($A61,Global_data!$A$2:$E$267,5,0)</f>
        <v>7.9270000000000014</v>
      </c>
      <c r="K61" s="3">
        <f t="shared" si="1"/>
        <v>-1.2180267965895421E-2</v>
      </c>
      <c r="L61" s="2">
        <f t="shared" si="2"/>
        <v>16.7</v>
      </c>
    </row>
    <row r="62" spans="1:12" x14ac:dyDescent="0.3">
      <c r="A62">
        <v>1856</v>
      </c>
      <c r="B62">
        <v>23.61</v>
      </c>
      <c r="C62" s="2">
        <f t="shared" si="3"/>
        <v>24.474285714285713</v>
      </c>
      <c r="D62" s="2">
        <f t="shared" si="4"/>
        <v>24.43</v>
      </c>
      <c r="E62" s="2">
        <f t="shared" si="5"/>
        <v>24.393000000000004</v>
      </c>
      <c r="F62" s="3">
        <f t="shared" si="6"/>
        <v>-4.8367593712212789E-2</v>
      </c>
      <c r="G62" s="4">
        <f>VLOOKUP($A62,Global_data!$A$2:$E$267,2,0)</f>
        <v>8</v>
      </c>
      <c r="H62" s="2">
        <f>VLOOKUP($A62,Global_data!$A$2:$E$267,3,0)</f>
        <v>8.0771428571428565</v>
      </c>
      <c r="I62" s="2">
        <f>VLOOKUP($A62,Global_data!$A$2:$E$267,4,0)</f>
        <v>8.0590000000000011</v>
      </c>
      <c r="J62" s="2">
        <f>VLOOKUP($A62,Global_data!$A$2:$E$267,5,0)</f>
        <v>7.9420000000000019</v>
      </c>
      <c r="K62" s="3">
        <f t="shared" si="1"/>
        <v>-1.3563501849568366E-2</v>
      </c>
      <c r="L62" s="2">
        <f t="shared" si="2"/>
        <v>15.61</v>
      </c>
    </row>
    <row r="63" spans="1:12" x14ac:dyDescent="0.3">
      <c r="A63">
        <v>1857</v>
      </c>
      <c r="B63">
        <v>23.99</v>
      </c>
      <c r="C63" s="2">
        <f t="shared" si="3"/>
        <v>24.395714285714291</v>
      </c>
      <c r="D63" s="2">
        <f t="shared" si="4"/>
        <v>24.391000000000002</v>
      </c>
      <c r="E63" s="2">
        <f t="shared" si="5"/>
        <v>24.382500000000007</v>
      </c>
      <c r="F63" s="3">
        <f t="shared" si="6"/>
        <v>1.6094875052943627E-2</v>
      </c>
      <c r="G63" s="4">
        <f>VLOOKUP($A63,Global_data!$A$2:$E$267,2,0)</f>
        <v>7.76</v>
      </c>
      <c r="H63" s="2">
        <f>VLOOKUP($A63,Global_data!$A$2:$E$267,3,0)</f>
        <v>8.0571428571428569</v>
      </c>
      <c r="I63" s="2">
        <f>VLOOKUP($A63,Global_data!$A$2:$E$267,4,0)</f>
        <v>8.0259999999999998</v>
      </c>
      <c r="J63" s="2">
        <f>VLOOKUP($A63,Global_data!$A$2:$E$267,5,0)</f>
        <v>7.9610000000000012</v>
      </c>
      <c r="K63" s="3">
        <f t="shared" si="1"/>
        <v>-3.0000000000000027E-2</v>
      </c>
      <c r="L63" s="2">
        <f t="shared" si="2"/>
        <v>16.229999999999997</v>
      </c>
    </row>
    <row r="64" spans="1:12" x14ac:dyDescent="0.3">
      <c r="A64">
        <v>1858</v>
      </c>
      <c r="B64">
        <v>24.6</v>
      </c>
      <c r="C64" s="2">
        <f t="shared" si="3"/>
        <v>24.412857142857142</v>
      </c>
      <c r="D64" s="2">
        <f t="shared" si="4"/>
        <v>24.419000000000004</v>
      </c>
      <c r="E64" s="2">
        <f t="shared" si="5"/>
        <v>24.401500000000006</v>
      </c>
      <c r="F64" s="3">
        <f t="shared" si="6"/>
        <v>2.5427261358899667E-2</v>
      </c>
      <c r="G64" s="4">
        <f>VLOOKUP($A64,Global_data!$A$2:$E$267,2,0)</f>
        <v>8.1</v>
      </c>
      <c r="H64" s="2">
        <f>VLOOKUP($A64,Global_data!$A$2:$E$267,3,0)</f>
        <v>8.0457142857142863</v>
      </c>
      <c r="I64" s="2">
        <f>VLOOKUP($A64,Global_data!$A$2:$E$267,4,0)</f>
        <v>8.0380000000000003</v>
      </c>
      <c r="J64" s="2">
        <f>VLOOKUP($A64,Global_data!$A$2:$E$267,5,0)</f>
        <v>7.990499999999999</v>
      </c>
      <c r="K64" s="3">
        <f t="shared" si="1"/>
        <v>4.3814432989690705E-2</v>
      </c>
      <c r="L64" s="2">
        <f t="shared" si="2"/>
        <v>16.5</v>
      </c>
    </row>
    <row r="65" spans="1:12" x14ac:dyDescent="0.3">
      <c r="A65">
        <v>1859</v>
      </c>
      <c r="B65">
        <v>24.7</v>
      </c>
      <c r="C65" s="2">
        <f t="shared" si="3"/>
        <v>24.452857142857141</v>
      </c>
      <c r="D65" s="2">
        <f t="shared" si="4"/>
        <v>24.460999999999999</v>
      </c>
      <c r="E65" s="2">
        <f t="shared" si="5"/>
        <v>24.421500000000002</v>
      </c>
      <c r="F65" s="3">
        <f t="shared" si="6"/>
        <v>4.0650406504064169E-3</v>
      </c>
      <c r="G65" s="4">
        <f>VLOOKUP($A65,Global_data!$A$2:$E$267,2,0)</f>
        <v>8.25</v>
      </c>
      <c r="H65" s="2">
        <f>VLOOKUP($A65,Global_data!$A$2:$E$267,3,0)</f>
        <v>8.0671428571428567</v>
      </c>
      <c r="I65" s="2">
        <f>VLOOKUP($A65,Global_data!$A$2:$E$267,4,0)</f>
        <v>8.0649999999999995</v>
      </c>
      <c r="J65" s="2">
        <f>VLOOKUP($A65,Global_data!$A$2:$E$267,5,0)</f>
        <v>8.0214999999999996</v>
      </c>
      <c r="K65" s="3">
        <f t="shared" si="1"/>
        <v>1.8518518518518563E-2</v>
      </c>
      <c r="L65" s="2">
        <f t="shared" si="2"/>
        <v>16.45</v>
      </c>
    </row>
    <row r="66" spans="1:12" x14ac:dyDescent="0.3">
      <c r="A66">
        <v>1860</v>
      </c>
      <c r="B66">
        <v>24.44</v>
      </c>
      <c r="C66" s="2">
        <f t="shared" si="3"/>
        <v>24.419999999999995</v>
      </c>
      <c r="D66" s="2">
        <f t="shared" si="4"/>
        <v>24.451000000000001</v>
      </c>
      <c r="E66" s="2">
        <f t="shared" si="5"/>
        <v>24.421000000000003</v>
      </c>
      <c r="F66" s="3">
        <f t="shared" ref="F66:F97" si="7">IFERROR((B66-B65)/B65,0)</f>
        <v>-1.0526315789473604E-2</v>
      </c>
      <c r="G66" s="4">
        <f>VLOOKUP($A66,Global_data!$A$2:$E$267,2,0)</f>
        <v>7.96</v>
      </c>
      <c r="H66" s="2">
        <f>VLOOKUP($A66,Global_data!$A$2:$E$267,3,0)</f>
        <v>8.055714285714286</v>
      </c>
      <c r="I66" s="2">
        <f>VLOOKUP($A66,Global_data!$A$2:$E$267,4,0)</f>
        <v>8.0709999999999997</v>
      </c>
      <c r="J66" s="2">
        <f>VLOOKUP($A66,Global_data!$A$2:$E$267,5,0)</f>
        <v>8.0295000000000023</v>
      </c>
      <c r="K66" s="3">
        <f t="shared" ref="K66:K129" si="8">IFERROR((G66-G65)/G65,0)</f>
        <v>-3.5151515151515156E-2</v>
      </c>
      <c r="L66" s="2">
        <f t="shared" ref="L66:L129" si="9">B66-G66</f>
        <v>16.48</v>
      </c>
    </row>
    <row r="67" spans="1:12" x14ac:dyDescent="0.3">
      <c r="A67">
        <v>1861</v>
      </c>
      <c r="B67">
        <v>24.34</v>
      </c>
      <c r="C67" s="2">
        <f t="shared" si="3"/>
        <v>24.355714285714289</v>
      </c>
      <c r="D67" s="2">
        <f t="shared" si="4"/>
        <v>24.436999999999998</v>
      </c>
      <c r="E67" s="2">
        <f t="shared" si="5"/>
        <v>24.427500000000002</v>
      </c>
      <c r="F67" s="3">
        <f t="shared" si="7"/>
        <v>-4.0916530278232981E-3</v>
      </c>
      <c r="G67" s="4">
        <f>VLOOKUP($A67,Global_data!$A$2:$E$267,2,0)</f>
        <v>7.85</v>
      </c>
      <c r="H67" s="2">
        <f>VLOOKUP($A67,Global_data!$A$2:$E$267,3,0)</f>
        <v>8.0042857142857144</v>
      </c>
      <c r="I67" s="2">
        <f>VLOOKUP($A67,Global_data!$A$2:$E$267,4,0)</f>
        <v>8.0379999999999985</v>
      </c>
      <c r="J67" s="2">
        <f>VLOOKUP($A67,Global_data!$A$2:$E$267,5,0)</f>
        <v>8.0374999999999996</v>
      </c>
      <c r="K67" s="3">
        <f t="shared" si="8"/>
        <v>-1.3819095477386975E-2</v>
      </c>
      <c r="L67" s="2">
        <f t="shared" si="9"/>
        <v>16.490000000000002</v>
      </c>
    </row>
    <row r="68" spans="1:12" x14ac:dyDescent="0.3">
      <c r="A68">
        <v>1862</v>
      </c>
      <c r="B68">
        <v>19.600000000000001</v>
      </c>
      <c r="C68" s="2">
        <f t="shared" si="3"/>
        <v>23.611428571428569</v>
      </c>
      <c r="D68" s="2">
        <f t="shared" si="4"/>
        <v>23.954999999999998</v>
      </c>
      <c r="E68" s="2">
        <f t="shared" si="5"/>
        <v>24.184000000000005</v>
      </c>
      <c r="F68" s="3">
        <f t="shared" si="7"/>
        <v>-0.19474116680361539</v>
      </c>
      <c r="G68" s="4">
        <f>VLOOKUP($A68,Global_data!$A$2:$E$267,2,0)</f>
        <v>7.56</v>
      </c>
      <c r="H68" s="2">
        <f>VLOOKUP($A68,Global_data!$A$2:$E$267,3,0)</f>
        <v>7.9257142857142862</v>
      </c>
      <c r="I68" s="2">
        <f>VLOOKUP($A68,Global_data!$A$2:$E$267,4,0)</f>
        <v>7.9839999999999991</v>
      </c>
      <c r="J68" s="2">
        <f>VLOOKUP($A68,Global_data!$A$2:$E$267,5,0)</f>
        <v>8.0145000000000017</v>
      </c>
      <c r="K68" s="3">
        <f t="shared" si="8"/>
        <v>-3.6942675159235674E-2</v>
      </c>
      <c r="L68" s="2">
        <f t="shared" si="9"/>
        <v>12.040000000000003</v>
      </c>
    </row>
    <row r="69" spans="1:12" x14ac:dyDescent="0.3">
      <c r="A69">
        <v>1863</v>
      </c>
      <c r="C69" s="2">
        <f t="shared" si="3"/>
        <v>23.611666666666668</v>
      </c>
      <c r="D69" s="2">
        <f t="shared" si="4"/>
        <v>23.87555555555555</v>
      </c>
      <c r="E69" s="2">
        <f t="shared" si="5"/>
        <v>24.176842105263162</v>
      </c>
      <c r="F69" s="3">
        <f t="shared" si="7"/>
        <v>-1</v>
      </c>
      <c r="G69" s="4">
        <f>VLOOKUP($A69,Global_data!$A$2:$E$267,2,0)</f>
        <v>8.11</v>
      </c>
      <c r="H69" s="2">
        <f>VLOOKUP($A69,Global_data!$A$2:$E$267,3,0)</f>
        <v>7.9414285714285722</v>
      </c>
      <c r="I69" s="2">
        <f>VLOOKUP($A69,Global_data!$A$2:$E$267,4,0)</f>
        <v>7.9909999999999997</v>
      </c>
      <c r="J69" s="2">
        <f>VLOOKUP($A69,Global_data!$A$2:$E$267,5,0)</f>
        <v>8.0115000000000016</v>
      </c>
      <c r="K69" s="3">
        <f t="shared" si="8"/>
        <v>7.2751322751322733E-2</v>
      </c>
      <c r="L69" s="2">
        <f t="shared" si="9"/>
        <v>-8.11</v>
      </c>
    </row>
    <row r="70" spans="1:12" x14ac:dyDescent="0.3">
      <c r="A70">
        <v>1864</v>
      </c>
      <c r="C70" s="2">
        <f t="shared" si="3"/>
        <v>23.536000000000001</v>
      </c>
      <c r="D70" s="2">
        <f t="shared" si="4"/>
        <v>23.76125</v>
      </c>
      <c r="E70" s="2">
        <f t="shared" si="5"/>
        <v>24.181111111111111</v>
      </c>
      <c r="F70" s="3">
        <f t="shared" si="7"/>
        <v>0</v>
      </c>
      <c r="G70" s="4">
        <f>VLOOKUP($A70,Global_data!$A$2:$E$267,2,0)</f>
        <v>7.98</v>
      </c>
      <c r="H70" s="2">
        <f>VLOOKUP($A70,Global_data!$A$2:$E$267,3,0)</f>
        <v>7.9728571428571433</v>
      </c>
      <c r="I70" s="2">
        <f>VLOOKUP($A70,Global_data!$A$2:$E$267,4,0)</f>
        <v>7.9680000000000009</v>
      </c>
      <c r="J70" s="2">
        <f>VLOOKUP($A70,Global_data!$A$2:$E$267,5,0)</f>
        <v>8.0279999999999987</v>
      </c>
      <c r="K70" s="3">
        <f t="shared" si="8"/>
        <v>-1.6029593094944391E-2</v>
      </c>
      <c r="L70" s="2">
        <f t="shared" si="9"/>
        <v>-7.98</v>
      </c>
    </row>
    <row r="71" spans="1:12" x14ac:dyDescent="0.3">
      <c r="A71">
        <v>1865</v>
      </c>
      <c r="B71">
        <v>24.8</v>
      </c>
      <c r="C71" s="2">
        <f t="shared" si="3"/>
        <v>23.576000000000001</v>
      </c>
      <c r="D71" s="2">
        <f t="shared" si="4"/>
        <v>23.759999999999998</v>
      </c>
      <c r="E71" s="2">
        <f t="shared" si="5"/>
        <v>24.204444444444444</v>
      </c>
      <c r="F71" s="3">
        <f t="shared" si="7"/>
        <v>0</v>
      </c>
      <c r="G71" s="4">
        <f>VLOOKUP($A71,Global_data!$A$2:$E$267,2,0)</f>
        <v>8.18</v>
      </c>
      <c r="H71" s="2">
        <f>VLOOKUP($A71,Global_data!$A$2:$E$267,3,0)</f>
        <v>7.9842857142857158</v>
      </c>
      <c r="I71" s="2">
        <f>VLOOKUP($A71,Global_data!$A$2:$E$267,4,0)</f>
        <v>7.9749999999999996</v>
      </c>
      <c r="J71" s="2">
        <f>VLOOKUP($A71,Global_data!$A$2:$E$267,5,0)</f>
        <v>8.0445000000000011</v>
      </c>
      <c r="K71" s="3">
        <f t="shared" si="8"/>
        <v>2.5062656641603918E-2</v>
      </c>
      <c r="L71" s="2">
        <f t="shared" si="9"/>
        <v>16.62</v>
      </c>
    </row>
    <row r="72" spans="1:12" x14ac:dyDescent="0.3">
      <c r="A72">
        <v>1866</v>
      </c>
      <c r="B72">
        <v>24.85</v>
      </c>
      <c r="C72" s="2">
        <f t="shared" si="3"/>
        <v>23.606000000000002</v>
      </c>
      <c r="D72" s="2">
        <f t="shared" si="4"/>
        <v>23.915000000000003</v>
      </c>
      <c r="E72" s="2">
        <f t="shared" si="5"/>
        <v>24.201111111111114</v>
      </c>
      <c r="F72" s="3">
        <f t="shared" si="7"/>
        <v>2.0161290322580931E-3</v>
      </c>
      <c r="G72" s="4">
        <f>VLOOKUP($A72,Global_data!$A$2:$E$267,2,0)</f>
        <v>8.2899999999999991</v>
      </c>
      <c r="H72" s="2">
        <f>VLOOKUP($A72,Global_data!$A$2:$E$267,3,0)</f>
        <v>7.9899999999999993</v>
      </c>
      <c r="I72" s="2">
        <f>VLOOKUP($A72,Global_data!$A$2:$E$267,4,0)</f>
        <v>8.0039999999999996</v>
      </c>
      <c r="J72" s="2">
        <f>VLOOKUP($A72,Global_data!$A$2:$E$267,5,0)</f>
        <v>8.0314999999999994</v>
      </c>
      <c r="K72" s="3">
        <f t="shared" si="8"/>
        <v>1.3447432762836116E-2</v>
      </c>
      <c r="L72" s="2">
        <f t="shared" si="9"/>
        <v>16.560000000000002</v>
      </c>
    </row>
    <row r="73" spans="1:12" x14ac:dyDescent="0.3">
      <c r="A73">
        <v>1867</v>
      </c>
      <c r="B73">
        <v>24.92</v>
      </c>
      <c r="C73" s="2">
        <f t="shared" ref="C73:C136" si="10">AVERAGE(B67:B73)</f>
        <v>23.702000000000002</v>
      </c>
      <c r="D73" s="2">
        <f t="shared" si="4"/>
        <v>24.03125</v>
      </c>
      <c r="E73" s="2">
        <f t="shared" si="5"/>
        <v>24.231111111111115</v>
      </c>
      <c r="F73" s="3">
        <f t="shared" si="7"/>
        <v>2.8169014084507157E-3</v>
      </c>
      <c r="G73" s="4">
        <f>VLOOKUP($A73,Global_data!$A$2:$E$267,2,0)</f>
        <v>8.44</v>
      </c>
      <c r="H73" s="2">
        <f>VLOOKUP($A73,Global_data!$A$2:$E$267,3,0)</f>
        <v>8.0585714285714278</v>
      </c>
      <c r="I73" s="2">
        <f>VLOOKUP($A73,Global_data!$A$2:$E$267,4,0)</f>
        <v>8.0719999999999992</v>
      </c>
      <c r="J73" s="2">
        <f>VLOOKUP($A73,Global_data!$A$2:$E$267,5,0)</f>
        <v>8.0489999999999977</v>
      </c>
      <c r="K73" s="3">
        <f t="shared" si="8"/>
        <v>1.809408926417375E-2</v>
      </c>
      <c r="L73" s="2">
        <f t="shared" si="9"/>
        <v>16.480000000000004</v>
      </c>
    </row>
    <row r="74" spans="1:12" x14ac:dyDescent="0.3">
      <c r="A74">
        <v>1868</v>
      </c>
      <c r="B74">
        <v>24.72</v>
      </c>
      <c r="C74" s="2">
        <f t="shared" si="10"/>
        <v>23.777999999999999</v>
      </c>
      <c r="D74" s="2">
        <f t="shared" si="4"/>
        <v>24.046250000000004</v>
      </c>
      <c r="E74" s="2">
        <f t="shared" si="5"/>
        <v>24.253333333333337</v>
      </c>
      <c r="F74" s="3">
        <f t="shared" si="7"/>
        <v>-8.0256821829856675E-3</v>
      </c>
      <c r="G74" s="4">
        <f>VLOOKUP($A74,Global_data!$A$2:$E$267,2,0)</f>
        <v>8.25</v>
      </c>
      <c r="H74" s="2">
        <f>VLOOKUP($A74,Global_data!$A$2:$E$267,3,0)</f>
        <v>8.1157142857142848</v>
      </c>
      <c r="I74" s="2">
        <f>VLOOKUP($A74,Global_data!$A$2:$E$267,4,0)</f>
        <v>8.0869999999999997</v>
      </c>
      <c r="J74" s="2">
        <f>VLOOKUP($A74,Global_data!$A$2:$E$267,5,0)</f>
        <v>8.0625</v>
      </c>
      <c r="K74" s="3">
        <f t="shared" si="8"/>
        <v>-2.2511848341232168E-2</v>
      </c>
      <c r="L74" s="2">
        <f t="shared" si="9"/>
        <v>16.47</v>
      </c>
    </row>
    <row r="75" spans="1:12" x14ac:dyDescent="0.3">
      <c r="A75">
        <v>1869</v>
      </c>
      <c r="B75">
        <v>24.85</v>
      </c>
      <c r="C75" s="2">
        <f t="shared" si="10"/>
        <v>24.828000000000003</v>
      </c>
      <c r="D75" s="2">
        <f t="shared" si="4"/>
        <v>24.064999999999998</v>
      </c>
      <c r="E75" s="2">
        <f t="shared" si="5"/>
        <v>24.285000000000007</v>
      </c>
      <c r="F75" s="3">
        <f t="shared" si="7"/>
        <v>5.2588996763755086E-3</v>
      </c>
      <c r="G75" s="4">
        <f>VLOOKUP($A75,Global_data!$A$2:$E$267,2,0)</f>
        <v>8.43</v>
      </c>
      <c r="H75" s="2">
        <f>VLOOKUP($A75,Global_data!$A$2:$E$267,3,0)</f>
        <v>8.24</v>
      </c>
      <c r="I75" s="2">
        <f>VLOOKUP($A75,Global_data!$A$2:$E$267,4,0)</f>
        <v>8.1049999999999986</v>
      </c>
      <c r="J75" s="2">
        <f>VLOOKUP($A75,Global_data!$A$2:$E$267,5,0)</f>
        <v>8.0849999999999991</v>
      </c>
      <c r="K75" s="3">
        <f t="shared" si="8"/>
        <v>2.1818181818181785E-2</v>
      </c>
      <c r="L75" s="2">
        <f t="shared" si="9"/>
        <v>16.420000000000002</v>
      </c>
    </row>
    <row r="76" spans="1:12" x14ac:dyDescent="0.3">
      <c r="A76">
        <v>1870</v>
      </c>
      <c r="B76">
        <v>24.58</v>
      </c>
      <c r="C76" s="2">
        <f t="shared" si="10"/>
        <v>24.786666666666672</v>
      </c>
      <c r="D76" s="2">
        <f t="shared" ref="D76:D139" si="11">AVERAGE(B67:B76)</f>
        <v>24.082500000000003</v>
      </c>
      <c r="E76" s="2">
        <f t="shared" si="5"/>
        <v>24.28722222222223</v>
      </c>
      <c r="F76" s="3">
        <f t="shared" si="7"/>
        <v>-1.0865191146881413E-2</v>
      </c>
      <c r="G76" s="4">
        <f>VLOOKUP($A76,Global_data!$A$2:$E$267,2,0)</f>
        <v>8.1999999999999993</v>
      </c>
      <c r="H76" s="2">
        <f>VLOOKUP($A76,Global_data!$A$2:$E$267,3,0)</f>
        <v>8.2528571428571418</v>
      </c>
      <c r="I76" s="2">
        <f>VLOOKUP($A76,Global_data!$A$2:$E$267,4,0)</f>
        <v>8.1290000000000013</v>
      </c>
      <c r="J76" s="2">
        <f>VLOOKUP($A76,Global_data!$A$2:$E$267,5,0)</f>
        <v>8.0999999999999979</v>
      </c>
      <c r="K76" s="3">
        <f t="shared" si="8"/>
        <v>-2.7283511269276445E-2</v>
      </c>
      <c r="L76" s="2">
        <f t="shared" si="9"/>
        <v>16.38</v>
      </c>
    </row>
    <row r="77" spans="1:12" x14ac:dyDescent="0.3">
      <c r="A77">
        <v>1871</v>
      </c>
      <c r="B77">
        <v>24.61</v>
      </c>
      <c r="C77" s="2">
        <f t="shared" si="10"/>
        <v>24.761428571428578</v>
      </c>
      <c r="D77" s="2">
        <f t="shared" si="11"/>
        <v>24.116250000000001</v>
      </c>
      <c r="E77" s="2">
        <f t="shared" si="5"/>
        <v>24.294444444444444</v>
      </c>
      <c r="F77" s="3">
        <f t="shared" si="7"/>
        <v>1.2205044751831221E-3</v>
      </c>
      <c r="G77" s="4">
        <f>VLOOKUP($A77,Global_data!$A$2:$E$267,2,0)</f>
        <v>8.1199999999999992</v>
      </c>
      <c r="H77" s="2">
        <f>VLOOKUP($A77,Global_data!$A$2:$E$267,3,0)</f>
        <v>8.2728571428571414</v>
      </c>
      <c r="I77" s="2">
        <f>VLOOKUP($A77,Global_data!$A$2:$E$267,4,0)</f>
        <v>8.1560000000000006</v>
      </c>
      <c r="J77" s="2">
        <f>VLOOKUP($A77,Global_data!$A$2:$E$267,5,0)</f>
        <v>8.0969999999999978</v>
      </c>
      <c r="K77" s="3">
        <f t="shared" si="8"/>
        <v>-9.7560975609756184E-3</v>
      </c>
      <c r="L77" s="2">
        <f t="shared" si="9"/>
        <v>16.490000000000002</v>
      </c>
    </row>
    <row r="78" spans="1:12" x14ac:dyDescent="0.3">
      <c r="A78">
        <v>1872</v>
      </c>
      <c r="B78">
        <v>24.63</v>
      </c>
      <c r="C78" s="2">
        <f t="shared" si="10"/>
        <v>24.737142857142857</v>
      </c>
      <c r="D78" s="2">
        <f t="shared" si="11"/>
        <v>24.745000000000005</v>
      </c>
      <c r="E78" s="2">
        <f t="shared" si="5"/>
        <v>24.306111111111115</v>
      </c>
      <c r="F78" s="3">
        <f t="shared" si="7"/>
        <v>8.1267777326288399E-4</v>
      </c>
      <c r="G78" s="4">
        <f>VLOOKUP($A78,Global_data!$A$2:$E$267,2,0)</f>
        <v>8.19</v>
      </c>
      <c r="H78" s="2">
        <f>VLOOKUP($A78,Global_data!$A$2:$E$267,3,0)</f>
        <v>8.274285714285714</v>
      </c>
      <c r="I78" s="2">
        <f>VLOOKUP($A78,Global_data!$A$2:$E$267,4,0)</f>
        <v>8.2189999999999994</v>
      </c>
      <c r="J78" s="2">
        <f>VLOOKUP($A78,Global_data!$A$2:$E$267,5,0)</f>
        <v>8.1014999999999979</v>
      </c>
      <c r="K78" s="3">
        <f t="shared" si="8"/>
        <v>8.6206896551724501E-3</v>
      </c>
      <c r="L78" s="2">
        <f t="shared" si="9"/>
        <v>16.439999999999998</v>
      </c>
    </row>
    <row r="79" spans="1:12" x14ac:dyDescent="0.3">
      <c r="A79">
        <v>1873</v>
      </c>
      <c r="B79">
        <v>24.72</v>
      </c>
      <c r="C79" s="2">
        <f t="shared" si="10"/>
        <v>24.71857142857143</v>
      </c>
      <c r="D79" s="2">
        <f t="shared" si="11"/>
        <v>24.742222222222225</v>
      </c>
      <c r="E79" s="2">
        <f t="shared" si="5"/>
        <v>24.308888888888887</v>
      </c>
      <c r="F79" s="3">
        <f t="shared" si="7"/>
        <v>3.6540803897685691E-3</v>
      </c>
      <c r="G79" s="4">
        <f>VLOOKUP($A79,Global_data!$A$2:$E$267,2,0)</f>
        <v>8.35</v>
      </c>
      <c r="H79" s="2">
        <f>VLOOKUP($A79,Global_data!$A$2:$E$267,3,0)</f>
        <v>8.2828571428571411</v>
      </c>
      <c r="I79" s="2">
        <f>VLOOKUP($A79,Global_data!$A$2:$E$267,4,0)</f>
        <v>8.2429999999999986</v>
      </c>
      <c r="J79" s="2">
        <f>VLOOKUP($A79,Global_data!$A$2:$E$267,5,0)</f>
        <v>8.1169999999999991</v>
      </c>
      <c r="K79" s="3">
        <f t="shared" si="8"/>
        <v>1.9536019536019553E-2</v>
      </c>
      <c r="L79" s="2">
        <f t="shared" si="9"/>
        <v>16.369999999999997</v>
      </c>
    </row>
    <row r="80" spans="1:12" x14ac:dyDescent="0.3">
      <c r="A80">
        <v>1874</v>
      </c>
      <c r="B80">
        <v>24.71</v>
      </c>
      <c r="C80" s="2">
        <f t="shared" si="10"/>
        <v>24.688571428571432</v>
      </c>
      <c r="D80" s="2">
        <f t="shared" si="11"/>
        <v>24.739000000000004</v>
      </c>
      <c r="E80" s="2">
        <f t="shared" si="5"/>
        <v>24.304444444444442</v>
      </c>
      <c r="F80" s="3">
        <f t="shared" si="7"/>
        <v>-4.045307443364891E-4</v>
      </c>
      <c r="G80" s="4">
        <f>VLOOKUP($A80,Global_data!$A$2:$E$267,2,0)</f>
        <v>8.43</v>
      </c>
      <c r="H80" s="2">
        <f>VLOOKUP($A80,Global_data!$A$2:$E$267,3,0)</f>
        <v>8.281428571428572</v>
      </c>
      <c r="I80" s="2">
        <f>VLOOKUP($A80,Global_data!$A$2:$E$267,4,0)</f>
        <v>8.2880000000000003</v>
      </c>
      <c r="J80" s="2">
        <f>VLOOKUP($A80,Global_data!$A$2:$E$267,5,0)</f>
        <v>8.1280000000000001</v>
      </c>
      <c r="K80" s="3">
        <f t="shared" si="8"/>
        <v>9.580838323353302E-3</v>
      </c>
      <c r="L80" s="2">
        <f t="shared" si="9"/>
        <v>16.28</v>
      </c>
    </row>
    <row r="81" spans="1:12" x14ac:dyDescent="0.3">
      <c r="A81">
        <v>1875</v>
      </c>
      <c r="B81">
        <v>24.94</v>
      </c>
      <c r="C81" s="2">
        <f t="shared" si="10"/>
        <v>24.72</v>
      </c>
      <c r="D81" s="2">
        <f t="shared" si="11"/>
        <v>24.753</v>
      </c>
      <c r="E81" s="2">
        <f t="shared" si="5"/>
        <v>24.31166666666666</v>
      </c>
      <c r="F81" s="3">
        <f t="shared" si="7"/>
        <v>9.3079724807770305E-3</v>
      </c>
      <c r="G81" s="4">
        <f>VLOOKUP($A81,Global_data!$A$2:$E$267,2,0)</f>
        <v>7.86</v>
      </c>
      <c r="H81" s="2">
        <f>VLOOKUP($A81,Global_data!$A$2:$E$267,3,0)</f>
        <v>8.225714285714286</v>
      </c>
      <c r="I81" s="2">
        <f>VLOOKUP($A81,Global_data!$A$2:$E$267,4,0)</f>
        <v>8.2559999999999985</v>
      </c>
      <c r="J81" s="2">
        <f>VLOOKUP($A81,Global_data!$A$2:$E$267,5,0)</f>
        <v>8.1155000000000008</v>
      </c>
      <c r="K81" s="3">
        <f t="shared" si="8"/>
        <v>-6.7615658362989259E-2</v>
      </c>
      <c r="L81" s="2">
        <f t="shared" si="9"/>
        <v>17.080000000000002</v>
      </c>
    </row>
    <row r="82" spans="1:12" x14ac:dyDescent="0.3">
      <c r="A82">
        <v>1876</v>
      </c>
      <c r="B82">
        <v>24.82</v>
      </c>
      <c r="C82" s="2">
        <f t="shared" si="10"/>
        <v>24.715714285714284</v>
      </c>
      <c r="D82" s="2">
        <f t="shared" si="11"/>
        <v>24.75</v>
      </c>
      <c r="E82" s="2">
        <f t="shared" si="5"/>
        <v>24.378888888888888</v>
      </c>
      <c r="F82" s="3">
        <f t="shared" si="7"/>
        <v>-4.8115477145148754E-3</v>
      </c>
      <c r="G82" s="4">
        <f>VLOOKUP($A82,Global_data!$A$2:$E$267,2,0)</f>
        <v>8.08</v>
      </c>
      <c r="H82" s="2">
        <f>VLOOKUP($A82,Global_data!$A$2:$E$267,3,0)</f>
        <v>8.1757142857142853</v>
      </c>
      <c r="I82" s="2">
        <f>VLOOKUP($A82,Global_data!$A$2:$E$267,4,0)</f>
        <v>8.2349999999999994</v>
      </c>
      <c r="J82" s="2">
        <f>VLOOKUP($A82,Global_data!$A$2:$E$267,5,0)</f>
        <v>8.1195000000000022</v>
      </c>
      <c r="K82" s="3">
        <f t="shared" si="8"/>
        <v>2.798982188295162E-2</v>
      </c>
      <c r="L82" s="2">
        <f t="shared" si="9"/>
        <v>16.740000000000002</v>
      </c>
    </row>
    <row r="83" spans="1:12" x14ac:dyDescent="0.3">
      <c r="A83">
        <v>1877</v>
      </c>
      <c r="B83">
        <v>25.07</v>
      </c>
      <c r="C83" s="2">
        <f t="shared" si="10"/>
        <v>24.785714285714281</v>
      </c>
      <c r="D83" s="2">
        <f t="shared" si="11"/>
        <v>24.765000000000001</v>
      </c>
      <c r="E83" s="2">
        <f t="shared" si="5"/>
        <v>24.438888888888886</v>
      </c>
      <c r="F83" s="3">
        <f t="shared" si="7"/>
        <v>1.0072522159548751E-2</v>
      </c>
      <c r="G83" s="4">
        <f>VLOOKUP($A83,Global_data!$A$2:$E$267,2,0)</f>
        <v>8.5399999999999991</v>
      </c>
      <c r="H83" s="2">
        <f>VLOOKUP($A83,Global_data!$A$2:$E$267,3,0)</f>
        <v>8.2242857142857133</v>
      </c>
      <c r="I83" s="2">
        <f>VLOOKUP($A83,Global_data!$A$2:$E$267,4,0)</f>
        <v>8.2449999999999992</v>
      </c>
      <c r="J83" s="2">
        <f>VLOOKUP($A83,Global_data!$A$2:$E$267,5,0)</f>
        <v>8.1585000000000019</v>
      </c>
      <c r="K83" s="3">
        <f t="shared" si="8"/>
        <v>5.6930693069306815E-2</v>
      </c>
      <c r="L83" s="2">
        <f t="shared" si="9"/>
        <v>16.53</v>
      </c>
    </row>
    <row r="84" spans="1:12" x14ac:dyDescent="0.3">
      <c r="A84">
        <v>1878</v>
      </c>
      <c r="B84">
        <v>25.39</v>
      </c>
      <c r="C84" s="2">
        <f t="shared" si="10"/>
        <v>24.897142857142853</v>
      </c>
      <c r="D84" s="2">
        <f t="shared" si="11"/>
        <v>24.832000000000001</v>
      </c>
      <c r="E84" s="2">
        <f t="shared" si="5"/>
        <v>24.482777777777773</v>
      </c>
      <c r="F84" s="3">
        <f t="shared" si="7"/>
        <v>1.2764260071798974E-2</v>
      </c>
      <c r="G84" s="4">
        <f>VLOOKUP($A84,Global_data!$A$2:$E$267,2,0)</f>
        <v>8.83</v>
      </c>
      <c r="H84" s="2">
        <f>VLOOKUP($A84,Global_data!$A$2:$E$267,3,0)</f>
        <v>8.3257142857142856</v>
      </c>
      <c r="I84" s="2">
        <f>VLOOKUP($A84,Global_data!$A$2:$E$267,4,0)</f>
        <v>8.302999999999999</v>
      </c>
      <c r="J84" s="2">
        <f>VLOOKUP($A84,Global_data!$A$2:$E$267,5,0)</f>
        <v>8.1950000000000021</v>
      </c>
      <c r="K84" s="3">
        <f t="shared" si="8"/>
        <v>3.3957845433255383E-2</v>
      </c>
      <c r="L84" s="2">
        <f t="shared" si="9"/>
        <v>16.560000000000002</v>
      </c>
    </row>
    <row r="85" spans="1:12" x14ac:dyDescent="0.3">
      <c r="A85">
        <v>1879</v>
      </c>
      <c r="B85">
        <v>24.54</v>
      </c>
      <c r="C85" s="2">
        <f t="shared" si="10"/>
        <v>24.88428571428571</v>
      </c>
      <c r="D85" s="2">
        <f t="shared" si="11"/>
        <v>24.800999999999995</v>
      </c>
      <c r="E85" s="2">
        <f t="shared" si="5"/>
        <v>24.473888888888883</v>
      </c>
      <c r="F85" s="3">
        <f t="shared" si="7"/>
        <v>-3.3477747144545149E-2</v>
      </c>
      <c r="G85" s="4">
        <f>VLOOKUP($A85,Global_data!$A$2:$E$267,2,0)</f>
        <v>8.17</v>
      </c>
      <c r="H85" s="2">
        <f>VLOOKUP($A85,Global_data!$A$2:$E$267,3,0)</f>
        <v>8.3228571428571421</v>
      </c>
      <c r="I85" s="2">
        <f>VLOOKUP($A85,Global_data!$A$2:$E$267,4,0)</f>
        <v>8.2769999999999992</v>
      </c>
      <c r="J85" s="2">
        <f>VLOOKUP($A85,Global_data!$A$2:$E$267,5,0)</f>
        <v>8.1909999999999989</v>
      </c>
      <c r="K85" s="3">
        <f t="shared" si="8"/>
        <v>-7.4745186862967175E-2</v>
      </c>
      <c r="L85" s="2">
        <f t="shared" si="9"/>
        <v>16.369999999999997</v>
      </c>
    </row>
    <row r="86" spans="1:12" x14ac:dyDescent="0.3">
      <c r="A86">
        <v>1880</v>
      </c>
      <c r="B86">
        <v>25.06</v>
      </c>
      <c r="C86" s="2">
        <f t="shared" si="10"/>
        <v>24.932857142857141</v>
      </c>
      <c r="D86" s="2">
        <f t="shared" si="11"/>
        <v>24.848999999999997</v>
      </c>
      <c r="E86" s="2">
        <f t="shared" ref="E86:E149" si="12">AVERAGE(B67:B86)</f>
        <v>24.508333333333333</v>
      </c>
      <c r="F86" s="3">
        <f t="shared" si="7"/>
        <v>2.118989405052973E-2</v>
      </c>
      <c r="G86" s="4">
        <f>VLOOKUP($A86,Global_data!$A$2:$E$267,2,0)</f>
        <v>8.1199999999999992</v>
      </c>
      <c r="H86" s="2">
        <f>VLOOKUP($A86,Global_data!$A$2:$E$267,3,0)</f>
        <v>8.2899999999999991</v>
      </c>
      <c r="I86" s="2">
        <f>VLOOKUP($A86,Global_data!$A$2:$E$267,4,0)</f>
        <v>8.2690000000000001</v>
      </c>
      <c r="J86" s="2">
        <f>VLOOKUP($A86,Global_data!$A$2:$E$267,5,0)</f>
        <v>8.1989999999999998</v>
      </c>
      <c r="K86" s="3">
        <f t="shared" si="8"/>
        <v>-6.1199510403917639E-3</v>
      </c>
      <c r="L86" s="2">
        <f t="shared" si="9"/>
        <v>16.939999999999998</v>
      </c>
    </row>
    <row r="87" spans="1:12" x14ac:dyDescent="0.3">
      <c r="A87">
        <v>1881</v>
      </c>
      <c r="B87">
        <v>24.57</v>
      </c>
      <c r="C87" s="2">
        <f t="shared" si="10"/>
        <v>24.912857142857145</v>
      </c>
      <c r="D87" s="2">
        <f t="shared" si="11"/>
        <v>24.844999999999995</v>
      </c>
      <c r="E87" s="2">
        <f t="shared" si="12"/>
        <v>24.521111111111111</v>
      </c>
      <c r="F87" s="3">
        <f t="shared" si="7"/>
        <v>-1.9553072625698262E-2</v>
      </c>
      <c r="G87" s="4">
        <f>VLOOKUP($A87,Global_data!$A$2:$E$267,2,0)</f>
        <v>8.27</v>
      </c>
      <c r="H87" s="2">
        <f>VLOOKUP($A87,Global_data!$A$2:$E$267,3,0)</f>
        <v>8.2671428571428578</v>
      </c>
      <c r="I87" s="2">
        <f>VLOOKUP($A87,Global_data!$A$2:$E$267,4,0)</f>
        <v>8.2839999999999989</v>
      </c>
      <c r="J87" s="2">
        <f>VLOOKUP($A87,Global_data!$A$2:$E$267,5,0)</f>
        <v>8.2200000000000006</v>
      </c>
      <c r="K87" s="3">
        <f t="shared" si="8"/>
        <v>1.8472906403940934E-2</v>
      </c>
      <c r="L87" s="2">
        <f t="shared" si="9"/>
        <v>16.3</v>
      </c>
    </row>
    <row r="88" spans="1:12" x14ac:dyDescent="0.3">
      <c r="A88">
        <v>1882</v>
      </c>
      <c r="B88">
        <v>24.49</v>
      </c>
      <c r="C88" s="2">
        <f t="shared" si="10"/>
        <v>24.848571428571429</v>
      </c>
      <c r="D88" s="2">
        <f t="shared" si="11"/>
        <v>24.830999999999996</v>
      </c>
      <c r="E88" s="2">
        <f t="shared" si="12"/>
        <v>24.792777777777779</v>
      </c>
      <c r="F88" s="3">
        <f t="shared" si="7"/>
        <v>-3.2560032560033313E-3</v>
      </c>
      <c r="G88" s="4">
        <f>VLOOKUP($A88,Global_data!$A$2:$E$267,2,0)</f>
        <v>8.1300000000000008</v>
      </c>
      <c r="H88" s="2">
        <f>VLOOKUP($A88,Global_data!$A$2:$E$267,3,0)</f>
        <v>8.3057142857142843</v>
      </c>
      <c r="I88" s="2">
        <f>VLOOKUP($A88,Global_data!$A$2:$E$267,4,0)</f>
        <v>8.2779999999999987</v>
      </c>
      <c r="J88" s="2">
        <f>VLOOKUP($A88,Global_data!$A$2:$E$267,5,0)</f>
        <v>8.2484999999999999</v>
      </c>
      <c r="K88" s="3">
        <f t="shared" si="8"/>
        <v>-1.6928657799274341E-2</v>
      </c>
      <c r="L88" s="2">
        <f t="shared" si="9"/>
        <v>16.36</v>
      </c>
    </row>
    <row r="89" spans="1:12" x14ac:dyDescent="0.3">
      <c r="A89">
        <v>1883</v>
      </c>
      <c r="B89">
        <v>24.24</v>
      </c>
      <c r="C89" s="2">
        <f t="shared" si="10"/>
        <v>24.765714285714289</v>
      </c>
      <c r="D89" s="2">
        <f t="shared" si="11"/>
        <v>24.783000000000001</v>
      </c>
      <c r="E89" s="2">
        <f t="shared" si="12"/>
        <v>24.763684210526318</v>
      </c>
      <c r="F89" s="3">
        <f t="shared" si="7"/>
        <v>-1.0208248264597796E-2</v>
      </c>
      <c r="G89" s="4">
        <f>VLOOKUP($A89,Global_data!$A$2:$E$267,2,0)</f>
        <v>7.98</v>
      </c>
      <c r="H89" s="2">
        <f>VLOOKUP($A89,Global_data!$A$2:$E$267,3,0)</f>
        <v>8.29142857142857</v>
      </c>
      <c r="I89" s="2">
        <f>VLOOKUP($A89,Global_data!$A$2:$E$267,4,0)</f>
        <v>8.2409999999999997</v>
      </c>
      <c r="J89" s="2">
        <f>VLOOKUP($A89,Global_data!$A$2:$E$267,5,0)</f>
        <v>8.2419999999999991</v>
      </c>
      <c r="K89" s="3">
        <f t="shared" si="8"/>
        <v>-1.845018450184506E-2</v>
      </c>
      <c r="L89" s="2">
        <f t="shared" si="9"/>
        <v>16.259999999999998</v>
      </c>
    </row>
    <row r="90" spans="1:12" x14ac:dyDescent="0.3">
      <c r="A90">
        <v>1884</v>
      </c>
      <c r="B90">
        <v>24.03</v>
      </c>
      <c r="C90" s="2">
        <f t="shared" si="10"/>
        <v>24.617142857142856</v>
      </c>
      <c r="D90" s="2">
        <f t="shared" si="11"/>
        <v>24.715000000000003</v>
      </c>
      <c r="E90" s="2">
        <f t="shared" si="12"/>
        <v>24.727000000000004</v>
      </c>
      <c r="F90" s="3">
        <f t="shared" si="7"/>
        <v>-8.6633663366335531E-3</v>
      </c>
      <c r="G90" s="4">
        <f>VLOOKUP($A90,Global_data!$A$2:$E$267,2,0)</f>
        <v>7.77</v>
      </c>
      <c r="H90" s="2">
        <f>VLOOKUP($A90,Global_data!$A$2:$E$267,3,0)</f>
        <v>8.1814285714285706</v>
      </c>
      <c r="I90" s="2">
        <f>VLOOKUP($A90,Global_data!$A$2:$E$267,4,0)</f>
        <v>8.1750000000000007</v>
      </c>
      <c r="J90" s="2">
        <f>VLOOKUP($A90,Global_data!$A$2:$E$267,5,0)</f>
        <v>8.2315000000000005</v>
      </c>
      <c r="K90" s="3">
        <f t="shared" si="8"/>
        <v>-2.6315789473684317E-2</v>
      </c>
      <c r="L90" s="2">
        <f t="shared" si="9"/>
        <v>16.260000000000002</v>
      </c>
    </row>
    <row r="91" spans="1:12" x14ac:dyDescent="0.3">
      <c r="A91">
        <v>1885</v>
      </c>
      <c r="B91">
        <v>24.27</v>
      </c>
      <c r="C91" s="2">
        <f t="shared" si="10"/>
        <v>24.457142857142856</v>
      </c>
      <c r="D91" s="2">
        <f t="shared" si="11"/>
        <v>24.648000000000003</v>
      </c>
      <c r="E91" s="2">
        <f t="shared" si="12"/>
        <v>24.700499999999998</v>
      </c>
      <c r="F91" s="3">
        <f t="shared" si="7"/>
        <v>9.9875156054930678E-3</v>
      </c>
      <c r="G91" s="4">
        <f>VLOOKUP($A91,Global_data!$A$2:$E$267,2,0)</f>
        <v>7.92</v>
      </c>
      <c r="H91" s="2">
        <f>VLOOKUP($A91,Global_data!$A$2:$E$267,3,0)</f>
        <v>8.0514285714285716</v>
      </c>
      <c r="I91" s="2">
        <f>VLOOKUP($A91,Global_data!$A$2:$E$267,4,0)</f>
        <v>8.1809999999999992</v>
      </c>
      <c r="J91" s="2">
        <f>VLOOKUP($A91,Global_data!$A$2:$E$267,5,0)</f>
        <v>8.2184999999999988</v>
      </c>
      <c r="K91" s="3">
        <f t="shared" si="8"/>
        <v>1.9305019305019353E-2</v>
      </c>
      <c r="L91" s="2">
        <f t="shared" si="9"/>
        <v>16.350000000000001</v>
      </c>
    </row>
    <row r="92" spans="1:12" x14ac:dyDescent="0.3">
      <c r="A92">
        <v>1886</v>
      </c>
      <c r="B92">
        <v>24.69</v>
      </c>
      <c r="C92" s="2">
        <f t="shared" si="10"/>
        <v>24.478571428571428</v>
      </c>
      <c r="D92" s="2">
        <f t="shared" si="11"/>
        <v>24.635000000000002</v>
      </c>
      <c r="E92" s="2">
        <f t="shared" si="12"/>
        <v>24.692499999999999</v>
      </c>
      <c r="F92" s="3">
        <f t="shared" si="7"/>
        <v>1.7305315203955573E-2</v>
      </c>
      <c r="G92" s="4">
        <f>VLOOKUP($A92,Global_data!$A$2:$E$267,2,0)</f>
        <v>7.95</v>
      </c>
      <c r="H92" s="2">
        <f>VLOOKUP($A92,Global_data!$A$2:$E$267,3,0)</f>
        <v>8.02</v>
      </c>
      <c r="I92" s="2">
        <f>VLOOKUP($A92,Global_data!$A$2:$E$267,4,0)</f>
        <v>8.1679999999999993</v>
      </c>
      <c r="J92" s="2">
        <f>VLOOKUP($A92,Global_data!$A$2:$E$267,5,0)</f>
        <v>8.2014999999999993</v>
      </c>
      <c r="K92" s="3">
        <f t="shared" si="8"/>
        <v>3.7878787878788192E-3</v>
      </c>
      <c r="L92" s="2">
        <f t="shared" si="9"/>
        <v>16.740000000000002</v>
      </c>
    </row>
    <row r="93" spans="1:12" x14ac:dyDescent="0.3">
      <c r="A93">
        <v>1887</v>
      </c>
      <c r="B93">
        <v>24.4</v>
      </c>
      <c r="C93" s="2">
        <f t="shared" si="10"/>
        <v>24.384285714285713</v>
      </c>
      <c r="D93" s="2">
        <f t="shared" si="11"/>
        <v>24.568000000000001</v>
      </c>
      <c r="E93" s="2">
        <f t="shared" si="12"/>
        <v>24.666499999999999</v>
      </c>
      <c r="F93" s="3">
        <f t="shared" si="7"/>
        <v>-1.1745646010530688E-2</v>
      </c>
      <c r="G93" s="4">
        <f>VLOOKUP($A93,Global_data!$A$2:$E$267,2,0)</f>
        <v>7.91</v>
      </c>
      <c r="H93" s="2">
        <f>VLOOKUP($A93,Global_data!$A$2:$E$267,3,0)</f>
        <v>7.9900000000000011</v>
      </c>
      <c r="I93" s="2">
        <f>VLOOKUP($A93,Global_data!$A$2:$E$267,4,0)</f>
        <v>8.1050000000000004</v>
      </c>
      <c r="J93" s="2">
        <f>VLOOKUP($A93,Global_data!$A$2:$E$267,5,0)</f>
        <v>8.1749999999999989</v>
      </c>
      <c r="K93" s="3">
        <f t="shared" si="8"/>
        <v>-5.0314465408805072E-3</v>
      </c>
      <c r="L93" s="2">
        <f t="shared" si="9"/>
        <v>16.489999999999998</v>
      </c>
    </row>
    <row r="94" spans="1:12" x14ac:dyDescent="0.3">
      <c r="A94">
        <v>1888</v>
      </c>
      <c r="B94">
        <v>24.63</v>
      </c>
      <c r="C94" s="2">
        <f t="shared" si="10"/>
        <v>24.392857142857139</v>
      </c>
      <c r="D94" s="2">
        <f t="shared" si="11"/>
        <v>24.491999999999997</v>
      </c>
      <c r="E94" s="2">
        <f t="shared" si="12"/>
        <v>24.661999999999999</v>
      </c>
      <c r="F94" s="3">
        <f t="shared" si="7"/>
        <v>9.4262295081967394E-3</v>
      </c>
      <c r="G94" s="4">
        <f>VLOOKUP($A94,Global_data!$A$2:$E$267,2,0)</f>
        <v>8.09</v>
      </c>
      <c r="H94" s="2">
        <f>VLOOKUP($A94,Global_data!$A$2:$E$267,3,0)</f>
        <v>7.9642857142857144</v>
      </c>
      <c r="I94" s="2">
        <f>VLOOKUP($A94,Global_data!$A$2:$E$267,4,0)</f>
        <v>8.0310000000000006</v>
      </c>
      <c r="J94" s="2">
        <f>VLOOKUP($A94,Global_data!$A$2:$E$267,5,0)</f>
        <v>8.166999999999998</v>
      </c>
      <c r="K94" s="3">
        <f t="shared" si="8"/>
        <v>2.2756005056889975E-2</v>
      </c>
      <c r="L94" s="2">
        <f t="shared" si="9"/>
        <v>16.54</v>
      </c>
    </row>
    <row r="95" spans="1:12" x14ac:dyDescent="0.3">
      <c r="A95">
        <v>1889</v>
      </c>
      <c r="B95">
        <v>24.98</v>
      </c>
      <c r="C95" s="2">
        <f t="shared" si="10"/>
        <v>24.462857142857139</v>
      </c>
      <c r="D95" s="2">
        <f t="shared" si="11"/>
        <v>24.535999999999998</v>
      </c>
      <c r="E95" s="2">
        <f t="shared" si="12"/>
        <v>24.668499999999998</v>
      </c>
      <c r="F95" s="3">
        <f t="shared" si="7"/>
        <v>1.4210312626877849E-2</v>
      </c>
      <c r="G95" s="4">
        <f>VLOOKUP($A95,Global_data!$A$2:$E$267,2,0)</f>
        <v>8.32</v>
      </c>
      <c r="H95" s="2">
        <f>VLOOKUP($A95,Global_data!$A$2:$E$267,3,0)</f>
        <v>7.991428571428572</v>
      </c>
      <c r="I95" s="2">
        <f>VLOOKUP($A95,Global_data!$A$2:$E$267,4,0)</f>
        <v>8.0460000000000012</v>
      </c>
      <c r="J95" s="2">
        <f>VLOOKUP($A95,Global_data!$A$2:$E$267,5,0)</f>
        <v>8.1614999999999984</v>
      </c>
      <c r="K95" s="3">
        <f t="shared" si="8"/>
        <v>2.8430160692212662E-2</v>
      </c>
      <c r="L95" s="2">
        <f t="shared" si="9"/>
        <v>16.66</v>
      </c>
    </row>
    <row r="96" spans="1:12" x14ac:dyDescent="0.3">
      <c r="A96">
        <v>1890</v>
      </c>
      <c r="B96">
        <v>24.89</v>
      </c>
      <c r="C96" s="2">
        <f t="shared" si="10"/>
        <v>24.555714285714284</v>
      </c>
      <c r="D96" s="2">
        <f t="shared" si="11"/>
        <v>24.518999999999998</v>
      </c>
      <c r="E96" s="2">
        <f t="shared" si="12"/>
        <v>24.684000000000001</v>
      </c>
      <c r="F96" s="3">
        <f t="shared" si="7"/>
        <v>-3.6028823058446699E-3</v>
      </c>
      <c r="G96" s="4">
        <f>VLOOKUP($A96,Global_data!$A$2:$E$267,2,0)</f>
        <v>7.97</v>
      </c>
      <c r="H96" s="2">
        <f>VLOOKUP($A96,Global_data!$A$2:$E$267,3,0)</f>
        <v>7.99</v>
      </c>
      <c r="I96" s="2">
        <f>VLOOKUP($A96,Global_data!$A$2:$E$267,4,0)</f>
        <v>8.0310000000000006</v>
      </c>
      <c r="J96" s="2">
        <f>VLOOKUP($A96,Global_data!$A$2:$E$267,5,0)</f>
        <v>8.1499999999999986</v>
      </c>
      <c r="K96" s="3">
        <f t="shared" si="8"/>
        <v>-4.2067307692307758E-2</v>
      </c>
      <c r="L96" s="2">
        <f t="shared" si="9"/>
        <v>16.920000000000002</v>
      </c>
    </row>
    <row r="97" spans="1:12" x14ac:dyDescent="0.3">
      <c r="A97">
        <v>1891</v>
      </c>
      <c r="B97">
        <v>24.49</v>
      </c>
      <c r="C97" s="2">
        <f t="shared" si="10"/>
        <v>24.621428571428574</v>
      </c>
      <c r="D97" s="2">
        <f t="shared" si="11"/>
        <v>24.510999999999996</v>
      </c>
      <c r="E97" s="2">
        <f t="shared" si="12"/>
        <v>24.677999999999994</v>
      </c>
      <c r="F97" s="3">
        <f t="shared" si="7"/>
        <v>-1.6070711128967543E-2</v>
      </c>
      <c r="G97" s="4">
        <f>VLOOKUP($A97,Global_data!$A$2:$E$267,2,0)</f>
        <v>8.02</v>
      </c>
      <c r="H97" s="2">
        <f>VLOOKUP($A97,Global_data!$A$2:$E$267,3,0)</f>
        <v>8.0257142857142849</v>
      </c>
      <c r="I97" s="2">
        <f>VLOOKUP($A97,Global_data!$A$2:$E$267,4,0)</f>
        <v>8.0059999999999985</v>
      </c>
      <c r="J97" s="2">
        <f>VLOOKUP($A97,Global_data!$A$2:$E$267,5,0)</f>
        <v>8.1449999999999996</v>
      </c>
      <c r="K97" s="3">
        <f t="shared" si="8"/>
        <v>6.2735257214554356E-3</v>
      </c>
      <c r="L97" s="2">
        <f t="shared" si="9"/>
        <v>16.47</v>
      </c>
    </row>
    <row r="98" spans="1:12" x14ac:dyDescent="0.3">
      <c r="A98">
        <v>1892</v>
      </c>
      <c r="B98">
        <v>25.08</v>
      </c>
      <c r="C98" s="2">
        <f t="shared" si="10"/>
        <v>24.73714285714286</v>
      </c>
      <c r="D98" s="2">
        <f t="shared" si="11"/>
        <v>24.57</v>
      </c>
      <c r="E98" s="2">
        <f t="shared" si="12"/>
        <v>24.700499999999995</v>
      </c>
      <c r="F98" s="3">
        <f t="shared" ref="F98:F129" si="13">IFERROR((B98-B97)/B97,0)</f>
        <v>2.4091465904450791E-2</v>
      </c>
      <c r="G98" s="4">
        <f>VLOOKUP($A98,Global_data!$A$2:$E$267,2,0)</f>
        <v>8.07</v>
      </c>
      <c r="H98" s="2">
        <f>VLOOKUP($A98,Global_data!$A$2:$E$267,3,0)</f>
        <v>8.0471428571428554</v>
      </c>
      <c r="I98" s="2">
        <f>VLOOKUP($A98,Global_data!$A$2:$E$267,4,0)</f>
        <v>8</v>
      </c>
      <c r="J98" s="2">
        <f>VLOOKUP($A98,Global_data!$A$2:$E$267,5,0)</f>
        <v>8.1389999999999993</v>
      </c>
      <c r="K98" s="3">
        <f t="shared" si="8"/>
        <v>6.2344139650873705E-3</v>
      </c>
      <c r="L98" s="2">
        <f t="shared" si="9"/>
        <v>17.009999999999998</v>
      </c>
    </row>
    <row r="99" spans="1:12" x14ac:dyDescent="0.3">
      <c r="A99">
        <v>1893</v>
      </c>
      <c r="B99">
        <v>23.65</v>
      </c>
      <c r="C99" s="2">
        <f t="shared" si="10"/>
        <v>24.588571428571431</v>
      </c>
      <c r="D99" s="2">
        <f t="shared" si="11"/>
        <v>24.510999999999999</v>
      </c>
      <c r="E99" s="2">
        <f t="shared" si="12"/>
        <v>24.646999999999998</v>
      </c>
      <c r="F99" s="3">
        <f t="shared" si="13"/>
        <v>-5.7017543859649113E-2</v>
      </c>
      <c r="G99" s="4">
        <f>VLOOKUP($A99,Global_data!$A$2:$E$267,2,0)</f>
        <v>8.06</v>
      </c>
      <c r="H99" s="2">
        <f>VLOOKUP($A99,Global_data!$A$2:$E$267,3,0)</f>
        <v>8.0628571428571441</v>
      </c>
      <c r="I99" s="2">
        <f>VLOOKUP($A99,Global_data!$A$2:$E$267,4,0)</f>
        <v>8.0080000000000009</v>
      </c>
      <c r="J99" s="2">
        <f>VLOOKUP($A99,Global_data!$A$2:$E$267,5,0)</f>
        <v>8.1245000000000012</v>
      </c>
      <c r="K99" s="3">
        <f t="shared" si="8"/>
        <v>-1.2391573729863428E-3</v>
      </c>
      <c r="L99" s="2">
        <f t="shared" si="9"/>
        <v>15.589999999999998</v>
      </c>
    </row>
    <row r="100" spans="1:12" x14ac:dyDescent="0.3">
      <c r="A100">
        <v>1894</v>
      </c>
      <c r="B100">
        <v>24.59</v>
      </c>
      <c r="C100" s="2">
        <f t="shared" si="10"/>
        <v>24.615714285714287</v>
      </c>
      <c r="D100" s="2">
        <f t="shared" si="11"/>
        <v>24.567</v>
      </c>
      <c r="E100" s="2">
        <f t="shared" si="12"/>
        <v>24.640999999999998</v>
      </c>
      <c r="F100" s="3">
        <f t="shared" si="13"/>
        <v>3.9746300211416549E-2</v>
      </c>
      <c r="G100" s="4">
        <f>VLOOKUP($A100,Global_data!$A$2:$E$267,2,0)</f>
        <v>8.16</v>
      </c>
      <c r="H100" s="2">
        <f>VLOOKUP($A100,Global_data!$A$2:$E$267,3,0)</f>
        <v>8.0985714285714288</v>
      </c>
      <c r="I100" s="2">
        <f>VLOOKUP($A100,Global_data!$A$2:$E$267,4,0)</f>
        <v>8.0470000000000006</v>
      </c>
      <c r="J100" s="2">
        <f>VLOOKUP($A100,Global_data!$A$2:$E$267,5,0)</f>
        <v>8.1110000000000007</v>
      </c>
      <c r="K100" s="3">
        <f t="shared" si="8"/>
        <v>1.2406947890818814E-2</v>
      </c>
      <c r="L100" s="2">
        <f t="shared" si="9"/>
        <v>16.43</v>
      </c>
    </row>
    <row r="101" spans="1:12" x14ac:dyDescent="0.3">
      <c r="A101">
        <v>1895</v>
      </c>
      <c r="B101">
        <v>24.93</v>
      </c>
      <c r="C101" s="2">
        <f t="shared" si="10"/>
        <v>24.658571428571431</v>
      </c>
      <c r="D101" s="2">
        <f t="shared" si="11"/>
        <v>24.633000000000003</v>
      </c>
      <c r="E101" s="2">
        <f t="shared" si="12"/>
        <v>24.640499999999996</v>
      </c>
      <c r="F101" s="3">
        <f t="shared" si="13"/>
        <v>1.3826758845058962E-2</v>
      </c>
      <c r="G101" s="4">
        <f>VLOOKUP($A101,Global_data!$A$2:$E$267,2,0)</f>
        <v>8.15</v>
      </c>
      <c r="H101" s="2">
        <f>VLOOKUP($A101,Global_data!$A$2:$E$267,3,0)</f>
        <v>8.1071428571428559</v>
      </c>
      <c r="I101" s="2">
        <f>VLOOKUP($A101,Global_data!$A$2:$E$267,4,0)</f>
        <v>8.0699999999999985</v>
      </c>
      <c r="J101" s="2">
        <f>VLOOKUP($A101,Global_data!$A$2:$E$267,5,0)</f>
        <v>8.1254999999999988</v>
      </c>
      <c r="K101" s="3">
        <f t="shared" si="8"/>
        <v>-1.2254901960784053E-3</v>
      </c>
      <c r="L101" s="2">
        <f t="shared" si="9"/>
        <v>16.78</v>
      </c>
    </row>
    <row r="102" spans="1:12" x14ac:dyDescent="0.3">
      <c r="A102">
        <v>1896</v>
      </c>
      <c r="B102">
        <v>25.64</v>
      </c>
      <c r="C102" s="2">
        <f t="shared" si="10"/>
        <v>24.752857142857142</v>
      </c>
      <c r="D102" s="2">
        <f t="shared" si="11"/>
        <v>24.728000000000002</v>
      </c>
      <c r="E102" s="2">
        <f t="shared" si="12"/>
        <v>24.681499999999996</v>
      </c>
      <c r="F102" s="3">
        <f t="shared" si="13"/>
        <v>2.847974328118736E-2</v>
      </c>
      <c r="G102" s="4">
        <f>VLOOKUP($A102,Global_data!$A$2:$E$267,2,0)</f>
        <v>8.2100000000000009</v>
      </c>
      <c r="H102" s="2">
        <f>VLOOKUP($A102,Global_data!$A$2:$E$267,3,0)</f>
        <v>8.0914285714285707</v>
      </c>
      <c r="I102" s="2">
        <f>VLOOKUP($A102,Global_data!$A$2:$E$267,4,0)</f>
        <v>8.0960000000000001</v>
      </c>
      <c r="J102" s="2">
        <f>VLOOKUP($A102,Global_data!$A$2:$E$267,5,0)</f>
        <v>8.1320000000000014</v>
      </c>
      <c r="K102" s="3">
        <f t="shared" si="8"/>
        <v>7.3619631901841098E-3</v>
      </c>
      <c r="L102" s="2">
        <f t="shared" si="9"/>
        <v>17.43</v>
      </c>
    </row>
    <row r="103" spans="1:12" x14ac:dyDescent="0.3">
      <c r="A103">
        <v>1897</v>
      </c>
      <c r="B103">
        <v>25.29</v>
      </c>
      <c r="C103" s="2">
        <f t="shared" si="10"/>
        <v>24.81</v>
      </c>
      <c r="D103" s="2">
        <f t="shared" si="11"/>
        <v>24.817</v>
      </c>
      <c r="E103" s="2">
        <f t="shared" si="12"/>
        <v>24.692499999999999</v>
      </c>
      <c r="F103" s="3">
        <f t="shared" si="13"/>
        <v>-1.365054602184093E-2</v>
      </c>
      <c r="G103" s="4">
        <f>VLOOKUP($A103,Global_data!$A$2:$E$267,2,0)</f>
        <v>8.2899999999999991</v>
      </c>
      <c r="H103" s="2">
        <f>VLOOKUP($A103,Global_data!$A$2:$E$267,3,0)</f>
        <v>8.137142857142857</v>
      </c>
      <c r="I103" s="2">
        <f>VLOOKUP($A103,Global_data!$A$2:$E$267,4,0)</f>
        <v>8.1340000000000003</v>
      </c>
      <c r="J103" s="2">
        <f>VLOOKUP($A103,Global_data!$A$2:$E$267,5,0)</f>
        <v>8.1195000000000004</v>
      </c>
      <c r="K103" s="3">
        <f t="shared" si="8"/>
        <v>9.7442143727159911E-3</v>
      </c>
      <c r="L103" s="2">
        <f t="shared" si="9"/>
        <v>17</v>
      </c>
    </row>
    <row r="104" spans="1:12" x14ac:dyDescent="0.3">
      <c r="A104">
        <v>1898</v>
      </c>
      <c r="B104">
        <v>25.28</v>
      </c>
      <c r="C104" s="2">
        <f t="shared" si="10"/>
        <v>24.922857142857143</v>
      </c>
      <c r="D104" s="2">
        <f t="shared" si="11"/>
        <v>24.881999999999998</v>
      </c>
      <c r="E104" s="2">
        <f t="shared" si="12"/>
        <v>24.686999999999994</v>
      </c>
      <c r="F104" s="3">
        <f t="shared" si="13"/>
        <v>-3.9541320680102851E-4</v>
      </c>
      <c r="G104" s="4">
        <f>VLOOKUP($A104,Global_data!$A$2:$E$267,2,0)</f>
        <v>8.18</v>
      </c>
      <c r="H104" s="2">
        <f>VLOOKUP($A104,Global_data!$A$2:$E$267,3,0)</f>
        <v>8.16</v>
      </c>
      <c r="I104" s="2">
        <f>VLOOKUP($A104,Global_data!$A$2:$E$267,4,0)</f>
        <v>8.1430000000000007</v>
      </c>
      <c r="J104" s="2">
        <f>VLOOKUP($A104,Global_data!$A$2:$E$267,5,0)</f>
        <v>8.0869999999999997</v>
      </c>
      <c r="K104" s="3">
        <f t="shared" si="8"/>
        <v>-1.3268998793727315E-2</v>
      </c>
      <c r="L104" s="2">
        <f t="shared" si="9"/>
        <v>17.100000000000001</v>
      </c>
    </row>
    <row r="105" spans="1:12" x14ac:dyDescent="0.3">
      <c r="A105">
        <v>1899</v>
      </c>
      <c r="B105">
        <v>25.64</v>
      </c>
      <c r="C105" s="2">
        <f t="shared" si="10"/>
        <v>25.002857142857142</v>
      </c>
      <c r="D105" s="2">
        <f t="shared" si="11"/>
        <v>24.947999999999997</v>
      </c>
      <c r="E105" s="2">
        <f t="shared" si="12"/>
        <v>24.741999999999997</v>
      </c>
      <c r="F105" s="3">
        <f t="shared" si="13"/>
        <v>1.4240506329113901E-2</v>
      </c>
      <c r="G105" s="4">
        <f>VLOOKUP($A105,Global_data!$A$2:$E$267,2,0)</f>
        <v>8.4</v>
      </c>
      <c r="H105" s="2">
        <f>VLOOKUP($A105,Global_data!$A$2:$E$267,3,0)</f>
        <v>8.2071428571428573</v>
      </c>
      <c r="I105" s="2">
        <f>VLOOKUP($A105,Global_data!$A$2:$E$267,4,0)</f>
        <v>8.1510000000000016</v>
      </c>
      <c r="J105" s="2">
        <f>VLOOKUP($A105,Global_data!$A$2:$E$267,5,0)</f>
        <v>8.0985000000000014</v>
      </c>
      <c r="K105" s="3">
        <f t="shared" si="8"/>
        <v>2.689486552567245E-2</v>
      </c>
      <c r="L105" s="2">
        <f t="shared" si="9"/>
        <v>17.240000000000002</v>
      </c>
    </row>
    <row r="106" spans="1:12" x14ac:dyDescent="0.3">
      <c r="A106">
        <v>1900</v>
      </c>
      <c r="B106">
        <v>25.54</v>
      </c>
      <c r="C106" s="2">
        <f t="shared" si="10"/>
        <v>25.272857142857141</v>
      </c>
      <c r="D106" s="2">
        <f t="shared" si="11"/>
        <v>25.012999999999998</v>
      </c>
      <c r="E106" s="2">
        <f t="shared" si="12"/>
        <v>24.765999999999998</v>
      </c>
      <c r="F106" s="3">
        <f t="shared" si="13"/>
        <v>-3.9001560062403048E-3</v>
      </c>
      <c r="G106" s="4">
        <f>VLOOKUP($A106,Global_data!$A$2:$E$267,2,0)</f>
        <v>8.5</v>
      </c>
      <c r="H106" s="2">
        <f>VLOOKUP($A106,Global_data!$A$2:$E$267,3,0)</f>
        <v>8.27</v>
      </c>
      <c r="I106" s="2">
        <f>VLOOKUP($A106,Global_data!$A$2:$E$267,4,0)</f>
        <v>8.2040000000000006</v>
      </c>
      <c r="J106" s="2">
        <f>VLOOKUP($A106,Global_data!$A$2:$E$267,5,0)</f>
        <v>8.1175000000000015</v>
      </c>
      <c r="K106" s="3">
        <f t="shared" si="8"/>
        <v>1.1904761904761862E-2</v>
      </c>
      <c r="L106" s="2">
        <f t="shared" si="9"/>
        <v>17.04</v>
      </c>
    </row>
    <row r="107" spans="1:12" x14ac:dyDescent="0.3">
      <c r="A107">
        <v>1901</v>
      </c>
      <c r="B107">
        <v>25.25</v>
      </c>
      <c r="C107" s="2">
        <f t="shared" si="10"/>
        <v>25.367142857142856</v>
      </c>
      <c r="D107" s="2">
        <f t="shared" si="11"/>
        <v>25.089000000000002</v>
      </c>
      <c r="E107" s="2">
        <f t="shared" si="12"/>
        <v>24.799999999999997</v>
      </c>
      <c r="F107" s="3">
        <f t="shared" si="13"/>
        <v>-1.1354737666405604E-2</v>
      </c>
      <c r="G107" s="4">
        <f>VLOOKUP($A107,Global_data!$A$2:$E$267,2,0)</f>
        <v>8.5399999999999991</v>
      </c>
      <c r="H107" s="2">
        <f>VLOOKUP($A107,Global_data!$A$2:$E$267,3,0)</f>
        <v>8.324285714285713</v>
      </c>
      <c r="I107" s="2">
        <f>VLOOKUP($A107,Global_data!$A$2:$E$267,4,0)</f>
        <v>8.2560000000000002</v>
      </c>
      <c r="J107" s="2">
        <f>VLOOKUP($A107,Global_data!$A$2:$E$267,5,0)</f>
        <v>8.1310000000000002</v>
      </c>
      <c r="K107" s="3">
        <f t="shared" si="8"/>
        <v>4.7058823529410763E-3</v>
      </c>
      <c r="L107" s="2">
        <f t="shared" si="9"/>
        <v>16.71</v>
      </c>
    </row>
    <row r="108" spans="1:12" x14ac:dyDescent="0.3">
      <c r="A108">
        <v>1902</v>
      </c>
      <c r="B108">
        <v>25.65</v>
      </c>
      <c r="C108" s="2">
        <f t="shared" si="10"/>
        <v>25.470000000000002</v>
      </c>
      <c r="D108" s="2">
        <f t="shared" si="11"/>
        <v>25.145999999999997</v>
      </c>
      <c r="E108" s="2">
        <f t="shared" si="12"/>
        <v>24.857999999999997</v>
      </c>
      <c r="F108" s="3">
        <f t="shared" si="13"/>
        <v>1.5841584158415786E-2</v>
      </c>
      <c r="G108" s="4">
        <f>VLOOKUP($A108,Global_data!$A$2:$E$267,2,0)</f>
        <v>8.3000000000000007</v>
      </c>
      <c r="H108" s="2">
        <f>VLOOKUP($A108,Global_data!$A$2:$E$267,3,0)</f>
        <v>8.3457142857142852</v>
      </c>
      <c r="I108" s="2">
        <f>VLOOKUP($A108,Global_data!$A$2:$E$267,4,0)</f>
        <v>8.2789999999999981</v>
      </c>
      <c r="J108" s="2">
        <f>VLOOKUP($A108,Global_data!$A$2:$E$267,5,0)</f>
        <v>8.1395000000000017</v>
      </c>
      <c r="K108" s="3">
        <f t="shared" si="8"/>
        <v>-2.8103044496486939E-2</v>
      </c>
      <c r="L108" s="2">
        <f t="shared" si="9"/>
        <v>17.349999999999998</v>
      </c>
    </row>
    <row r="109" spans="1:12" x14ac:dyDescent="0.3">
      <c r="A109">
        <v>1903</v>
      </c>
      <c r="B109">
        <v>24.64</v>
      </c>
      <c r="C109" s="2">
        <f t="shared" si="10"/>
        <v>25.32714285714286</v>
      </c>
      <c r="D109" s="2">
        <f t="shared" si="11"/>
        <v>25.244999999999997</v>
      </c>
      <c r="E109" s="2">
        <f t="shared" si="12"/>
        <v>24.878</v>
      </c>
      <c r="F109" s="3">
        <f t="shared" si="13"/>
        <v>-3.9376218323586669E-2</v>
      </c>
      <c r="G109" s="4">
        <f>VLOOKUP($A109,Global_data!$A$2:$E$267,2,0)</f>
        <v>8.2200000000000006</v>
      </c>
      <c r="H109" s="2">
        <f>VLOOKUP($A109,Global_data!$A$2:$E$267,3,0)</f>
        <v>8.3471428571428561</v>
      </c>
      <c r="I109" s="2">
        <f>VLOOKUP($A109,Global_data!$A$2:$E$267,4,0)</f>
        <v>8.2949999999999999</v>
      </c>
      <c r="J109" s="2">
        <f>VLOOKUP($A109,Global_data!$A$2:$E$267,5,0)</f>
        <v>8.1515000000000022</v>
      </c>
      <c r="K109" s="3">
        <f t="shared" si="8"/>
        <v>-9.6385542168674777E-3</v>
      </c>
      <c r="L109" s="2">
        <f t="shared" si="9"/>
        <v>16.420000000000002</v>
      </c>
    </row>
    <row r="110" spans="1:12" x14ac:dyDescent="0.3">
      <c r="A110">
        <v>1904</v>
      </c>
      <c r="B110">
        <v>24.86</v>
      </c>
      <c r="C110" s="2">
        <f t="shared" si="10"/>
        <v>25.265714285714289</v>
      </c>
      <c r="D110" s="2">
        <f t="shared" si="11"/>
        <v>25.272000000000002</v>
      </c>
      <c r="E110" s="2">
        <f t="shared" si="12"/>
        <v>24.919500000000003</v>
      </c>
      <c r="F110" s="3">
        <f t="shared" si="13"/>
        <v>8.928571428571383E-3</v>
      </c>
      <c r="G110" s="4">
        <f>VLOOKUP($A110,Global_data!$A$2:$E$267,2,0)</f>
        <v>8.09</v>
      </c>
      <c r="H110" s="2">
        <f>VLOOKUP($A110,Global_data!$A$2:$E$267,3,0)</f>
        <v>8.3185714285714294</v>
      </c>
      <c r="I110" s="2">
        <f>VLOOKUP($A110,Global_data!$A$2:$E$267,4,0)</f>
        <v>8.2880000000000003</v>
      </c>
      <c r="J110" s="2">
        <f>VLOOKUP($A110,Global_data!$A$2:$E$267,5,0)</f>
        <v>8.1675000000000004</v>
      </c>
      <c r="K110" s="3">
        <f t="shared" si="8"/>
        <v>-1.5815085158150947E-2</v>
      </c>
      <c r="L110" s="2">
        <f t="shared" si="9"/>
        <v>16.77</v>
      </c>
    </row>
    <row r="111" spans="1:12" x14ac:dyDescent="0.3">
      <c r="A111">
        <v>1905</v>
      </c>
      <c r="B111">
        <v>24.72</v>
      </c>
      <c r="C111" s="2">
        <f t="shared" si="10"/>
        <v>25.185714285714287</v>
      </c>
      <c r="D111" s="2">
        <f t="shared" si="11"/>
        <v>25.251000000000001</v>
      </c>
      <c r="E111" s="2">
        <f t="shared" si="12"/>
        <v>24.942</v>
      </c>
      <c r="F111" s="3">
        <f t="shared" si="13"/>
        <v>-5.6315366049879551E-3</v>
      </c>
      <c r="G111" s="4">
        <f>VLOOKUP($A111,Global_data!$A$2:$E$267,2,0)</f>
        <v>8.23</v>
      </c>
      <c r="H111" s="2">
        <f>VLOOKUP($A111,Global_data!$A$2:$E$267,3,0)</f>
        <v>8.3257142857142856</v>
      </c>
      <c r="I111" s="2">
        <f>VLOOKUP($A111,Global_data!$A$2:$E$267,4,0)</f>
        <v>8.2960000000000012</v>
      </c>
      <c r="J111" s="2">
        <f>VLOOKUP($A111,Global_data!$A$2:$E$267,5,0)</f>
        <v>8.1829999999999998</v>
      </c>
      <c r="K111" s="3">
        <f t="shared" si="8"/>
        <v>1.7305315203955573E-2</v>
      </c>
      <c r="L111" s="2">
        <f t="shared" si="9"/>
        <v>16.489999999999998</v>
      </c>
    </row>
    <row r="112" spans="1:12" x14ac:dyDescent="0.3">
      <c r="A112">
        <v>1906</v>
      </c>
      <c r="B112">
        <v>24.7</v>
      </c>
      <c r="C112" s="2">
        <f t="shared" si="10"/>
        <v>25.05142857142857</v>
      </c>
      <c r="D112" s="2">
        <f t="shared" si="11"/>
        <v>25.157000000000004</v>
      </c>
      <c r="E112" s="2">
        <f t="shared" si="12"/>
        <v>24.942499999999999</v>
      </c>
      <c r="F112" s="3">
        <f t="shared" si="13"/>
        <v>-8.0906148867312196E-4</v>
      </c>
      <c r="G112" s="4">
        <f>VLOOKUP($A112,Global_data!$A$2:$E$267,2,0)</f>
        <v>8.3800000000000008</v>
      </c>
      <c r="H112" s="2">
        <f>VLOOKUP($A112,Global_data!$A$2:$E$267,3,0)</f>
        <v>8.3228571428571438</v>
      </c>
      <c r="I112" s="2">
        <f>VLOOKUP($A112,Global_data!$A$2:$E$267,4,0)</f>
        <v>8.3129999999999988</v>
      </c>
      <c r="J112" s="2">
        <f>VLOOKUP($A112,Global_data!$A$2:$E$267,5,0)</f>
        <v>8.2044999999999995</v>
      </c>
      <c r="K112" s="3">
        <f t="shared" si="8"/>
        <v>1.8226002430133701E-2</v>
      </c>
      <c r="L112" s="2">
        <f t="shared" si="9"/>
        <v>16.32</v>
      </c>
    </row>
    <row r="113" spans="1:12" x14ac:dyDescent="0.3">
      <c r="A113">
        <v>1907</v>
      </c>
      <c r="B113">
        <v>24.82</v>
      </c>
      <c r="C113" s="2">
        <f t="shared" si="10"/>
        <v>24.948571428571427</v>
      </c>
      <c r="D113" s="2">
        <f t="shared" si="11"/>
        <v>25.11</v>
      </c>
      <c r="E113" s="2">
        <f t="shared" si="12"/>
        <v>24.9635</v>
      </c>
      <c r="F113" s="3">
        <f t="shared" si="13"/>
        <v>4.8582995951417405E-3</v>
      </c>
      <c r="G113" s="4">
        <f>VLOOKUP($A113,Global_data!$A$2:$E$267,2,0)</f>
        <v>7.95</v>
      </c>
      <c r="H113" s="2">
        <f>VLOOKUP($A113,Global_data!$A$2:$E$267,3,0)</f>
        <v>8.2442857142857164</v>
      </c>
      <c r="I113" s="2">
        <f>VLOOKUP($A113,Global_data!$A$2:$E$267,4,0)</f>
        <v>8.2789999999999999</v>
      </c>
      <c r="J113" s="2">
        <f>VLOOKUP($A113,Global_data!$A$2:$E$267,5,0)</f>
        <v>8.2065000000000001</v>
      </c>
      <c r="K113" s="3">
        <f t="shared" si="8"/>
        <v>-5.131264916467787E-2</v>
      </c>
      <c r="L113" s="2">
        <f t="shared" si="9"/>
        <v>16.87</v>
      </c>
    </row>
    <row r="114" spans="1:12" x14ac:dyDescent="0.3">
      <c r="A114">
        <v>1908</v>
      </c>
      <c r="B114">
        <v>24.61</v>
      </c>
      <c r="C114" s="2">
        <f t="shared" si="10"/>
        <v>24.857142857142858</v>
      </c>
      <c r="D114" s="2">
        <f t="shared" si="11"/>
        <v>25.042999999999999</v>
      </c>
      <c r="E114" s="2">
        <f t="shared" si="12"/>
        <v>24.962499999999999</v>
      </c>
      <c r="F114" s="3">
        <f t="shared" si="13"/>
        <v>-8.4609186140209847E-3</v>
      </c>
      <c r="G114" s="4">
        <f>VLOOKUP($A114,Global_data!$A$2:$E$267,2,0)</f>
        <v>8.19</v>
      </c>
      <c r="H114" s="2">
        <f>VLOOKUP($A114,Global_data!$A$2:$E$267,3,0)</f>
        <v>8.1942857142857157</v>
      </c>
      <c r="I114" s="2">
        <f>VLOOKUP($A114,Global_data!$A$2:$E$267,4,0)</f>
        <v>8.2799999999999994</v>
      </c>
      <c r="J114" s="2">
        <f>VLOOKUP($A114,Global_data!$A$2:$E$267,5,0)</f>
        <v>8.2114999999999974</v>
      </c>
      <c r="K114" s="3">
        <f t="shared" si="8"/>
        <v>3.0188679245282932E-2</v>
      </c>
      <c r="L114" s="2">
        <f t="shared" si="9"/>
        <v>16.420000000000002</v>
      </c>
    </row>
    <row r="115" spans="1:12" x14ac:dyDescent="0.3">
      <c r="A115">
        <v>1909</v>
      </c>
      <c r="B115">
        <v>24.61</v>
      </c>
      <c r="C115" s="2">
        <f t="shared" si="10"/>
        <v>24.708571428571435</v>
      </c>
      <c r="D115" s="2">
        <f t="shared" si="11"/>
        <v>24.939999999999998</v>
      </c>
      <c r="E115" s="2">
        <f t="shared" si="12"/>
        <v>24.943999999999999</v>
      </c>
      <c r="F115" s="3">
        <f t="shared" si="13"/>
        <v>0</v>
      </c>
      <c r="G115" s="4">
        <f>VLOOKUP($A115,Global_data!$A$2:$E$267,2,0)</f>
        <v>8.18</v>
      </c>
      <c r="H115" s="2">
        <f>VLOOKUP($A115,Global_data!$A$2:$E$267,3,0)</f>
        <v>8.1771428571428579</v>
      </c>
      <c r="I115" s="2">
        <f>VLOOKUP($A115,Global_data!$A$2:$E$267,4,0)</f>
        <v>8.2580000000000009</v>
      </c>
      <c r="J115" s="2">
        <f>VLOOKUP($A115,Global_data!$A$2:$E$267,5,0)</f>
        <v>8.2044999999999995</v>
      </c>
      <c r="K115" s="3">
        <f t="shared" si="8"/>
        <v>-1.221001221001195E-3</v>
      </c>
      <c r="L115" s="2">
        <f t="shared" si="9"/>
        <v>16.43</v>
      </c>
    </row>
    <row r="116" spans="1:12" x14ac:dyDescent="0.3">
      <c r="A116">
        <v>1910</v>
      </c>
      <c r="B116">
        <v>24.43</v>
      </c>
      <c r="C116" s="2">
        <f t="shared" si="10"/>
        <v>24.678571428571427</v>
      </c>
      <c r="D116" s="2">
        <f t="shared" si="11"/>
        <v>24.829000000000001</v>
      </c>
      <c r="E116" s="2">
        <f t="shared" si="12"/>
        <v>24.920999999999999</v>
      </c>
      <c r="F116" s="3">
        <f t="shared" si="13"/>
        <v>-7.3140999593660997E-3</v>
      </c>
      <c r="G116" s="4">
        <f>VLOOKUP($A116,Global_data!$A$2:$E$267,2,0)</f>
        <v>8.2200000000000006</v>
      </c>
      <c r="H116" s="2">
        <f>VLOOKUP($A116,Global_data!$A$2:$E$267,3,0)</f>
        <v>8.1771428571428579</v>
      </c>
      <c r="I116" s="2">
        <f>VLOOKUP($A116,Global_data!$A$2:$E$267,4,0)</f>
        <v>8.23</v>
      </c>
      <c r="J116" s="2">
        <f>VLOOKUP($A116,Global_data!$A$2:$E$267,5,0)</f>
        <v>8.2170000000000005</v>
      </c>
      <c r="K116" s="3">
        <f t="shared" si="8"/>
        <v>4.8899755501223621E-3</v>
      </c>
      <c r="L116" s="2">
        <f t="shared" si="9"/>
        <v>16.21</v>
      </c>
    </row>
    <row r="117" spans="1:12" x14ac:dyDescent="0.3">
      <c r="A117">
        <v>1911</v>
      </c>
      <c r="B117">
        <v>25.11</v>
      </c>
      <c r="C117" s="2">
        <f t="shared" si="10"/>
        <v>24.714285714285715</v>
      </c>
      <c r="D117" s="2">
        <f t="shared" si="11"/>
        <v>24.815000000000005</v>
      </c>
      <c r="E117" s="2">
        <f t="shared" si="12"/>
        <v>24.952000000000002</v>
      </c>
      <c r="F117" s="3">
        <f t="shared" si="13"/>
        <v>2.7834629553827251E-2</v>
      </c>
      <c r="G117" s="4">
        <f>VLOOKUP($A117,Global_data!$A$2:$E$267,2,0)</f>
        <v>8.18</v>
      </c>
      <c r="H117" s="2">
        <f>VLOOKUP($A117,Global_data!$A$2:$E$267,3,0)</f>
        <v>8.19</v>
      </c>
      <c r="I117" s="2">
        <f>VLOOKUP($A117,Global_data!$A$2:$E$267,4,0)</f>
        <v>8.1939999999999991</v>
      </c>
      <c r="J117" s="2">
        <f>VLOOKUP($A117,Global_data!$A$2:$E$267,5,0)</f>
        <v>8.2249999999999996</v>
      </c>
      <c r="K117" s="3">
        <f t="shared" si="8"/>
        <v>-4.8661800486619125E-3</v>
      </c>
      <c r="L117" s="2">
        <f t="shared" si="9"/>
        <v>16.93</v>
      </c>
    </row>
    <row r="118" spans="1:12" x14ac:dyDescent="0.3">
      <c r="A118">
        <v>1912</v>
      </c>
      <c r="B118">
        <v>25.17</v>
      </c>
      <c r="C118" s="2">
        <f t="shared" si="10"/>
        <v>24.778571428571428</v>
      </c>
      <c r="D118" s="2">
        <f t="shared" si="11"/>
        <v>24.767000000000007</v>
      </c>
      <c r="E118" s="2">
        <f t="shared" si="12"/>
        <v>24.956499999999998</v>
      </c>
      <c r="F118" s="3">
        <f t="shared" si="13"/>
        <v>2.3894862604540929E-3</v>
      </c>
      <c r="G118" s="4">
        <f>VLOOKUP($A118,Global_data!$A$2:$E$267,2,0)</f>
        <v>8.17</v>
      </c>
      <c r="H118" s="2">
        <f>VLOOKUP($A118,Global_data!$A$2:$E$267,3,0)</f>
        <v>8.1814285714285724</v>
      </c>
      <c r="I118" s="2">
        <f>VLOOKUP($A118,Global_data!$A$2:$E$267,4,0)</f>
        <v>8.1810000000000009</v>
      </c>
      <c r="J118" s="2">
        <f>VLOOKUP($A118,Global_data!$A$2:$E$267,5,0)</f>
        <v>8.23</v>
      </c>
      <c r="K118" s="3">
        <f t="shared" si="8"/>
        <v>-1.2224938875305363E-3</v>
      </c>
      <c r="L118" s="2">
        <f t="shared" si="9"/>
        <v>17</v>
      </c>
    </row>
    <row r="119" spans="1:12" x14ac:dyDescent="0.3">
      <c r="A119">
        <v>1913</v>
      </c>
      <c r="B119">
        <v>24.83</v>
      </c>
      <c r="C119" s="2">
        <f t="shared" si="10"/>
        <v>24.797142857142855</v>
      </c>
      <c r="D119" s="2">
        <f t="shared" si="11"/>
        <v>24.786000000000001</v>
      </c>
      <c r="E119" s="2">
        <f t="shared" si="12"/>
        <v>25.015499999999999</v>
      </c>
      <c r="F119" s="3">
        <f t="shared" si="13"/>
        <v>-1.3508144616607206E-2</v>
      </c>
      <c r="G119" s="4">
        <f>VLOOKUP($A119,Global_data!$A$2:$E$267,2,0)</f>
        <v>8.3000000000000007</v>
      </c>
      <c r="H119" s="2">
        <f>VLOOKUP($A119,Global_data!$A$2:$E$267,3,0)</f>
        <v>8.17</v>
      </c>
      <c r="I119" s="2">
        <f>VLOOKUP($A119,Global_data!$A$2:$E$267,4,0)</f>
        <v>8.1890000000000001</v>
      </c>
      <c r="J119" s="2">
        <f>VLOOKUP($A119,Global_data!$A$2:$E$267,5,0)</f>
        <v>8.2420000000000009</v>
      </c>
      <c r="K119" s="3">
        <f t="shared" si="8"/>
        <v>1.5911872705018457E-2</v>
      </c>
      <c r="L119" s="2">
        <f t="shared" si="9"/>
        <v>16.529999999999998</v>
      </c>
    </row>
    <row r="120" spans="1:12" x14ac:dyDescent="0.3">
      <c r="A120">
        <v>1914</v>
      </c>
      <c r="B120">
        <v>25.04</v>
      </c>
      <c r="C120" s="2">
        <f t="shared" si="10"/>
        <v>24.828571428571426</v>
      </c>
      <c r="D120" s="2">
        <f t="shared" si="11"/>
        <v>24.803999999999998</v>
      </c>
      <c r="E120" s="2">
        <f t="shared" si="12"/>
        <v>25.038000000000004</v>
      </c>
      <c r="F120" s="3">
        <f t="shared" si="13"/>
        <v>8.4575110753121567E-3</v>
      </c>
      <c r="G120" s="4">
        <f>VLOOKUP($A120,Global_data!$A$2:$E$267,2,0)</f>
        <v>8.59</v>
      </c>
      <c r="H120" s="2">
        <f>VLOOKUP($A120,Global_data!$A$2:$E$267,3,0)</f>
        <v>8.2614285714285707</v>
      </c>
      <c r="I120" s="2">
        <f>VLOOKUP($A120,Global_data!$A$2:$E$267,4,0)</f>
        <v>8.2390000000000008</v>
      </c>
      <c r="J120" s="2">
        <f>VLOOKUP($A120,Global_data!$A$2:$E$267,5,0)</f>
        <v>8.2635000000000005</v>
      </c>
      <c r="K120" s="3">
        <f t="shared" si="8"/>
        <v>3.493975903614447E-2</v>
      </c>
      <c r="L120" s="2">
        <f t="shared" si="9"/>
        <v>16.45</v>
      </c>
    </row>
    <row r="121" spans="1:12" x14ac:dyDescent="0.3">
      <c r="A121">
        <v>1915</v>
      </c>
      <c r="B121">
        <v>25.51</v>
      </c>
      <c r="C121" s="2">
        <f t="shared" si="10"/>
        <v>24.957142857142856</v>
      </c>
      <c r="D121" s="2">
        <f t="shared" si="11"/>
        <v>24.882999999999996</v>
      </c>
      <c r="E121" s="2">
        <f t="shared" si="12"/>
        <v>25.067000000000004</v>
      </c>
      <c r="F121" s="3">
        <f t="shared" si="13"/>
        <v>1.8769968051118309E-2</v>
      </c>
      <c r="G121" s="4">
        <f>VLOOKUP($A121,Global_data!$A$2:$E$267,2,0)</f>
        <v>8.59</v>
      </c>
      <c r="H121" s="2">
        <f>VLOOKUP($A121,Global_data!$A$2:$E$267,3,0)</f>
        <v>8.3185714285714294</v>
      </c>
      <c r="I121" s="2">
        <f>VLOOKUP($A121,Global_data!$A$2:$E$267,4,0)</f>
        <v>8.2750000000000021</v>
      </c>
      <c r="J121" s="2">
        <f>VLOOKUP($A121,Global_data!$A$2:$E$267,5,0)</f>
        <v>8.2855000000000008</v>
      </c>
      <c r="K121" s="3">
        <f t="shared" si="8"/>
        <v>0</v>
      </c>
      <c r="L121" s="2">
        <f t="shared" si="9"/>
        <v>16.920000000000002</v>
      </c>
    </row>
    <row r="122" spans="1:12" x14ac:dyDescent="0.3">
      <c r="A122">
        <v>1916</v>
      </c>
      <c r="B122">
        <v>24.82</v>
      </c>
      <c r="C122" s="2">
        <f t="shared" si="10"/>
        <v>24.987142857142857</v>
      </c>
      <c r="D122" s="2">
        <f t="shared" si="11"/>
        <v>24.894999999999996</v>
      </c>
      <c r="E122" s="2">
        <f t="shared" si="12"/>
        <v>25.026000000000003</v>
      </c>
      <c r="F122" s="3">
        <f t="shared" si="13"/>
        <v>-2.7048216385731134E-2</v>
      </c>
      <c r="G122" s="4">
        <f>VLOOKUP($A122,Global_data!$A$2:$E$267,2,0)</f>
        <v>8.23</v>
      </c>
      <c r="H122" s="2">
        <f>VLOOKUP($A122,Global_data!$A$2:$E$267,3,0)</f>
        <v>8.3257142857142874</v>
      </c>
      <c r="I122" s="2">
        <f>VLOOKUP($A122,Global_data!$A$2:$E$267,4,0)</f>
        <v>8.2600000000000016</v>
      </c>
      <c r="J122" s="2">
        <f>VLOOKUP($A122,Global_data!$A$2:$E$267,5,0)</f>
        <v>8.2865000000000002</v>
      </c>
      <c r="K122" s="3">
        <f t="shared" si="8"/>
        <v>-4.190919674039574E-2</v>
      </c>
      <c r="L122" s="2">
        <f t="shared" si="9"/>
        <v>16.59</v>
      </c>
    </row>
    <row r="123" spans="1:12" x14ac:dyDescent="0.3">
      <c r="A123">
        <v>1917</v>
      </c>
      <c r="B123">
        <v>23.79</v>
      </c>
      <c r="C123" s="2">
        <f t="shared" si="10"/>
        <v>24.895714285714288</v>
      </c>
      <c r="D123" s="2">
        <f t="shared" si="11"/>
        <v>24.791999999999994</v>
      </c>
      <c r="E123" s="2">
        <f t="shared" si="12"/>
        <v>24.951000000000001</v>
      </c>
      <c r="F123" s="3">
        <f t="shared" si="13"/>
        <v>-4.1498791297340902E-2</v>
      </c>
      <c r="G123" s="4">
        <f>VLOOKUP($A123,Global_data!$A$2:$E$267,2,0)</f>
        <v>8.02</v>
      </c>
      <c r="H123" s="2">
        <f>VLOOKUP($A123,Global_data!$A$2:$E$267,3,0)</f>
        <v>8.2971428571428572</v>
      </c>
      <c r="I123" s="2">
        <f>VLOOKUP($A123,Global_data!$A$2:$E$267,4,0)</f>
        <v>8.2669999999999995</v>
      </c>
      <c r="J123" s="2">
        <f>VLOOKUP($A123,Global_data!$A$2:$E$267,5,0)</f>
        <v>8.2729999999999997</v>
      </c>
      <c r="K123" s="3">
        <f t="shared" si="8"/>
        <v>-2.5516403402187221E-2</v>
      </c>
      <c r="L123" s="2">
        <f t="shared" si="9"/>
        <v>15.77</v>
      </c>
    </row>
    <row r="124" spans="1:12" x14ac:dyDescent="0.3">
      <c r="A124">
        <v>1918</v>
      </c>
      <c r="B124">
        <v>25.03</v>
      </c>
      <c r="C124" s="2">
        <f t="shared" si="10"/>
        <v>24.884285714285713</v>
      </c>
      <c r="D124" s="2">
        <f t="shared" si="11"/>
        <v>24.833999999999996</v>
      </c>
      <c r="E124" s="2">
        <f t="shared" si="12"/>
        <v>24.938500000000005</v>
      </c>
      <c r="F124" s="3">
        <f t="shared" si="13"/>
        <v>5.2122740647330898E-2</v>
      </c>
      <c r="G124" s="4">
        <f>VLOOKUP($A124,Global_data!$A$2:$E$267,2,0)</f>
        <v>8.1300000000000008</v>
      </c>
      <c r="H124" s="2">
        <f>VLOOKUP($A124,Global_data!$A$2:$E$267,3,0)</f>
        <v>8.2899999999999991</v>
      </c>
      <c r="I124" s="2">
        <f>VLOOKUP($A124,Global_data!$A$2:$E$267,4,0)</f>
        <v>8.2609999999999992</v>
      </c>
      <c r="J124" s="2">
        <f>VLOOKUP($A124,Global_data!$A$2:$E$267,5,0)</f>
        <v>8.2705000000000002</v>
      </c>
      <c r="K124" s="3">
        <f t="shared" si="8"/>
        <v>1.3715710723192172E-2</v>
      </c>
      <c r="L124" s="2">
        <f t="shared" si="9"/>
        <v>16.899999999999999</v>
      </c>
    </row>
    <row r="125" spans="1:12" x14ac:dyDescent="0.3">
      <c r="A125">
        <v>1919</v>
      </c>
      <c r="B125">
        <v>24.8</v>
      </c>
      <c r="C125" s="2">
        <f t="shared" si="10"/>
        <v>24.831428571428571</v>
      </c>
      <c r="D125" s="2">
        <f t="shared" si="11"/>
        <v>24.853000000000002</v>
      </c>
      <c r="E125" s="2">
        <f t="shared" si="12"/>
        <v>24.8965</v>
      </c>
      <c r="F125" s="3">
        <f t="shared" si="13"/>
        <v>-9.1889732321214709E-3</v>
      </c>
      <c r="G125" s="4">
        <f>VLOOKUP($A125,Global_data!$A$2:$E$267,2,0)</f>
        <v>8.3800000000000008</v>
      </c>
      <c r="H125" s="2">
        <f>VLOOKUP($A125,Global_data!$A$2:$E$267,3,0)</f>
        <v>8.3200000000000021</v>
      </c>
      <c r="I125" s="2">
        <f>VLOOKUP($A125,Global_data!$A$2:$E$267,4,0)</f>
        <v>8.2810000000000006</v>
      </c>
      <c r="J125" s="2">
        <f>VLOOKUP($A125,Global_data!$A$2:$E$267,5,0)</f>
        <v>8.2695000000000007</v>
      </c>
      <c r="K125" s="3">
        <f t="shared" si="8"/>
        <v>3.0750307503075027E-2</v>
      </c>
      <c r="L125" s="2">
        <f t="shared" si="9"/>
        <v>16.420000000000002</v>
      </c>
    </row>
    <row r="126" spans="1:12" x14ac:dyDescent="0.3">
      <c r="A126">
        <v>1920</v>
      </c>
      <c r="B126">
        <v>24.97</v>
      </c>
      <c r="C126" s="2">
        <f t="shared" si="10"/>
        <v>24.851428571428574</v>
      </c>
      <c r="D126" s="2">
        <f t="shared" si="11"/>
        <v>24.907000000000004</v>
      </c>
      <c r="E126" s="2">
        <f t="shared" si="12"/>
        <v>24.868000000000002</v>
      </c>
      <c r="F126" s="3">
        <f t="shared" si="13"/>
        <v>6.8548387096773449E-3</v>
      </c>
      <c r="G126" s="4">
        <f>VLOOKUP($A126,Global_data!$A$2:$E$267,2,0)</f>
        <v>8.36</v>
      </c>
      <c r="H126" s="2">
        <f>VLOOKUP($A126,Global_data!$A$2:$E$267,3,0)</f>
        <v>8.3285714285714292</v>
      </c>
      <c r="I126" s="2">
        <f>VLOOKUP($A126,Global_data!$A$2:$E$267,4,0)</f>
        <v>8.2949999999999982</v>
      </c>
      <c r="J126" s="2">
        <f>VLOOKUP($A126,Global_data!$A$2:$E$267,5,0)</f>
        <v>8.2624999999999993</v>
      </c>
      <c r="K126" s="3">
        <f t="shared" si="8"/>
        <v>-2.3866348448688961E-3</v>
      </c>
      <c r="L126" s="2">
        <f t="shared" si="9"/>
        <v>16.61</v>
      </c>
    </row>
    <row r="127" spans="1:12" x14ac:dyDescent="0.3">
      <c r="A127">
        <v>1921</v>
      </c>
      <c r="B127">
        <v>25.53</v>
      </c>
      <c r="C127" s="2">
        <f t="shared" si="10"/>
        <v>24.921428571428574</v>
      </c>
      <c r="D127" s="2">
        <f t="shared" si="11"/>
        <v>24.949000000000002</v>
      </c>
      <c r="E127" s="2">
        <f t="shared" si="12"/>
        <v>24.881999999999998</v>
      </c>
      <c r="F127" s="3">
        <f t="shared" si="13"/>
        <v>2.2426912294753798E-2</v>
      </c>
      <c r="G127" s="4">
        <f>VLOOKUP($A127,Global_data!$A$2:$E$267,2,0)</f>
        <v>8.57</v>
      </c>
      <c r="H127" s="2">
        <f>VLOOKUP($A127,Global_data!$A$2:$E$267,3,0)</f>
        <v>8.3257142857142856</v>
      </c>
      <c r="I127" s="2">
        <f>VLOOKUP($A127,Global_data!$A$2:$E$267,4,0)</f>
        <v>8.3339999999999996</v>
      </c>
      <c r="J127" s="2">
        <f>VLOOKUP($A127,Global_data!$A$2:$E$267,5,0)</f>
        <v>8.2639999999999993</v>
      </c>
      <c r="K127" s="3">
        <f t="shared" si="8"/>
        <v>2.5119617224880486E-2</v>
      </c>
      <c r="L127" s="2">
        <f t="shared" si="9"/>
        <v>16.96</v>
      </c>
    </row>
    <row r="128" spans="1:12" x14ac:dyDescent="0.3">
      <c r="A128">
        <v>1922</v>
      </c>
      <c r="B128">
        <v>24.87</v>
      </c>
      <c r="C128" s="2">
        <f t="shared" si="10"/>
        <v>24.830000000000002</v>
      </c>
      <c r="D128" s="2">
        <f t="shared" si="11"/>
        <v>24.919</v>
      </c>
      <c r="E128" s="2">
        <f t="shared" si="12"/>
        <v>24.843</v>
      </c>
      <c r="F128" s="3">
        <f t="shared" si="13"/>
        <v>-2.5851938895417162E-2</v>
      </c>
      <c r="G128" s="4">
        <f>VLOOKUP($A128,Global_data!$A$2:$E$267,2,0)</f>
        <v>8.41</v>
      </c>
      <c r="H128" s="2">
        <f>VLOOKUP($A128,Global_data!$A$2:$E$267,3,0)</f>
        <v>8.3000000000000007</v>
      </c>
      <c r="I128" s="2">
        <f>VLOOKUP($A128,Global_data!$A$2:$E$267,4,0)</f>
        <v>8.3580000000000005</v>
      </c>
      <c r="J128" s="2">
        <f>VLOOKUP($A128,Global_data!$A$2:$E$267,5,0)</f>
        <v>8.2695000000000007</v>
      </c>
      <c r="K128" s="3">
        <f t="shared" si="8"/>
        <v>-1.8669778296382746E-2</v>
      </c>
      <c r="L128" s="2">
        <f t="shared" si="9"/>
        <v>16.46</v>
      </c>
    </row>
    <row r="129" spans="1:12" x14ac:dyDescent="0.3">
      <c r="A129">
        <v>1923</v>
      </c>
      <c r="B129">
        <v>25.01</v>
      </c>
      <c r="C129" s="2">
        <f t="shared" si="10"/>
        <v>24.857142857142858</v>
      </c>
      <c r="D129" s="2">
        <f t="shared" si="11"/>
        <v>24.937000000000001</v>
      </c>
      <c r="E129" s="2">
        <f t="shared" si="12"/>
        <v>24.861499999999999</v>
      </c>
      <c r="F129" s="3">
        <f t="shared" si="13"/>
        <v>5.62927221552073E-3</v>
      </c>
      <c r="G129" s="4">
        <f>VLOOKUP($A129,Global_data!$A$2:$E$267,2,0)</f>
        <v>8.42</v>
      </c>
      <c r="H129" s="2">
        <f>VLOOKUP($A129,Global_data!$A$2:$E$267,3,0)</f>
        <v>8.3271428571428583</v>
      </c>
      <c r="I129" s="2">
        <f>VLOOKUP($A129,Global_data!$A$2:$E$267,4,0)</f>
        <v>8.370000000000001</v>
      </c>
      <c r="J129" s="2">
        <f>VLOOKUP($A129,Global_data!$A$2:$E$267,5,0)</f>
        <v>8.2794999999999987</v>
      </c>
      <c r="K129" s="3">
        <f t="shared" si="8"/>
        <v>1.1890606420927215E-3</v>
      </c>
      <c r="L129" s="2">
        <f t="shared" si="9"/>
        <v>16.590000000000003</v>
      </c>
    </row>
    <row r="130" spans="1:12" x14ac:dyDescent="0.3">
      <c r="A130">
        <v>1924</v>
      </c>
      <c r="B130">
        <v>24.98</v>
      </c>
      <c r="C130" s="2">
        <f t="shared" si="10"/>
        <v>25.027142857142856</v>
      </c>
      <c r="D130" s="2">
        <f t="shared" si="11"/>
        <v>24.931000000000001</v>
      </c>
      <c r="E130" s="2">
        <f t="shared" si="12"/>
        <v>24.8675</v>
      </c>
      <c r="F130" s="3">
        <f t="shared" ref="F130:F193" si="14">IFERROR((B130-B129)/B129,0)</f>
        <v>-1.199520191923276E-3</v>
      </c>
      <c r="G130" s="4">
        <f>VLOOKUP($A130,Global_data!$A$2:$E$267,2,0)</f>
        <v>8.51</v>
      </c>
      <c r="H130" s="2">
        <f>VLOOKUP($A130,Global_data!$A$2:$E$267,3,0)</f>
        <v>8.3971428571428568</v>
      </c>
      <c r="I130" s="2">
        <f>VLOOKUP($A130,Global_data!$A$2:$E$267,4,0)</f>
        <v>8.3620000000000001</v>
      </c>
      <c r="J130" s="2">
        <f>VLOOKUP($A130,Global_data!$A$2:$E$267,5,0)</f>
        <v>8.3004999999999978</v>
      </c>
      <c r="K130" s="3">
        <f t="shared" ref="K130:K193" si="15">IFERROR((G130-G129)/G129,0)</f>
        <v>1.0688836104513048E-2</v>
      </c>
      <c r="L130" s="2">
        <f t="shared" ref="L130:L193" si="16">B130-G130</f>
        <v>16.47</v>
      </c>
    </row>
    <row r="131" spans="1:12" x14ac:dyDescent="0.3">
      <c r="A131">
        <v>1925</v>
      </c>
      <c r="B131">
        <v>24.82</v>
      </c>
      <c r="C131" s="2">
        <f t="shared" si="10"/>
        <v>24.997142857142855</v>
      </c>
      <c r="D131" s="2">
        <f t="shared" si="11"/>
        <v>24.861999999999998</v>
      </c>
      <c r="E131" s="2">
        <f t="shared" si="12"/>
        <v>24.872499999999999</v>
      </c>
      <c r="F131" s="3">
        <f t="shared" si="14"/>
        <v>-6.4051240992794292E-3</v>
      </c>
      <c r="G131" s="4">
        <f>VLOOKUP($A131,Global_data!$A$2:$E$267,2,0)</f>
        <v>8.5299999999999994</v>
      </c>
      <c r="H131" s="2">
        <f>VLOOKUP($A131,Global_data!$A$2:$E$267,3,0)</f>
        <v>8.4542857142857137</v>
      </c>
      <c r="I131" s="2">
        <f>VLOOKUP($A131,Global_data!$A$2:$E$267,4,0)</f>
        <v>8.3560000000000016</v>
      </c>
      <c r="J131" s="2">
        <f>VLOOKUP($A131,Global_data!$A$2:$E$267,5,0)</f>
        <v>8.3154999999999983</v>
      </c>
      <c r="K131" s="3">
        <f t="shared" si="15"/>
        <v>2.3501762632196915E-3</v>
      </c>
      <c r="L131" s="2">
        <f t="shared" si="16"/>
        <v>16.29</v>
      </c>
    </row>
    <row r="132" spans="1:12" x14ac:dyDescent="0.3">
      <c r="A132">
        <v>1926</v>
      </c>
      <c r="B132">
        <v>24.88</v>
      </c>
      <c r="C132" s="2">
        <f t="shared" si="10"/>
        <v>25.008571428571429</v>
      </c>
      <c r="D132" s="2">
        <f t="shared" si="11"/>
        <v>24.867999999999999</v>
      </c>
      <c r="E132" s="2">
        <f t="shared" si="12"/>
        <v>24.881499999999996</v>
      </c>
      <c r="F132" s="3">
        <f t="shared" si="14"/>
        <v>2.4174053182916488E-3</v>
      </c>
      <c r="G132" s="4">
        <f>VLOOKUP($A132,Global_data!$A$2:$E$267,2,0)</f>
        <v>8.73</v>
      </c>
      <c r="H132" s="2">
        <f>VLOOKUP($A132,Global_data!$A$2:$E$267,3,0)</f>
        <v>8.5042857142857144</v>
      </c>
      <c r="I132" s="2">
        <f>VLOOKUP($A132,Global_data!$A$2:$E$267,4,0)</f>
        <v>8.4060000000000024</v>
      </c>
      <c r="J132" s="2">
        <f>VLOOKUP($A132,Global_data!$A$2:$E$267,5,0)</f>
        <v>8.3329999999999984</v>
      </c>
      <c r="K132" s="3">
        <f t="shared" si="15"/>
        <v>2.3446658851113841E-2</v>
      </c>
      <c r="L132" s="2">
        <f t="shared" si="16"/>
        <v>16.149999999999999</v>
      </c>
    </row>
    <row r="133" spans="1:12" x14ac:dyDescent="0.3">
      <c r="A133">
        <v>1927</v>
      </c>
      <c r="B133">
        <v>24.49</v>
      </c>
      <c r="C133" s="2">
        <f t="shared" si="10"/>
        <v>24.94</v>
      </c>
      <c r="D133" s="2">
        <f t="shared" si="11"/>
        <v>24.937999999999999</v>
      </c>
      <c r="E133" s="2">
        <f t="shared" si="12"/>
        <v>24.864999999999995</v>
      </c>
      <c r="F133" s="3">
        <f t="shared" si="14"/>
        <v>-1.5675241157556294E-2</v>
      </c>
      <c r="G133" s="4">
        <f>VLOOKUP($A133,Global_data!$A$2:$E$267,2,0)</f>
        <v>8.52</v>
      </c>
      <c r="H133" s="2">
        <f>VLOOKUP($A133,Global_data!$A$2:$E$267,3,0)</f>
        <v>8.5271428571428576</v>
      </c>
      <c r="I133" s="2">
        <f>VLOOKUP($A133,Global_data!$A$2:$E$267,4,0)</f>
        <v>8.4559999999999995</v>
      </c>
      <c r="J133" s="2">
        <f>VLOOKUP($A133,Global_data!$A$2:$E$267,5,0)</f>
        <v>8.3614999999999977</v>
      </c>
      <c r="K133" s="3">
        <f t="shared" si="15"/>
        <v>-2.4054982817869511E-2</v>
      </c>
      <c r="L133" s="2">
        <f t="shared" si="16"/>
        <v>15.969999999999999</v>
      </c>
    </row>
    <row r="134" spans="1:12" x14ac:dyDescent="0.3">
      <c r="A134">
        <v>1928</v>
      </c>
      <c r="B134">
        <v>25.05</v>
      </c>
      <c r="C134" s="2">
        <f t="shared" si="10"/>
        <v>24.871428571428574</v>
      </c>
      <c r="D134" s="2">
        <f t="shared" si="11"/>
        <v>24.94</v>
      </c>
      <c r="E134" s="2">
        <f t="shared" si="12"/>
        <v>24.887</v>
      </c>
      <c r="F134" s="3">
        <f t="shared" si="14"/>
        <v>2.2866476112699156E-2</v>
      </c>
      <c r="G134" s="4">
        <f>VLOOKUP($A134,Global_data!$A$2:$E$267,2,0)</f>
        <v>8.6300000000000008</v>
      </c>
      <c r="H134" s="2">
        <f>VLOOKUP($A134,Global_data!$A$2:$E$267,3,0)</f>
        <v>8.5357142857142847</v>
      </c>
      <c r="I134" s="2">
        <f>VLOOKUP($A134,Global_data!$A$2:$E$267,4,0)</f>
        <v>8.5059999999999985</v>
      </c>
      <c r="J134" s="2">
        <f>VLOOKUP($A134,Global_data!$A$2:$E$267,5,0)</f>
        <v>8.3834999999999997</v>
      </c>
      <c r="K134" s="3">
        <f t="shared" si="15"/>
        <v>1.2910798122065871E-2</v>
      </c>
      <c r="L134" s="2">
        <f t="shared" si="16"/>
        <v>16.420000000000002</v>
      </c>
    </row>
    <row r="135" spans="1:12" x14ac:dyDescent="0.3">
      <c r="A135">
        <v>1929</v>
      </c>
      <c r="B135">
        <v>25.07</v>
      </c>
      <c r="C135" s="2">
        <f t="shared" si="10"/>
        <v>24.9</v>
      </c>
      <c r="D135" s="2">
        <f t="shared" si="11"/>
        <v>24.967000000000002</v>
      </c>
      <c r="E135" s="2">
        <f t="shared" si="12"/>
        <v>24.91</v>
      </c>
      <c r="F135" s="3">
        <f t="shared" si="14"/>
        <v>7.9840319361275738E-4</v>
      </c>
      <c r="G135" s="4">
        <f>VLOOKUP($A135,Global_data!$A$2:$E$267,2,0)</f>
        <v>8.24</v>
      </c>
      <c r="H135" s="2">
        <f>VLOOKUP($A135,Global_data!$A$2:$E$267,3,0)</f>
        <v>8.5114285714285707</v>
      </c>
      <c r="I135" s="2">
        <f>VLOOKUP($A135,Global_data!$A$2:$E$267,4,0)</f>
        <v>8.4919999999999991</v>
      </c>
      <c r="J135" s="2">
        <f>VLOOKUP($A135,Global_data!$A$2:$E$267,5,0)</f>
        <v>8.3865000000000016</v>
      </c>
      <c r="K135" s="3">
        <f t="shared" si="15"/>
        <v>-4.5191193511008171E-2</v>
      </c>
      <c r="L135" s="2">
        <f t="shared" si="16"/>
        <v>16.829999999999998</v>
      </c>
    </row>
    <row r="136" spans="1:12" x14ac:dyDescent="0.3">
      <c r="A136">
        <v>1930</v>
      </c>
      <c r="B136">
        <v>25.05</v>
      </c>
      <c r="C136" s="2">
        <f t="shared" si="10"/>
        <v>24.905714285714286</v>
      </c>
      <c r="D136" s="2">
        <f t="shared" si="11"/>
        <v>24.975000000000001</v>
      </c>
      <c r="E136" s="2">
        <f t="shared" si="12"/>
        <v>24.941000000000003</v>
      </c>
      <c r="F136" s="3">
        <f t="shared" si="14"/>
        <v>-7.9776625448741822E-4</v>
      </c>
      <c r="G136" s="4">
        <f>VLOOKUP($A136,Global_data!$A$2:$E$267,2,0)</f>
        <v>8.6300000000000008</v>
      </c>
      <c r="H136" s="2">
        <f>VLOOKUP($A136,Global_data!$A$2:$E$267,3,0)</f>
        <v>8.5414285714285718</v>
      </c>
      <c r="I136" s="2">
        <f>VLOOKUP($A136,Global_data!$A$2:$E$267,4,0)</f>
        <v>8.5189999999999984</v>
      </c>
      <c r="J136" s="2">
        <f>VLOOKUP($A136,Global_data!$A$2:$E$267,5,0)</f>
        <v>8.407</v>
      </c>
      <c r="K136" s="3">
        <f t="shared" si="15"/>
        <v>4.733009708737871E-2</v>
      </c>
      <c r="L136" s="2">
        <f t="shared" si="16"/>
        <v>16.420000000000002</v>
      </c>
    </row>
    <row r="137" spans="1:12" x14ac:dyDescent="0.3">
      <c r="A137">
        <v>1931</v>
      </c>
      <c r="B137">
        <v>25.39</v>
      </c>
      <c r="C137" s="2">
        <f t="shared" ref="C137:C200" si="17">AVERAGE(B131:B137)</f>
        <v>24.964285714285715</v>
      </c>
      <c r="D137" s="2">
        <f t="shared" si="11"/>
        <v>24.961000000000002</v>
      </c>
      <c r="E137" s="2">
        <f t="shared" si="12"/>
        <v>24.955000000000002</v>
      </c>
      <c r="F137" s="3">
        <f t="shared" si="14"/>
        <v>1.357285429141716E-2</v>
      </c>
      <c r="G137" s="4">
        <f>VLOOKUP($A137,Global_data!$A$2:$E$267,2,0)</f>
        <v>8.7200000000000006</v>
      </c>
      <c r="H137" s="2">
        <f>VLOOKUP($A137,Global_data!$A$2:$E$267,3,0)</f>
        <v>8.5714285714285712</v>
      </c>
      <c r="I137" s="2">
        <f>VLOOKUP($A137,Global_data!$A$2:$E$267,4,0)</f>
        <v>8.5339999999999989</v>
      </c>
      <c r="J137" s="2">
        <f>VLOOKUP($A137,Global_data!$A$2:$E$267,5,0)</f>
        <v>8.4340000000000011</v>
      </c>
      <c r="K137" s="3">
        <f t="shared" si="15"/>
        <v>1.0428736964078778E-2</v>
      </c>
      <c r="L137" s="2">
        <f t="shared" si="16"/>
        <v>16.670000000000002</v>
      </c>
    </row>
    <row r="138" spans="1:12" x14ac:dyDescent="0.3">
      <c r="A138">
        <v>1932</v>
      </c>
      <c r="B138">
        <v>25.18</v>
      </c>
      <c r="C138" s="2">
        <f t="shared" si="17"/>
        <v>25.015714285714289</v>
      </c>
      <c r="D138" s="2">
        <f t="shared" si="11"/>
        <v>24.992000000000001</v>
      </c>
      <c r="E138" s="2">
        <f t="shared" si="12"/>
        <v>24.955500000000001</v>
      </c>
      <c r="F138" s="3">
        <f t="shared" si="14"/>
        <v>-8.2709728239464698E-3</v>
      </c>
      <c r="G138" s="4">
        <f>VLOOKUP($A138,Global_data!$A$2:$E$267,2,0)</f>
        <v>8.7100000000000009</v>
      </c>
      <c r="H138" s="2">
        <f>VLOOKUP($A138,Global_data!$A$2:$E$267,3,0)</f>
        <v>8.5971428571428579</v>
      </c>
      <c r="I138" s="2">
        <f>VLOOKUP($A138,Global_data!$A$2:$E$267,4,0)</f>
        <v>8.5639999999999983</v>
      </c>
      <c r="J138" s="2">
        <f>VLOOKUP($A138,Global_data!$A$2:$E$267,5,0)</f>
        <v>8.4610000000000021</v>
      </c>
      <c r="K138" s="3">
        <f t="shared" si="15"/>
        <v>-1.1467889908256636E-3</v>
      </c>
      <c r="L138" s="2">
        <f t="shared" si="16"/>
        <v>16.47</v>
      </c>
    </row>
    <row r="139" spans="1:12" x14ac:dyDescent="0.3">
      <c r="A139">
        <v>1933</v>
      </c>
      <c r="B139">
        <v>24.55</v>
      </c>
      <c r="C139" s="2">
        <f t="shared" si="17"/>
        <v>24.96857142857143</v>
      </c>
      <c r="D139" s="2">
        <f t="shared" si="11"/>
        <v>24.946000000000005</v>
      </c>
      <c r="E139" s="2">
        <f t="shared" si="12"/>
        <v>24.941500000000001</v>
      </c>
      <c r="F139" s="3">
        <f t="shared" si="14"/>
        <v>-2.5019857029388363E-2</v>
      </c>
      <c r="G139" s="4">
        <f>VLOOKUP($A139,Global_data!$A$2:$E$267,2,0)</f>
        <v>8.34</v>
      </c>
      <c r="H139" s="2">
        <f>VLOOKUP($A139,Global_data!$A$2:$E$267,3,0)</f>
        <v>8.5414285714285718</v>
      </c>
      <c r="I139" s="2">
        <f>VLOOKUP($A139,Global_data!$A$2:$E$267,4,0)</f>
        <v>8.5560000000000009</v>
      </c>
      <c r="J139" s="2">
        <f>VLOOKUP($A139,Global_data!$A$2:$E$267,5,0)</f>
        <v>8.463000000000001</v>
      </c>
      <c r="K139" s="3">
        <f t="shared" si="15"/>
        <v>-4.2479908151550054E-2</v>
      </c>
      <c r="L139" s="2">
        <f t="shared" si="16"/>
        <v>16.21</v>
      </c>
    </row>
    <row r="140" spans="1:12" x14ac:dyDescent="0.3">
      <c r="A140">
        <v>1934</v>
      </c>
      <c r="B140">
        <v>24.67</v>
      </c>
      <c r="C140" s="2">
        <f t="shared" si="17"/>
        <v>24.99428571428572</v>
      </c>
      <c r="D140" s="2">
        <f t="shared" ref="D140:D203" si="18">AVERAGE(B131:B140)</f>
        <v>24.915000000000003</v>
      </c>
      <c r="E140" s="2">
        <f t="shared" si="12"/>
        <v>24.923000000000002</v>
      </c>
      <c r="F140" s="3">
        <f t="shared" si="14"/>
        <v>4.8879837067210179E-3</v>
      </c>
      <c r="G140" s="4">
        <f>VLOOKUP($A140,Global_data!$A$2:$E$267,2,0)</f>
        <v>8.6300000000000008</v>
      </c>
      <c r="H140" s="2">
        <f>VLOOKUP($A140,Global_data!$A$2:$E$267,3,0)</f>
        <v>8.5571428571428569</v>
      </c>
      <c r="I140" s="2">
        <f>VLOOKUP($A140,Global_data!$A$2:$E$267,4,0)</f>
        <v>8.5680000000000014</v>
      </c>
      <c r="J140" s="2">
        <f>VLOOKUP($A140,Global_data!$A$2:$E$267,5,0)</f>
        <v>8.4649999999999999</v>
      </c>
      <c r="K140" s="3">
        <f t="shared" si="15"/>
        <v>3.4772182254196753E-2</v>
      </c>
      <c r="L140" s="2">
        <f t="shared" si="16"/>
        <v>16.04</v>
      </c>
    </row>
    <row r="141" spans="1:12" x14ac:dyDescent="0.3">
      <c r="A141">
        <v>1935</v>
      </c>
      <c r="B141">
        <v>24.51</v>
      </c>
      <c r="C141" s="2">
        <f t="shared" si="17"/>
        <v>24.917142857142856</v>
      </c>
      <c r="D141" s="2">
        <f t="shared" si="18"/>
        <v>24.884000000000004</v>
      </c>
      <c r="E141" s="2">
        <f t="shared" si="12"/>
        <v>24.873000000000001</v>
      </c>
      <c r="F141" s="3">
        <f t="shared" si="14"/>
        <v>-6.4856100526955868E-3</v>
      </c>
      <c r="G141" s="4">
        <f>VLOOKUP($A141,Global_data!$A$2:$E$267,2,0)</f>
        <v>8.52</v>
      </c>
      <c r="H141" s="2">
        <f>VLOOKUP($A141,Global_data!$A$2:$E$267,3,0)</f>
        <v>8.5414285714285718</v>
      </c>
      <c r="I141" s="2">
        <f>VLOOKUP($A141,Global_data!$A$2:$E$267,4,0)</f>
        <v>8.5670000000000002</v>
      </c>
      <c r="J141" s="2">
        <f>VLOOKUP($A141,Global_data!$A$2:$E$267,5,0)</f>
        <v>8.4615000000000009</v>
      </c>
      <c r="K141" s="3">
        <f t="shared" si="15"/>
        <v>-1.2746234067207554E-2</v>
      </c>
      <c r="L141" s="2">
        <f t="shared" si="16"/>
        <v>15.990000000000002</v>
      </c>
    </row>
    <row r="142" spans="1:12" x14ac:dyDescent="0.3">
      <c r="A142">
        <v>1936</v>
      </c>
      <c r="B142">
        <v>24.68</v>
      </c>
      <c r="C142" s="2">
        <f t="shared" si="17"/>
        <v>24.861428571428572</v>
      </c>
      <c r="D142" s="2">
        <f t="shared" si="18"/>
        <v>24.863999999999997</v>
      </c>
      <c r="E142" s="2">
        <f t="shared" si="12"/>
        <v>24.866</v>
      </c>
      <c r="F142" s="3">
        <f t="shared" si="14"/>
        <v>6.9359445124438247E-3</v>
      </c>
      <c r="G142" s="4">
        <f>VLOOKUP($A142,Global_data!$A$2:$E$267,2,0)</f>
        <v>8.5500000000000007</v>
      </c>
      <c r="H142" s="2">
        <f>VLOOKUP($A142,Global_data!$A$2:$E$267,3,0)</f>
        <v>8.5857142857142872</v>
      </c>
      <c r="I142" s="2">
        <f>VLOOKUP($A142,Global_data!$A$2:$E$267,4,0)</f>
        <v>8.5489999999999995</v>
      </c>
      <c r="J142" s="2">
        <f>VLOOKUP($A142,Global_data!$A$2:$E$267,5,0)</f>
        <v>8.4775000000000009</v>
      </c>
      <c r="K142" s="3">
        <f t="shared" si="15"/>
        <v>3.5211267605635139E-3</v>
      </c>
      <c r="L142" s="2">
        <f t="shared" si="16"/>
        <v>16.13</v>
      </c>
    </row>
    <row r="143" spans="1:12" x14ac:dyDescent="0.3">
      <c r="A143">
        <v>1937</v>
      </c>
      <c r="B143">
        <v>24.64</v>
      </c>
      <c r="C143" s="2">
        <f t="shared" si="17"/>
        <v>24.802857142857142</v>
      </c>
      <c r="D143" s="2">
        <f t="shared" si="18"/>
        <v>24.879000000000001</v>
      </c>
      <c r="E143" s="2">
        <f t="shared" si="12"/>
        <v>24.9085</v>
      </c>
      <c r="F143" s="3">
        <f t="shared" si="14"/>
        <v>-1.6207455429497223E-3</v>
      </c>
      <c r="G143" s="4">
        <f>VLOOKUP($A143,Global_data!$A$2:$E$267,2,0)</f>
        <v>8.6999999999999993</v>
      </c>
      <c r="H143" s="2">
        <f>VLOOKUP($A143,Global_data!$A$2:$E$267,3,0)</f>
        <v>8.5957142857142852</v>
      </c>
      <c r="I143" s="2">
        <f>VLOOKUP($A143,Global_data!$A$2:$E$267,4,0)</f>
        <v>8.5670000000000002</v>
      </c>
      <c r="J143" s="2">
        <f>VLOOKUP($A143,Global_data!$A$2:$E$267,5,0)</f>
        <v>8.5114999999999998</v>
      </c>
      <c r="K143" s="3">
        <f t="shared" si="15"/>
        <v>1.754385964912264E-2</v>
      </c>
      <c r="L143" s="2">
        <f t="shared" si="16"/>
        <v>15.940000000000001</v>
      </c>
    </row>
    <row r="144" spans="1:12" x14ac:dyDescent="0.3">
      <c r="A144">
        <v>1938</v>
      </c>
      <c r="B144">
        <v>24.92</v>
      </c>
      <c r="C144" s="2">
        <f t="shared" si="17"/>
        <v>24.735714285714291</v>
      </c>
      <c r="D144" s="2">
        <f t="shared" si="18"/>
        <v>24.866000000000003</v>
      </c>
      <c r="E144" s="2">
        <f t="shared" si="12"/>
        <v>24.903000000000002</v>
      </c>
      <c r="F144" s="3">
        <f t="shared" si="14"/>
        <v>1.1363636363636409E-2</v>
      </c>
      <c r="G144" s="4">
        <f>VLOOKUP($A144,Global_data!$A$2:$E$267,2,0)</f>
        <v>8.86</v>
      </c>
      <c r="H144" s="2">
        <f>VLOOKUP($A144,Global_data!$A$2:$E$267,3,0)</f>
        <v>8.6157142857142865</v>
      </c>
      <c r="I144" s="2">
        <f>VLOOKUP($A144,Global_data!$A$2:$E$267,4,0)</f>
        <v>8.59</v>
      </c>
      <c r="J144" s="2">
        <f>VLOOKUP($A144,Global_data!$A$2:$E$267,5,0)</f>
        <v>8.5479999999999983</v>
      </c>
      <c r="K144" s="3">
        <f t="shared" si="15"/>
        <v>1.8390804597701167E-2</v>
      </c>
      <c r="L144" s="2">
        <f t="shared" si="16"/>
        <v>16.060000000000002</v>
      </c>
    </row>
    <row r="145" spans="1:12" x14ac:dyDescent="0.3">
      <c r="A145">
        <v>1939</v>
      </c>
      <c r="B145">
        <v>24.99</v>
      </c>
      <c r="C145" s="2">
        <f t="shared" si="17"/>
        <v>24.708571428571428</v>
      </c>
      <c r="D145" s="2">
        <f t="shared" si="18"/>
        <v>24.858000000000004</v>
      </c>
      <c r="E145" s="2">
        <f t="shared" si="12"/>
        <v>24.912500000000001</v>
      </c>
      <c r="F145" s="3">
        <f t="shared" si="14"/>
        <v>2.8089887640448123E-3</v>
      </c>
      <c r="G145" s="4">
        <f>VLOOKUP($A145,Global_data!$A$2:$E$267,2,0)</f>
        <v>8.76</v>
      </c>
      <c r="H145" s="2">
        <f>VLOOKUP($A145,Global_data!$A$2:$E$267,3,0)</f>
        <v>8.622857142857141</v>
      </c>
      <c r="I145" s="2">
        <f>VLOOKUP($A145,Global_data!$A$2:$E$267,4,0)</f>
        <v>8.6420000000000012</v>
      </c>
      <c r="J145" s="2">
        <f>VLOOKUP($A145,Global_data!$A$2:$E$267,5,0)</f>
        <v>8.5669999999999984</v>
      </c>
      <c r="K145" s="3">
        <f t="shared" si="15"/>
        <v>-1.1286681715575581E-2</v>
      </c>
      <c r="L145" s="2">
        <f t="shared" si="16"/>
        <v>16.229999999999997</v>
      </c>
    </row>
    <row r="146" spans="1:12" x14ac:dyDescent="0.3">
      <c r="A146">
        <v>1940</v>
      </c>
      <c r="B146">
        <v>24.84</v>
      </c>
      <c r="C146" s="2">
        <f t="shared" si="17"/>
        <v>24.750000000000004</v>
      </c>
      <c r="D146" s="2">
        <f t="shared" si="18"/>
        <v>24.837000000000003</v>
      </c>
      <c r="E146" s="2">
        <f t="shared" si="12"/>
        <v>24.906000000000002</v>
      </c>
      <c r="F146" s="3">
        <f t="shared" si="14"/>
        <v>-6.0024009603840975E-3</v>
      </c>
      <c r="G146" s="4">
        <f>VLOOKUP($A146,Global_data!$A$2:$E$267,2,0)</f>
        <v>8.76</v>
      </c>
      <c r="H146" s="2">
        <f>VLOOKUP($A146,Global_data!$A$2:$E$267,3,0)</f>
        <v>8.6828571428571415</v>
      </c>
      <c r="I146" s="2">
        <f>VLOOKUP($A146,Global_data!$A$2:$E$267,4,0)</f>
        <v>8.6550000000000011</v>
      </c>
      <c r="J146" s="2">
        <f>VLOOKUP($A146,Global_data!$A$2:$E$267,5,0)</f>
        <v>8.586999999999998</v>
      </c>
      <c r="K146" s="3">
        <f t="shared" si="15"/>
        <v>0</v>
      </c>
      <c r="L146" s="2">
        <f t="shared" si="16"/>
        <v>16.079999999999998</v>
      </c>
    </row>
    <row r="147" spans="1:12" x14ac:dyDescent="0.3">
      <c r="A147">
        <v>1941</v>
      </c>
      <c r="B147">
        <v>25.8</v>
      </c>
      <c r="C147" s="2">
        <f t="shared" si="17"/>
        <v>24.911428571428569</v>
      </c>
      <c r="D147" s="2">
        <f t="shared" si="18"/>
        <v>24.878000000000007</v>
      </c>
      <c r="E147" s="2">
        <f t="shared" si="12"/>
        <v>24.919500000000003</v>
      </c>
      <c r="F147" s="3">
        <f t="shared" si="14"/>
        <v>3.8647342995169115E-2</v>
      </c>
      <c r="G147" s="4">
        <f>VLOOKUP($A147,Global_data!$A$2:$E$267,2,0)</f>
        <v>8.77</v>
      </c>
      <c r="H147" s="2">
        <f>VLOOKUP($A147,Global_data!$A$2:$E$267,3,0)</f>
        <v>8.7028571428571411</v>
      </c>
      <c r="I147" s="2">
        <f>VLOOKUP($A147,Global_data!$A$2:$E$267,4,0)</f>
        <v>8.66</v>
      </c>
      <c r="J147" s="2">
        <f>VLOOKUP($A147,Global_data!$A$2:$E$267,5,0)</f>
        <v>8.5969999999999978</v>
      </c>
      <c r="K147" s="3">
        <f t="shared" si="15"/>
        <v>1.1415525114155008E-3</v>
      </c>
      <c r="L147" s="2">
        <f t="shared" si="16"/>
        <v>17.03</v>
      </c>
    </row>
    <row r="148" spans="1:12" x14ac:dyDescent="0.3">
      <c r="A148">
        <v>1942</v>
      </c>
      <c r="B148">
        <v>25.09</v>
      </c>
      <c r="C148" s="2">
        <f t="shared" si="17"/>
        <v>24.994285714285716</v>
      </c>
      <c r="D148" s="2">
        <f t="shared" si="18"/>
        <v>24.869000000000003</v>
      </c>
      <c r="E148" s="2">
        <f t="shared" si="12"/>
        <v>24.930500000000002</v>
      </c>
      <c r="F148" s="3">
        <f t="shared" si="14"/>
        <v>-2.7519379844961271E-2</v>
      </c>
      <c r="G148" s="4">
        <f>VLOOKUP($A148,Global_data!$A$2:$E$267,2,0)</f>
        <v>8.73</v>
      </c>
      <c r="H148" s="2">
        <f>VLOOKUP($A148,Global_data!$A$2:$E$267,3,0)</f>
        <v>8.7328571428571422</v>
      </c>
      <c r="I148" s="2">
        <f>VLOOKUP($A148,Global_data!$A$2:$E$267,4,0)</f>
        <v>8.661999999999999</v>
      </c>
      <c r="J148" s="2">
        <f>VLOOKUP($A148,Global_data!$A$2:$E$267,5,0)</f>
        <v>8.612999999999996</v>
      </c>
      <c r="K148" s="3">
        <f t="shared" si="15"/>
        <v>-4.5610034207524686E-3</v>
      </c>
      <c r="L148" s="2">
        <f t="shared" si="16"/>
        <v>16.36</v>
      </c>
    </row>
    <row r="149" spans="1:12" x14ac:dyDescent="0.3">
      <c r="A149">
        <v>1943</v>
      </c>
      <c r="B149">
        <v>24.85</v>
      </c>
      <c r="C149" s="2">
        <f t="shared" si="17"/>
        <v>25.018571428571427</v>
      </c>
      <c r="D149" s="2">
        <f t="shared" si="18"/>
        <v>24.899000000000004</v>
      </c>
      <c r="E149" s="2">
        <f t="shared" si="12"/>
        <v>24.922500000000003</v>
      </c>
      <c r="F149" s="3">
        <f t="shared" si="14"/>
        <v>-9.5655639697089859E-3</v>
      </c>
      <c r="G149" s="4">
        <f>VLOOKUP($A149,Global_data!$A$2:$E$267,2,0)</f>
        <v>8.76</v>
      </c>
      <c r="H149" s="2">
        <f>VLOOKUP($A149,Global_data!$A$2:$E$267,3,0)</f>
        <v>8.7628571428571416</v>
      </c>
      <c r="I149" s="2">
        <f>VLOOKUP($A149,Global_data!$A$2:$E$267,4,0)</f>
        <v>8.7040000000000006</v>
      </c>
      <c r="J149" s="2">
        <f>VLOOKUP($A149,Global_data!$A$2:$E$267,5,0)</f>
        <v>8.629999999999999</v>
      </c>
      <c r="K149" s="3">
        <f t="shared" si="15"/>
        <v>3.4364261168384146E-3</v>
      </c>
      <c r="L149" s="2">
        <f t="shared" si="16"/>
        <v>16.090000000000003</v>
      </c>
    </row>
    <row r="150" spans="1:12" x14ac:dyDescent="0.3">
      <c r="A150">
        <v>1944</v>
      </c>
      <c r="B150">
        <v>24.73</v>
      </c>
      <c r="C150" s="2">
        <f t="shared" si="17"/>
        <v>25.03142857142857</v>
      </c>
      <c r="D150" s="2">
        <f t="shared" si="18"/>
        <v>24.904999999999998</v>
      </c>
      <c r="E150" s="2">
        <f t="shared" ref="E150:E213" si="19">AVERAGE(B131:B150)</f>
        <v>24.910000000000004</v>
      </c>
      <c r="F150" s="3">
        <f t="shared" si="14"/>
        <v>-4.8289738430583899E-3</v>
      </c>
      <c r="G150" s="4">
        <f>VLOOKUP($A150,Global_data!$A$2:$E$267,2,0)</f>
        <v>8.85</v>
      </c>
      <c r="H150" s="2">
        <f>VLOOKUP($A150,Global_data!$A$2:$E$267,3,0)</f>
        <v>8.7842857142857138</v>
      </c>
      <c r="I150" s="2">
        <f>VLOOKUP($A150,Global_data!$A$2:$E$267,4,0)</f>
        <v>8.7259999999999991</v>
      </c>
      <c r="J150" s="2">
        <f>VLOOKUP($A150,Global_data!$A$2:$E$267,5,0)</f>
        <v>8.6469999999999985</v>
      </c>
      <c r="K150" s="3">
        <f t="shared" si="15"/>
        <v>1.027397260273971E-2</v>
      </c>
      <c r="L150" s="2">
        <f t="shared" si="16"/>
        <v>15.88</v>
      </c>
    </row>
    <row r="151" spans="1:12" x14ac:dyDescent="0.3">
      <c r="A151">
        <v>1945</v>
      </c>
      <c r="B151">
        <v>24.38</v>
      </c>
      <c r="C151" s="2">
        <f t="shared" si="17"/>
        <v>24.95428571428571</v>
      </c>
      <c r="D151" s="2">
        <f t="shared" si="18"/>
        <v>24.891999999999999</v>
      </c>
      <c r="E151" s="2">
        <f t="shared" si="19"/>
        <v>24.888000000000002</v>
      </c>
      <c r="F151" s="3">
        <f t="shared" si="14"/>
        <v>-1.415285078851603E-2</v>
      </c>
      <c r="G151" s="4">
        <f>VLOOKUP($A151,Global_data!$A$2:$E$267,2,0)</f>
        <v>8.58</v>
      </c>
      <c r="H151" s="2">
        <f>VLOOKUP($A151,Global_data!$A$2:$E$267,3,0)</f>
        <v>8.7442857142857129</v>
      </c>
      <c r="I151" s="2">
        <f>VLOOKUP($A151,Global_data!$A$2:$E$267,4,0)</f>
        <v>8.7319999999999993</v>
      </c>
      <c r="J151" s="2">
        <f>VLOOKUP($A151,Global_data!$A$2:$E$267,5,0)</f>
        <v>8.6494999999999997</v>
      </c>
      <c r="K151" s="3">
        <f t="shared" si="15"/>
        <v>-3.0508474576271139E-2</v>
      </c>
      <c r="L151" s="2">
        <f t="shared" si="16"/>
        <v>15.799999999999999</v>
      </c>
    </row>
    <row r="152" spans="1:12" x14ac:dyDescent="0.3">
      <c r="A152">
        <v>1946</v>
      </c>
      <c r="B152">
        <v>25.15</v>
      </c>
      <c r="C152" s="2">
        <f t="shared" si="17"/>
        <v>24.977142857142862</v>
      </c>
      <c r="D152" s="2">
        <f t="shared" si="18"/>
        <v>24.939</v>
      </c>
      <c r="E152" s="2">
        <f t="shared" si="19"/>
        <v>24.901499999999999</v>
      </c>
      <c r="F152" s="3">
        <f t="shared" si="14"/>
        <v>3.1583264971287925E-2</v>
      </c>
      <c r="G152" s="4">
        <f>VLOOKUP($A152,Global_data!$A$2:$E$267,2,0)</f>
        <v>8.68</v>
      </c>
      <c r="H152" s="2">
        <f>VLOOKUP($A152,Global_data!$A$2:$E$267,3,0)</f>
        <v>8.732857142857144</v>
      </c>
      <c r="I152" s="2">
        <f>VLOOKUP($A152,Global_data!$A$2:$E$267,4,0)</f>
        <v>8.7449999999999992</v>
      </c>
      <c r="J152" s="2">
        <f>VLOOKUP($A152,Global_data!$A$2:$E$267,5,0)</f>
        <v>8.6470000000000002</v>
      </c>
      <c r="K152" s="3">
        <f t="shared" si="15"/>
        <v>1.1655011655011614E-2</v>
      </c>
      <c r="L152" s="2">
        <f t="shared" si="16"/>
        <v>16.47</v>
      </c>
    </row>
    <row r="153" spans="1:12" x14ac:dyDescent="0.3">
      <c r="A153">
        <v>1947</v>
      </c>
      <c r="B153">
        <v>25.15</v>
      </c>
      <c r="C153" s="2">
        <f t="shared" si="17"/>
        <v>25.021428571428572</v>
      </c>
      <c r="D153" s="2">
        <f t="shared" si="18"/>
        <v>24.990000000000002</v>
      </c>
      <c r="E153" s="2">
        <f t="shared" si="19"/>
        <v>24.9345</v>
      </c>
      <c r="F153" s="3">
        <f t="shared" si="14"/>
        <v>0</v>
      </c>
      <c r="G153" s="4">
        <f>VLOOKUP($A153,Global_data!$A$2:$E$267,2,0)</f>
        <v>8.8000000000000007</v>
      </c>
      <c r="H153" s="2">
        <f>VLOOKUP($A153,Global_data!$A$2:$E$267,3,0)</f>
        <v>8.7385714285714293</v>
      </c>
      <c r="I153" s="2">
        <f>VLOOKUP($A153,Global_data!$A$2:$E$267,4,0)</f>
        <v>8.754999999999999</v>
      </c>
      <c r="J153" s="2">
        <f>VLOOKUP($A153,Global_data!$A$2:$E$267,5,0)</f>
        <v>8.6610000000000014</v>
      </c>
      <c r="K153" s="3">
        <f t="shared" si="15"/>
        <v>1.3824884792626843E-2</v>
      </c>
      <c r="L153" s="2">
        <f t="shared" si="16"/>
        <v>16.349999999999998</v>
      </c>
    </row>
    <row r="154" spans="1:12" x14ac:dyDescent="0.3">
      <c r="A154">
        <v>1948</v>
      </c>
      <c r="B154">
        <v>25.29</v>
      </c>
      <c r="C154" s="2">
        <f t="shared" si="17"/>
        <v>24.948571428571427</v>
      </c>
      <c r="D154" s="2">
        <f t="shared" si="18"/>
        <v>25.026999999999997</v>
      </c>
      <c r="E154" s="2">
        <f t="shared" si="19"/>
        <v>24.9465</v>
      </c>
      <c r="F154" s="3">
        <f t="shared" si="14"/>
        <v>5.566600397614337E-3</v>
      </c>
      <c r="G154" s="4">
        <f>VLOOKUP($A154,Global_data!$A$2:$E$267,2,0)</f>
        <v>8.75</v>
      </c>
      <c r="H154" s="2">
        <f>VLOOKUP($A154,Global_data!$A$2:$E$267,3,0)</f>
        <v>8.7357142857142858</v>
      </c>
      <c r="I154" s="2">
        <f>VLOOKUP($A154,Global_data!$A$2:$E$267,4,0)</f>
        <v>8.743999999999998</v>
      </c>
      <c r="J154" s="2">
        <f>VLOOKUP($A154,Global_data!$A$2:$E$267,5,0)</f>
        <v>8.6670000000000016</v>
      </c>
      <c r="K154" s="3">
        <f t="shared" si="15"/>
        <v>-5.6818181818182618E-3</v>
      </c>
      <c r="L154" s="2">
        <f t="shared" si="16"/>
        <v>16.54</v>
      </c>
    </row>
    <row r="155" spans="1:12" x14ac:dyDescent="0.3">
      <c r="A155">
        <v>1949</v>
      </c>
      <c r="B155">
        <v>25.42</v>
      </c>
      <c r="C155" s="2">
        <f t="shared" si="17"/>
        <v>24.995714285714282</v>
      </c>
      <c r="D155" s="2">
        <f t="shared" si="18"/>
        <v>25.070000000000004</v>
      </c>
      <c r="E155" s="2">
        <f t="shared" si="19"/>
        <v>24.964000000000002</v>
      </c>
      <c r="F155" s="3">
        <f t="shared" si="14"/>
        <v>5.1403716884144942E-3</v>
      </c>
      <c r="G155" s="4">
        <f>VLOOKUP($A155,Global_data!$A$2:$E$267,2,0)</f>
        <v>8.59</v>
      </c>
      <c r="H155" s="2">
        <f>VLOOKUP($A155,Global_data!$A$2:$E$267,3,0)</f>
        <v>8.7157142857142862</v>
      </c>
      <c r="I155" s="2">
        <f>VLOOKUP($A155,Global_data!$A$2:$E$267,4,0)</f>
        <v>8.7270000000000003</v>
      </c>
      <c r="J155" s="2">
        <f>VLOOKUP($A155,Global_data!$A$2:$E$267,5,0)</f>
        <v>8.6845000000000034</v>
      </c>
      <c r="K155" s="3">
        <f t="shared" si="15"/>
        <v>-1.8285714285714301E-2</v>
      </c>
      <c r="L155" s="2">
        <f t="shared" si="16"/>
        <v>16.830000000000002</v>
      </c>
    </row>
    <row r="156" spans="1:12" x14ac:dyDescent="0.3">
      <c r="A156">
        <v>1950</v>
      </c>
      <c r="B156">
        <v>24.59</v>
      </c>
      <c r="C156" s="2">
        <f t="shared" si="17"/>
        <v>24.958571428571428</v>
      </c>
      <c r="D156" s="2">
        <f t="shared" si="18"/>
        <v>25.045000000000002</v>
      </c>
      <c r="E156" s="2">
        <f t="shared" si="19"/>
        <v>24.940999999999999</v>
      </c>
      <c r="F156" s="3">
        <f t="shared" si="14"/>
        <v>-3.2651455546813604E-2</v>
      </c>
      <c r="G156" s="4">
        <f>VLOOKUP($A156,Global_data!$A$2:$E$267,2,0)</f>
        <v>8.3699999999999992</v>
      </c>
      <c r="H156" s="2">
        <f>VLOOKUP($A156,Global_data!$A$2:$E$267,3,0)</f>
        <v>8.66</v>
      </c>
      <c r="I156" s="2">
        <f>VLOOKUP($A156,Global_data!$A$2:$E$267,4,0)</f>
        <v>8.6880000000000006</v>
      </c>
      <c r="J156" s="2">
        <f>VLOOKUP($A156,Global_data!$A$2:$E$267,5,0)</f>
        <v>8.6715000000000018</v>
      </c>
      <c r="K156" s="3">
        <f t="shared" si="15"/>
        <v>-2.5611175785797514E-2</v>
      </c>
      <c r="L156" s="2">
        <f t="shared" si="16"/>
        <v>16.22</v>
      </c>
    </row>
    <row r="157" spans="1:12" x14ac:dyDescent="0.3">
      <c r="A157">
        <v>1951</v>
      </c>
      <c r="B157">
        <v>25.37</v>
      </c>
      <c r="C157" s="2">
        <f t="shared" si="17"/>
        <v>25.05</v>
      </c>
      <c r="D157" s="2">
        <f t="shared" si="18"/>
        <v>25.002000000000002</v>
      </c>
      <c r="E157" s="2">
        <f t="shared" si="19"/>
        <v>24.940000000000005</v>
      </c>
      <c r="F157" s="3">
        <f t="shared" si="14"/>
        <v>3.1720211468076499E-2</v>
      </c>
      <c r="G157" s="4">
        <f>VLOOKUP($A157,Global_data!$A$2:$E$267,2,0)</f>
        <v>8.6300000000000008</v>
      </c>
      <c r="H157" s="2">
        <f>VLOOKUP($A157,Global_data!$A$2:$E$267,3,0)</f>
        <v>8.6285714285714299</v>
      </c>
      <c r="I157" s="2">
        <f>VLOOKUP($A157,Global_data!$A$2:$E$267,4,0)</f>
        <v>8.6740000000000013</v>
      </c>
      <c r="J157" s="2">
        <f>VLOOKUP($A157,Global_data!$A$2:$E$267,5,0)</f>
        <v>8.6670000000000016</v>
      </c>
      <c r="K157" s="3">
        <f t="shared" si="15"/>
        <v>3.1063321385902221E-2</v>
      </c>
      <c r="L157" s="2">
        <f t="shared" si="16"/>
        <v>16.740000000000002</v>
      </c>
    </row>
    <row r="158" spans="1:12" x14ac:dyDescent="0.3">
      <c r="A158">
        <v>1952</v>
      </c>
      <c r="B158">
        <v>25.6</v>
      </c>
      <c r="C158" s="2">
        <f t="shared" si="17"/>
        <v>25.224285714285713</v>
      </c>
      <c r="D158" s="2">
        <f t="shared" si="18"/>
        <v>25.052999999999997</v>
      </c>
      <c r="E158" s="2">
        <f t="shared" si="19"/>
        <v>24.961000000000002</v>
      </c>
      <c r="F158" s="3">
        <f t="shared" si="14"/>
        <v>9.0658257784785347E-3</v>
      </c>
      <c r="G158" s="4">
        <f>VLOOKUP($A158,Global_data!$A$2:$E$267,2,0)</f>
        <v>8.64</v>
      </c>
      <c r="H158" s="2">
        <f>VLOOKUP($A158,Global_data!$A$2:$E$267,3,0)</f>
        <v>8.637142857142857</v>
      </c>
      <c r="I158" s="2">
        <f>VLOOKUP($A158,Global_data!$A$2:$E$267,4,0)</f>
        <v>8.6650000000000009</v>
      </c>
      <c r="J158" s="2">
        <f>VLOOKUP($A158,Global_data!$A$2:$E$267,5,0)</f>
        <v>8.6634999999999991</v>
      </c>
      <c r="K158" s="3">
        <f t="shared" si="15"/>
        <v>1.1587485515642858E-3</v>
      </c>
      <c r="L158" s="2">
        <f t="shared" si="16"/>
        <v>16.96</v>
      </c>
    </row>
    <row r="159" spans="1:12" x14ac:dyDescent="0.3">
      <c r="A159">
        <v>1953</v>
      </c>
      <c r="B159">
        <v>25.73</v>
      </c>
      <c r="C159" s="2">
        <f t="shared" si="17"/>
        <v>25.307142857142857</v>
      </c>
      <c r="D159" s="2">
        <f t="shared" si="18"/>
        <v>25.140999999999998</v>
      </c>
      <c r="E159" s="2">
        <f t="shared" si="19"/>
        <v>25.020000000000003</v>
      </c>
      <c r="F159" s="3">
        <f t="shared" si="14"/>
        <v>5.0781249999999611E-3</v>
      </c>
      <c r="G159" s="4">
        <f>VLOOKUP($A159,Global_data!$A$2:$E$267,2,0)</f>
        <v>8.8699999999999992</v>
      </c>
      <c r="H159" s="2">
        <f>VLOOKUP($A159,Global_data!$A$2:$E$267,3,0)</f>
        <v>8.6642857142857146</v>
      </c>
      <c r="I159" s="2">
        <f>VLOOKUP($A159,Global_data!$A$2:$E$267,4,0)</f>
        <v>8.6760000000000002</v>
      </c>
      <c r="J159" s="2">
        <f>VLOOKUP($A159,Global_data!$A$2:$E$267,5,0)</f>
        <v>8.6900000000000013</v>
      </c>
      <c r="K159" s="3">
        <f t="shared" si="15"/>
        <v>2.6620370370370211E-2</v>
      </c>
      <c r="L159" s="2">
        <f t="shared" si="16"/>
        <v>16.86</v>
      </c>
    </row>
    <row r="160" spans="1:12" x14ac:dyDescent="0.3">
      <c r="A160">
        <v>1954</v>
      </c>
      <c r="B160">
        <v>25.22</v>
      </c>
      <c r="C160" s="2">
        <f t="shared" si="17"/>
        <v>25.317142857142859</v>
      </c>
      <c r="D160" s="2">
        <f t="shared" si="18"/>
        <v>25.189999999999998</v>
      </c>
      <c r="E160" s="2">
        <f t="shared" si="19"/>
        <v>25.047500000000003</v>
      </c>
      <c r="F160" s="3">
        <f t="shared" si="14"/>
        <v>-1.9821220365332359E-2</v>
      </c>
      <c r="G160" s="4">
        <f>VLOOKUP($A160,Global_data!$A$2:$E$267,2,0)</f>
        <v>8.56</v>
      </c>
      <c r="H160" s="2">
        <f>VLOOKUP($A160,Global_data!$A$2:$E$267,3,0)</f>
        <v>8.6300000000000008</v>
      </c>
      <c r="I160" s="2">
        <f>VLOOKUP($A160,Global_data!$A$2:$E$267,4,0)</f>
        <v>8.647000000000002</v>
      </c>
      <c r="J160" s="2">
        <f>VLOOKUP($A160,Global_data!$A$2:$E$267,5,0)</f>
        <v>8.6864999999999988</v>
      </c>
      <c r="K160" s="3">
        <f t="shared" si="15"/>
        <v>-3.4949267192784524E-2</v>
      </c>
      <c r="L160" s="2">
        <f t="shared" si="16"/>
        <v>16.659999999999997</v>
      </c>
    </row>
    <row r="161" spans="1:12" x14ac:dyDescent="0.3">
      <c r="A161">
        <v>1955</v>
      </c>
      <c r="B161">
        <v>24.91</v>
      </c>
      <c r="C161" s="2">
        <f t="shared" si="17"/>
        <v>25.262857142857143</v>
      </c>
      <c r="D161" s="2">
        <f t="shared" si="18"/>
        <v>25.242999999999999</v>
      </c>
      <c r="E161" s="2">
        <f t="shared" si="19"/>
        <v>25.067500000000003</v>
      </c>
      <c r="F161" s="3">
        <f t="shared" si="14"/>
        <v>-1.2291831879460695E-2</v>
      </c>
      <c r="G161" s="4">
        <f>VLOOKUP($A161,Global_data!$A$2:$E$267,2,0)</f>
        <v>8.6300000000000008</v>
      </c>
      <c r="H161" s="2">
        <f>VLOOKUP($A161,Global_data!$A$2:$E$267,3,0)</f>
        <v>8.612857142857143</v>
      </c>
      <c r="I161" s="2">
        <f>VLOOKUP($A161,Global_data!$A$2:$E$267,4,0)</f>
        <v>8.6519999999999992</v>
      </c>
      <c r="J161" s="2">
        <f>VLOOKUP($A161,Global_data!$A$2:$E$267,5,0)</f>
        <v>8.6919999999999984</v>
      </c>
      <c r="K161" s="3">
        <f t="shared" si="15"/>
        <v>8.1775700934579761E-3</v>
      </c>
      <c r="L161" s="2">
        <f t="shared" si="16"/>
        <v>16.28</v>
      </c>
    </row>
    <row r="162" spans="1:12" x14ac:dyDescent="0.3">
      <c r="A162">
        <v>1956</v>
      </c>
      <c r="B162">
        <v>24.82</v>
      </c>
      <c r="C162" s="2">
        <f t="shared" si="17"/>
        <v>25.177142857142858</v>
      </c>
      <c r="D162" s="2">
        <f t="shared" si="18"/>
        <v>25.21</v>
      </c>
      <c r="E162" s="2">
        <f t="shared" si="19"/>
        <v>25.0745</v>
      </c>
      <c r="F162" s="3">
        <f t="shared" si="14"/>
        <v>-3.6130068245684406E-3</v>
      </c>
      <c r="G162" s="4">
        <f>VLOOKUP($A162,Global_data!$A$2:$E$267,2,0)</f>
        <v>8.2799999999999994</v>
      </c>
      <c r="H162" s="2">
        <f>VLOOKUP($A162,Global_data!$A$2:$E$267,3,0)</f>
        <v>8.5685714285714294</v>
      </c>
      <c r="I162" s="2">
        <f>VLOOKUP($A162,Global_data!$A$2:$E$267,4,0)</f>
        <v>8.6119999999999983</v>
      </c>
      <c r="J162" s="2">
        <f>VLOOKUP($A162,Global_data!$A$2:$E$267,5,0)</f>
        <v>8.6785000000000014</v>
      </c>
      <c r="K162" s="3">
        <f t="shared" si="15"/>
        <v>-4.0556199304751031E-2</v>
      </c>
      <c r="L162" s="2">
        <f t="shared" si="16"/>
        <v>16.54</v>
      </c>
    </row>
    <row r="163" spans="1:12" x14ac:dyDescent="0.3">
      <c r="A163">
        <v>1957</v>
      </c>
      <c r="B163">
        <v>25.05</v>
      </c>
      <c r="C163" s="2">
        <f t="shared" si="17"/>
        <v>25.242857142857144</v>
      </c>
      <c r="D163" s="2">
        <f t="shared" si="18"/>
        <v>25.2</v>
      </c>
      <c r="E163" s="2">
        <f t="shared" si="19"/>
        <v>25.095000000000002</v>
      </c>
      <c r="F163" s="3">
        <f t="shared" si="14"/>
        <v>9.2667203867848671E-3</v>
      </c>
      <c r="G163" s="4">
        <f>VLOOKUP($A163,Global_data!$A$2:$E$267,2,0)</f>
        <v>8.73</v>
      </c>
      <c r="H163" s="2">
        <f>VLOOKUP($A163,Global_data!$A$2:$E$267,3,0)</f>
        <v>8.620000000000001</v>
      </c>
      <c r="I163" s="2">
        <f>VLOOKUP($A163,Global_data!$A$2:$E$267,4,0)</f>
        <v>8.6050000000000004</v>
      </c>
      <c r="J163" s="2">
        <f>VLOOKUP($A163,Global_data!$A$2:$E$267,5,0)</f>
        <v>8.68</v>
      </c>
      <c r="K163" s="3">
        <f t="shared" si="15"/>
        <v>5.4347826086956652E-2</v>
      </c>
      <c r="L163" s="2">
        <f t="shared" si="16"/>
        <v>16.32</v>
      </c>
    </row>
    <row r="164" spans="1:12" x14ac:dyDescent="0.3">
      <c r="A164">
        <v>1958</v>
      </c>
      <c r="B164">
        <v>25.72</v>
      </c>
      <c r="C164" s="2">
        <f t="shared" si="17"/>
        <v>25.292857142857144</v>
      </c>
      <c r="D164" s="2">
        <f t="shared" si="18"/>
        <v>25.243000000000002</v>
      </c>
      <c r="E164" s="2">
        <f t="shared" si="19"/>
        <v>25.135000000000002</v>
      </c>
      <c r="F164" s="3">
        <f t="shared" si="14"/>
        <v>2.674650698602787E-2</v>
      </c>
      <c r="G164" s="4">
        <f>VLOOKUP($A164,Global_data!$A$2:$E$267,2,0)</f>
        <v>8.77</v>
      </c>
      <c r="H164" s="2">
        <f>VLOOKUP($A164,Global_data!$A$2:$E$267,3,0)</f>
        <v>8.64</v>
      </c>
      <c r="I164" s="2">
        <f>VLOOKUP($A164,Global_data!$A$2:$E$267,4,0)</f>
        <v>8.6070000000000011</v>
      </c>
      <c r="J164" s="2">
        <f>VLOOKUP($A164,Global_data!$A$2:$E$267,5,0)</f>
        <v>8.6754999999999995</v>
      </c>
      <c r="K164" s="3">
        <f t="shared" si="15"/>
        <v>4.5819014891178862E-3</v>
      </c>
      <c r="L164" s="2">
        <f t="shared" si="16"/>
        <v>16.95</v>
      </c>
    </row>
    <row r="165" spans="1:12" x14ac:dyDescent="0.3">
      <c r="A165">
        <v>1959</v>
      </c>
      <c r="B165">
        <v>25.23</v>
      </c>
      <c r="C165" s="2">
        <f t="shared" si="17"/>
        <v>25.24</v>
      </c>
      <c r="D165" s="2">
        <f t="shared" si="18"/>
        <v>25.224</v>
      </c>
      <c r="E165" s="2">
        <f t="shared" si="19"/>
        <v>25.147000000000002</v>
      </c>
      <c r="F165" s="3">
        <f t="shared" si="14"/>
        <v>-1.9051321928460284E-2</v>
      </c>
      <c r="G165" s="4">
        <f>VLOOKUP($A165,Global_data!$A$2:$E$267,2,0)</f>
        <v>8.73</v>
      </c>
      <c r="H165" s="2">
        <f>VLOOKUP($A165,Global_data!$A$2:$E$267,3,0)</f>
        <v>8.6528571428571439</v>
      </c>
      <c r="I165" s="2">
        <f>VLOOKUP($A165,Global_data!$A$2:$E$267,4,0)</f>
        <v>8.6210000000000004</v>
      </c>
      <c r="J165" s="2">
        <f>VLOOKUP($A165,Global_data!$A$2:$E$267,5,0)</f>
        <v>8.6739999999999995</v>
      </c>
      <c r="K165" s="3">
        <f t="shared" si="15"/>
        <v>-4.5610034207524686E-3</v>
      </c>
      <c r="L165" s="2">
        <f t="shared" si="16"/>
        <v>16.5</v>
      </c>
    </row>
    <row r="166" spans="1:12" x14ac:dyDescent="0.3">
      <c r="A166">
        <v>1960</v>
      </c>
      <c r="B166">
        <v>25.25</v>
      </c>
      <c r="C166" s="2">
        <f t="shared" si="17"/>
        <v>25.171428571428571</v>
      </c>
      <c r="D166" s="2">
        <f t="shared" si="18"/>
        <v>25.29</v>
      </c>
      <c r="E166" s="2">
        <f t="shared" si="19"/>
        <v>25.1675</v>
      </c>
      <c r="F166" s="3">
        <f t="shared" si="14"/>
        <v>7.9270709472848094E-4</v>
      </c>
      <c r="G166" s="4">
        <f>VLOOKUP($A166,Global_data!$A$2:$E$267,2,0)</f>
        <v>8.58</v>
      </c>
      <c r="H166" s="2">
        <f>VLOOKUP($A166,Global_data!$A$2:$E$267,3,0)</f>
        <v>8.6114285714285721</v>
      </c>
      <c r="I166" s="2">
        <f>VLOOKUP($A166,Global_data!$A$2:$E$267,4,0)</f>
        <v>8.6419999999999995</v>
      </c>
      <c r="J166" s="2">
        <f>VLOOKUP($A166,Global_data!$A$2:$E$267,5,0)</f>
        <v>8.6650000000000009</v>
      </c>
      <c r="K166" s="3">
        <f t="shared" si="15"/>
        <v>-1.7182130584192479E-2</v>
      </c>
      <c r="L166" s="2">
        <f t="shared" si="16"/>
        <v>16.670000000000002</v>
      </c>
    </row>
    <row r="167" spans="1:12" x14ac:dyDescent="0.3">
      <c r="A167">
        <v>1961</v>
      </c>
      <c r="B167">
        <v>24.71</v>
      </c>
      <c r="C167" s="2">
        <f t="shared" si="17"/>
        <v>25.098571428571432</v>
      </c>
      <c r="D167" s="2">
        <f t="shared" si="18"/>
        <v>25.224</v>
      </c>
      <c r="E167" s="2">
        <f t="shared" si="19"/>
        <v>25.113000000000003</v>
      </c>
      <c r="F167" s="3">
        <f t="shared" si="14"/>
        <v>-2.1386138613861353E-2</v>
      </c>
      <c r="G167" s="4">
        <f>VLOOKUP($A167,Global_data!$A$2:$E$267,2,0)</f>
        <v>8.8000000000000007</v>
      </c>
      <c r="H167" s="2">
        <f>VLOOKUP($A167,Global_data!$A$2:$E$267,3,0)</f>
        <v>8.6457142857142859</v>
      </c>
      <c r="I167" s="2">
        <f>VLOOKUP($A167,Global_data!$A$2:$E$267,4,0)</f>
        <v>8.6590000000000007</v>
      </c>
      <c r="J167" s="2">
        <f>VLOOKUP($A167,Global_data!$A$2:$E$267,5,0)</f>
        <v>8.666500000000001</v>
      </c>
      <c r="K167" s="3">
        <f t="shared" si="15"/>
        <v>2.5641025641025716E-2</v>
      </c>
      <c r="L167" s="2">
        <f t="shared" si="16"/>
        <v>15.91</v>
      </c>
    </row>
    <row r="168" spans="1:12" x14ac:dyDescent="0.3">
      <c r="A168">
        <v>1962</v>
      </c>
      <c r="B168">
        <v>24.9</v>
      </c>
      <c r="C168" s="2">
        <f t="shared" si="17"/>
        <v>25.09714285714286</v>
      </c>
      <c r="D168" s="2">
        <f t="shared" si="18"/>
        <v>25.154</v>
      </c>
      <c r="E168" s="2">
        <f t="shared" si="19"/>
        <v>25.1035</v>
      </c>
      <c r="F168" s="3">
        <f t="shared" si="14"/>
        <v>7.6891946580330923E-3</v>
      </c>
      <c r="G168" s="4">
        <f>VLOOKUP($A168,Global_data!$A$2:$E$267,2,0)</f>
        <v>8.75</v>
      </c>
      <c r="H168" s="2">
        <f>VLOOKUP($A168,Global_data!$A$2:$E$267,3,0)</f>
        <v>8.6628571428571437</v>
      </c>
      <c r="I168" s="2">
        <f>VLOOKUP($A168,Global_data!$A$2:$E$267,4,0)</f>
        <v>8.67</v>
      </c>
      <c r="J168" s="2">
        <f>VLOOKUP($A168,Global_data!$A$2:$E$267,5,0)</f>
        <v>8.6675000000000004</v>
      </c>
      <c r="K168" s="3">
        <f t="shared" si="15"/>
        <v>-5.6818181818182618E-3</v>
      </c>
      <c r="L168" s="2">
        <f t="shared" si="16"/>
        <v>16.149999999999999</v>
      </c>
    </row>
    <row r="169" spans="1:12" x14ac:dyDescent="0.3">
      <c r="A169">
        <v>1963</v>
      </c>
      <c r="B169">
        <v>25.19</v>
      </c>
      <c r="C169" s="2">
        <f t="shared" si="17"/>
        <v>25.150000000000002</v>
      </c>
      <c r="D169" s="2">
        <f t="shared" si="18"/>
        <v>25.1</v>
      </c>
      <c r="E169" s="2">
        <f t="shared" si="19"/>
        <v>25.1205</v>
      </c>
      <c r="F169" s="3">
        <f t="shared" si="14"/>
        <v>1.1646586345381635E-2</v>
      </c>
      <c r="G169" s="4">
        <f>VLOOKUP($A169,Global_data!$A$2:$E$267,2,0)</f>
        <v>8.86</v>
      </c>
      <c r="H169" s="2">
        <f>VLOOKUP($A169,Global_data!$A$2:$E$267,3,0)</f>
        <v>8.7457142857142856</v>
      </c>
      <c r="I169" s="2">
        <f>VLOOKUP($A169,Global_data!$A$2:$E$267,4,0)</f>
        <v>8.6690000000000005</v>
      </c>
      <c r="J169" s="2">
        <f>VLOOKUP($A169,Global_data!$A$2:$E$267,5,0)</f>
        <v>8.672500000000003</v>
      </c>
      <c r="K169" s="3">
        <f t="shared" si="15"/>
        <v>1.2571428571428506E-2</v>
      </c>
      <c r="L169" s="2">
        <f t="shared" si="16"/>
        <v>16.330000000000002</v>
      </c>
    </row>
    <row r="170" spans="1:12" x14ac:dyDescent="0.3">
      <c r="A170">
        <v>1964</v>
      </c>
      <c r="B170">
        <v>25.06</v>
      </c>
      <c r="C170" s="2">
        <f t="shared" si="17"/>
        <v>25.151428571428571</v>
      </c>
      <c r="D170" s="2">
        <f t="shared" si="18"/>
        <v>25.084000000000003</v>
      </c>
      <c r="E170" s="2">
        <f t="shared" si="19"/>
        <v>25.136999999999997</v>
      </c>
      <c r="F170" s="3">
        <f t="shared" si="14"/>
        <v>-5.1607780865423796E-3</v>
      </c>
      <c r="G170" s="4">
        <f>VLOOKUP($A170,Global_data!$A$2:$E$267,2,0)</f>
        <v>8.41</v>
      </c>
      <c r="H170" s="2">
        <f>VLOOKUP($A170,Global_data!$A$2:$E$267,3,0)</f>
        <v>8.6999999999999993</v>
      </c>
      <c r="I170" s="2">
        <f>VLOOKUP($A170,Global_data!$A$2:$E$267,4,0)</f>
        <v>8.6539999999999999</v>
      </c>
      <c r="J170" s="2">
        <f>VLOOKUP($A170,Global_data!$A$2:$E$267,5,0)</f>
        <v>8.650500000000001</v>
      </c>
      <c r="K170" s="3">
        <f t="shared" si="15"/>
        <v>-5.0790067720090218E-2</v>
      </c>
      <c r="L170" s="2">
        <f t="shared" si="16"/>
        <v>16.649999999999999</v>
      </c>
    </row>
    <row r="171" spans="1:12" x14ac:dyDescent="0.3">
      <c r="A171">
        <v>1965</v>
      </c>
      <c r="B171">
        <v>25.36</v>
      </c>
      <c r="C171" s="2">
        <f t="shared" si="17"/>
        <v>25.099999999999998</v>
      </c>
      <c r="D171" s="2">
        <f t="shared" si="18"/>
        <v>25.129000000000001</v>
      </c>
      <c r="E171" s="2">
        <f t="shared" si="19"/>
        <v>25.186</v>
      </c>
      <c r="F171" s="3">
        <f t="shared" si="14"/>
        <v>1.1971268954509206E-2</v>
      </c>
      <c r="G171" s="4">
        <f>VLOOKUP($A171,Global_data!$A$2:$E$267,2,0)</f>
        <v>8.5299999999999994</v>
      </c>
      <c r="H171" s="2">
        <f>VLOOKUP($A171,Global_data!$A$2:$E$267,3,0)</f>
        <v>8.6657142857142855</v>
      </c>
      <c r="I171" s="2">
        <f>VLOOKUP($A171,Global_data!$A$2:$E$267,4,0)</f>
        <v>8.6440000000000001</v>
      </c>
      <c r="J171" s="2">
        <f>VLOOKUP($A171,Global_data!$A$2:$E$267,5,0)</f>
        <v>8.6480000000000015</v>
      </c>
      <c r="K171" s="3">
        <f t="shared" si="15"/>
        <v>1.4268727705112868E-2</v>
      </c>
      <c r="L171" s="2">
        <f t="shared" si="16"/>
        <v>16.829999999999998</v>
      </c>
    </row>
    <row r="172" spans="1:12" x14ac:dyDescent="0.3">
      <c r="A172">
        <v>1966</v>
      </c>
      <c r="B172">
        <v>25.51</v>
      </c>
      <c r="C172" s="2">
        <f t="shared" si="17"/>
        <v>25.139999999999997</v>
      </c>
      <c r="D172" s="2">
        <f t="shared" si="18"/>
        <v>25.198</v>
      </c>
      <c r="E172" s="2">
        <f t="shared" si="19"/>
        <v>25.204000000000001</v>
      </c>
      <c r="F172" s="3">
        <f t="shared" si="14"/>
        <v>5.9148264984227967E-3</v>
      </c>
      <c r="G172" s="4">
        <f>VLOOKUP($A172,Global_data!$A$2:$E$267,2,0)</f>
        <v>8.6</v>
      </c>
      <c r="H172" s="2">
        <f>VLOOKUP($A172,Global_data!$A$2:$E$267,3,0)</f>
        <v>8.6471428571428586</v>
      </c>
      <c r="I172" s="2">
        <f>VLOOKUP($A172,Global_data!$A$2:$E$267,4,0)</f>
        <v>8.6759999999999984</v>
      </c>
      <c r="J172" s="2">
        <f>VLOOKUP($A172,Global_data!$A$2:$E$267,5,0)</f>
        <v>8.6439999999999984</v>
      </c>
      <c r="K172" s="3">
        <f t="shared" si="15"/>
        <v>8.2063305978898344E-3</v>
      </c>
      <c r="L172" s="2">
        <f t="shared" si="16"/>
        <v>16.910000000000004</v>
      </c>
    </row>
    <row r="173" spans="1:12" x14ac:dyDescent="0.3">
      <c r="A173">
        <v>1967</v>
      </c>
      <c r="B173">
        <v>24.88</v>
      </c>
      <c r="C173" s="2">
        <f t="shared" si="17"/>
        <v>25.087142857142855</v>
      </c>
      <c r="D173" s="2">
        <f t="shared" si="18"/>
        <v>25.181000000000001</v>
      </c>
      <c r="E173" s="2">
        <f t="shared" si="19"/>
        <v>25.1905</v>
      </c>
      <c r="F173" s="3">
        <f t="shared" si="14"/>
        <v>-2.4696197569580657E-2</v>
      </c>
      <c r="G173" s="4">
        <f>VLOOKUP($A173,Global_data!$A$2:$E$267,2,0)</f>
        <v>8.6999999999999993</v>
      </c>
      <c r="H173" s="2">
        <f>VLOOKUP($A173,Global_data!$A$2:$E$267,3,0)</f>
        <v>8.6642857142857146</v>
      </c>
      <c r="I173" s="2">
        <f>VLOOKUP($A173,Global_data!$A$2:$E$267,4,0)</f>
        <v>8.6729999999999983</v>
      </c>
      <c r="J173" s="2">
        <f>VLOOKUP($A173,Global_data!$A$2:$E$267,5,0)</f>
        <v>8.6389999999999993</v>
      </c>
      <c r="K173" s="3">
        <f t="shared" si="15"/>
        <v>1.1627906976744146E-2</v>
      </c>
      <c r="L173" s="2">
        <f t="shared" si="16"/>
        <v>16.18</v>
      </c>
    </row>
    <row r="174" spans="1:12" x14ac:dyDescent="0.3">
      <c r="A174">
        <v>1968</v>
      </c>
      <c r="B174">
        <v>24.74</v>
      </c>
      <c r="C174" s="2">
        <f t="shared" si="17"/>
        <v>25.091428571428573</v>
      </c>
      <c r="D174" s="2">
        <f t="shared" si="18"/>
        <v>25.082999999999998</v>
      </c>
      <c r="E174" s="2">
        <f t="shared" si="19"/>
        <v>25.163</v>
      </c>
      <c r="F174" s="3">
        <f t="shared" si="14"/>
        <v>-5.6270096463022735E-3</v>
      </c>
      <c r="G174" s="4">
        <f>VLOOKUP($A174,Global_data!$A$2:$E$267,2,0)</f>
        <v>8.52</v>
      </c>
      <c r="H174" s="2">
        <f>VLOOKUP($A174,Global_data!$A$2:$E$267,3,0)</f>
        <v>8.6242857142857137</v>
      </c>
      <c r="I174" s="2">
        <f>VLOOKUP($A174,Global_data!$A$2:$E$267,4,0)</f>
        <v>8.6479999999999997</v>
      </c>
      <c r="J174" s="2">
        <f>VLOOKUP($A174,Global_data!$A$2:$E$267,5,0)</f>
        <v>8.6275000000000013</v>
      </c>
      <c r="K174" s="3">
        <f t="shared" si="15"/>
        <v>-2.0689655172413762E-2</v>
      </c>
      <c r="L174" s="2">
        <f t="shared" si="16"/>
        <v>16.22</v>
      </c>
    </row>
    <row r="175" spans="1:12" x14ac:dyDescent="0.3">
      <c r="A175">
        <v>1969</v>
      </c>
      <c r="B175">
        <v>25.6</v>
      </c>
      <c r="C175" s="2">
        <f t="shared" si="17"/>
        <v>25.19142857142857</v>
      </c>
      <c r="D175" s="2">
        <f t="shared" si="18"/>
        <v>25.119999999999997</v>
      </c>
      <c r="E175" s="2">
        <f t="shared" si="19"/>
        <v>25.172000000000001</v>
      </c>
      <c r="F175" s="3">
        <f t="shared" si="14"/>
        <v>3.4761519805982341E-2</v>
      </c>
      <c r="G175" s="4">
        <f>VLOOKUP($A175,Global_data!$A$2:$E$267,2,0)</f>
        <v>8.6</v>
      </c>
      <c r="H175" s="2">
        <f>VLOOKUP($A175,Global_data!$A$2:$E$267,3,0)</f>
        <v>8.6028571428571414</v>
      </c>
      <c r="I175" s="2">
        <f>VLOOKUP($A175,Global_data!$A$2:$E$267,4,0)</f>
        <v>8.6349999999999998</v>
      </c>
      <c r="J175" s="2">
        <f>VLOOKUP($A175,Global_data!$A$2:$E$267,5,0)</f>
        <v>8.6280000000000001</v>
      </c>
      <c r="K175" s="3">
        <f t="shared" si="15"/>
        <v>9.3896713615023563E-3</v>
      </c>
      <c r="L175" s="2">
        <f t="shared" si="16"/>
        <v>17</v>
      </c>
    </row>
    <row r="176" spans="1:12" x14ac:dyDescent="0.3">
      <c r="A176">
        <v>1970</v>
      </c>
      <c r="B176">
        <v>25.01</v>
      </c>
      <c r="C176" s="2">
        <f t="shared" si="17"/>
        <v>25.165714285714284</v>
      </c>
      <c r="D176" s="2">
        <f t="shared" si="18"/>
        <v>25.095999999999997</v>
      </c>
      <c r="E176" s="2">
        <f t="shared" si="19"/>
        <v>25.193000000000001</v>
      </c>
      <c r="F176" s="3">
        <f t="shared" si="14"/>
        <v>-2.3046874999999994E-2</v>
      </c>
      <c r="G176" s="4">
        <f>VLOOKUP($A176,Global_data!$A$2:$E$267,2,0)</f>
        <v>8.6999999999999993</v>
      </c>
      <c r="H176" s="2">
        <f>VLOOKUP($A176,Global_data!$A$2:$E$267,3,0)</f>
        <v>8.5799999999999983</v>
      </c>
      <c r="I176" s="2">
        <f>VLOOKUP($A176,Global_data!$A$2:$E$267,4,0)</f>
        <v>8.6470000000000002</v>
      </c>
      <c r="J176" s="2">
        <f>VLOOKUP($A176,Global_data!$A$2:$E$267,5,0)</f>
        <v>8.6444999999999972</v>
      </c>
      <c r="K176" s="3">
        <f t="shared" si="15"/>
        <v>1.1627906976744146E-2</v>
      </c>
      <c r="L176" s="2">
        <f t="shared" si="16"/>
        <v>16.310000000000002</v>
      </c>
    </row>
    <row r="177" spans="1:12" x14ac:dyDescent="0.3">
      <c r="A177">
        <v>1971</v>
      </c>
      <c r="B177">
        <v>24.51</v>
      </c>
      <c r="C177" s="2">
        <f t="shared" si="17"/>
        <v>25.087142857142855</v>
      </c>
      <c r="D177" s="2">
        <f t="shared" si="18"/>
        <v>25.076000000000001</v>
      </c>
      <c r="E177" s="2">
        <f t="shared" si="19"/>
        <v>25.15</v>
      </c>
      <c r="F177" s="3">
        <f t="shared" si="14"/>
        <v>-1.999200319872051E-2</v>
      </c>
      <c r="G177" s="4">
        <f>VLOOKUP($A177,Global_data!$A$2:$E$267,2,0)</f>
        <v>8.6</v>
      </c>
      <c r="H177" s="2">
        <f>VLOOKUP($A177,Global_data!$A$2:$E$267,3,0)</f>
        <v>8.6071428571428559</v>
      </c>
      <c r="I177" s="2">
        <f>VLOOKUP($A177,Global_data!$A$2:$E$267,4,0)</f>
        <v>8.6269999999999989</v>
      </c>
      <c r="J177" s="2">
        <f>VLOOKUP($A177,Global_data!$A$2:$E$267,5,0)</f>
        <v>8.6429999999999989</v>
      </c>
      <c r="K177" s="3">
        <f t="shared" si="15"/>
        <v>-1.1494252873563178E-2</v>
      </c>
      <c r="L177" s="2">
        <f t="shared" si="16"/>
        <v>15.910000000000002</v>
      </c>
    </row>
    <row r="178" spans="1:12" x14ac:dyDescent="0.3">
      <c r="A178">
        <v>1972</v>
      </c>
      <c r="B178">
        <v>25.26</v>
      </c>
      <c r="C178" s="2">
        <f t="shared" si="17"/>
        <v>25.072857142857142</v>
      </c>
      <c r="D178" s="2">
        <f t="shared" si="18"/>
        <v>25.111999999999998</v>
      </c>
      <c r="E178" s="2">
        <f t="shared" si="19"/>
        <v>25.133000000000003</v>
      </c>
      <c r="F178" s="3">
        <f t="shared" si="14"/>
        <v>3.0599755201958383E-2</v>
      </c>
      <c r="G178" s="4">
        <f>VLOOKUP($A178,Global_data!$A$2:$E$267,2,0)</f>
        <v>8.5</v>
      </c>
      <c r="H178" s="2">
        <f>VLOOKUP($A178,Global_data!$A$2:$E$267,3,0)</f>
        <v>8.6028571428571414</v>
      </c>
      <c r="I178" s="2">
        <f>VLOOKUP($A178,Global_data!$A$2:$E$267,4,0)</f>
        <v>8.6019999999999985</v>
      </c>
      <c r="J178" s="2">
        <f>VLOOKUP($A178,Global_data!$A$2:$E$267,5,0)</f>
        <v>8.6359999999999992</v>
      </c>
      <c r="K178" s="3">
        <f t="shared" si="15"/>
        <v>-1.1627906976744146E-2</v>
      </c>
      <c r="L178" s="2">
        <f t="shared" si="16"/>
        <v>16.760000000000002</v>
      </c>
    </row>
    <row r="179" spans="1:12" x14ac:dyDescent="0.3">
      <c r="A179">
        <v>1973</v>
      </c>
      <c r="B179">
        <v>25.26</v>
      </c>
      <c r="C179" s="2">
        <f t="shared" si="17"/>
        <v>25.037142857142857</v>
      </c>
      <c r="D179" s="2">
        <f t="shared" si="18"/>
        <v>25.118999999999996</v>
      </c>
      <c r="E179" s="2">
        <f t="shared" si="19"/>
        <v>25.109500000000001</v>
      </c>
      <c r="F179" s="3">
        <f t="shared" si="14"/>
        <v>0</v>
      </c>
      <c r="G179" s="4">
        <f>VLOOKUP($A179,Global_data!$A$2:$E$267,2,0)</f>
        <v>8.9499999999999993</v>
      </c>
      <c r="H179" s="2">
        <f>VLOOKUP($A179,Global_data!$A$2:$E$267,3,0)</f>
        <v>8.6528571428571421</v>
      </c>
      <c r="I179" s="2">
        <f>VLOOKUP($A179,Global_data!$A$2:$E$267,4,0)</f>
        <v>8.6109999999999989</v>
      </c>
      <c r="J179" s="2">
        <f>VLOOKUP($A179,Global_data!$A$2:$E$267,5,0)</f>
        <v>8.639999999999997</v>
      </c>
      <c r="K179" s="3">
        <f t="shared" si="15"/>
        <v>5.2941176470588151E-2</v>
      </c>
      <c r="L179" s="2">
        <f t="shared" si="16"/>
        <v>16.310000000000002</v>
      </c>
    </row>
    <row r="180" spans="1:12" x14ac:dyDescent="0.3">
      <c r="A180">
        <v>1974</v>
      </c>
      <c r="B180">
        <v>25.32</v>
      </c>
      <c r="C180" s="2">
        <f t="shared" si="17"/>
        <v>25.1</v>
      </c>
      <c r="D180" s="2">
        <f t="shared" si="18"/>
        <v>25.144999999999996</v>
      </c>
      <c r="E180" s="2">
        <f t="shared" si="19"/>
        <v>25.1145</v>
      </c>
      <c r="F180" s="3">
        <f t="shared" si="14"/>
        <v>2.3752969121139636E-3</v>
      </c>
      <c r="G180" s="4">
        <f>VLOOKUP($A180,Global_data!$A$2:$E$267,2,0)</f>
        <v>8.4700000000000006</v>
      </c>
      <c r="H180" s="2">
        <f>VLOOKUP($A180,Global_data!$A$2:$E$267,3,0)</f>
        <v>8.6199999999999992</v>
      </c>
      <c r="I180" s="2">
        <f>VLOOKUP($A180,Global_data!$A$2:$E$267,4,0)</f>
        <v>8.6170000000000009</v>
      </c>
      <c r="J180" s="2">
        <f>VLOOKUP($A180,Global_data!$A$2:$E$267,5,0)</f>
        <v>8.6354999999999968</v>
      </c>
      <c r="K180" s="3">
        <f t="shared" si="15"/>
        <v>-5.3631284916200971E-2</v>
      </c>
      <c r="L180" s="2">
        <f t="shared" si="16"/>
        <v>16.850000000000001</v>
      </c>
    </row>
    <row r="181" spans="1:12" x14ac:dyDescent="0.3">
      <c r="A181">
        <v>1975</v>
      </c>
      <c r="B181">
        <v>24.74</v>
      </c>
      <c r="C181" s="2">
        <f t="shared" si="17"/>
        <v>25.1</v>
      </c>
      <c r="D181" s="2">
        <f t="shared" si="18"/>
        <v>25.082999999999998</v>
      </c>
      <c r="E181" s="2">
        <f t="shared" si="19"/>
        <v>25.106000000000002</v>
      </c>
      <c r="F181" s="3">
        <f t="shared" si="14"/>
        <v>-2.2906793048973216E-2</v>
      </c>
      <c r="G181" s="4">
        <f>VLOOKUP($A181,Global_data!$A$2:$E$267,2,0)</f>
        <v>8.74</v>
      </c>
      <c r="H181" s="2">
        <f>VLOOKUP($A181,Global_data!$A$2:$E$267,3,0)</f>
        <v>8.6514285714285712</v>
      </c>
      <c r="I181" s="2">
        <f>VLOOKUP($A181,Global_data!$A$2:$E$267,4,0)</f>
        <v>8.6379999999999981</v>
      </c>
      <c r="J181" s="2">
        <f>VLOOKUP($A181,Global_data!$A$2:$E$267,5,0)</f>
        <v>8.6409999999999982</v>
      </c>
      <c r="K181" s="3">
        <f t="shared" si="15"/>
        <v>3.1877213695395458E-2</v>
      </c>
      <c r="L181" s="2">
        <f t="shared" si="16"/>
        <v>15.999999999999998</v>
      </c>
    </row>
    <row r="182" spans="1:12" x14ac:dyDescent="0.3">
      <c r="A182">
        <v>1976</v>
      </c>
      <c r="B182">
        <v>25.41</v>
      </c>
      <c r="C182" s="2">
        <f t="shared" si="17"/>
        <v>25.072857142857146</v>
      </c>
      <c r="D182" s="2">
        <f t="shared" si="18"/>
        <v>25.073</v>
      </c>
      <c r="E182" s="2">
        <f t="shared" si="19"/>
        <v>25.1355</v>
      </c>
      <c r="F182" s="3">
        <f t="shared" si="14"/>
        <v>2.7081649151172262E-2</v>
      </c>
      <c r="G182" s="4">
        <f>VLOOKUP($A182,Global_data!$A$2:$E$267,2,0)</f>
        <v>8.35</v>
      </c>
      <c r="H182" s="2">
        <f>VLOOKUP($A182,Global_data!$A$2:$E$267,3,0)</f>
        <v>8.6157142857142865</v>
      </c>
      <c r="I182" s="2">
        <f>VLOOKUP($A182,Global_data!$A$2:$E$267,4,0)</f>
        <v>8.6129999999999978</v>
      </c>
      <c r="J182" s="2">
        <f>VLOOKUP($A182,Global_data!$A$2:$E$267,5,0)</f>
        <v>8.644499999999999</v>
      </c>
      <c r="K182" s="3">
        <f t="shared" si="15"/>
        <v>-4.4622425629290682E-2</v>
      </c>
      <c r="L182" s="2">
        <f t="shared" si="16"/>
        <v>17.060000000000002</v>
      </c>
    </row>
    <row r="183" spans="1:12" x14ac:dyDescent="0.3">
      <c r="A183">
        <v>1977</v>
      </c>
      <c r="B183">
        <v>25.41</v>
      </c>
      <c r="C183" s="2">
        <f t="shared" si="17"/>
        <v>25.13</v>
      </c>
      <c r="D183" s="2">
        <f t="shared" si="18"/>
        <v>25.126000000000001</v>
      </c>
      <c r="E183" s="2">
        <f t="shared" si="19"/>
        <v>25.153500000000001</v>
      </c>
      <c r="F183" s="3">
        <f t="shared" si="14"/>
        <v>0</v>
      </c>
      <c r="G183" s="4">
        <f>VLOOKUP($A183,Global_data!$A$2:$E$267,2,0)</f>
        <v>8.85</v>
      </c>
      <c r="H183" s="2">
        <f>VLOOKUP($A183,Global_data!$A$2:$E$267,3,0)</f>
        <v>8.6371428571428588</v>
      </c>
      <c r="I183" s="2">
        <f>VLOOKUP($A183,Global_data!$A$2:$E$267,4,0)</f>
        <v>8.6279999999999966</v>
      </c>
      <c r="J183" s="2">
        <f>VLOOKUP($A183,Global_data!$A$2:$E$267,5,0)</f>
        <v>8.6504999999999974</v>
      </c>
      <c r="K183" s="3">
        <f t="shared" si="15"/>
        <v>5.9880239520958084E-2</v>
      </c>
      <c r="L183" s="2">
        <f t="shared" si="16"/>
        <v>16.560000000000002</v>
      </c>
    </row>
    <row r="184" spans="1:12" x14ac:dyDescent="0.3">
      <c r="A184">
        <v>1978</v>
      </c>
      <c r="B184">
        <v>25.05</v>
      </c>
      <c r="C184" s="2">
        <f t="shared" si="17"/>
        <v>25.207142857142859</v>
      </c>
      <c r="D184" s="2">
        <f t="shared" si="18"/>
        <v>25.157000000000004</v>
      </c>
      <c r="E184" s="2">
        <f t="shared" si="19"/>
        <v>25.12</v>
      </c>
      <c r="F184" s="3">
        <f t="shared" si="14"/>
        <v>-1.4167650531286873E-2</v>
      </c>
      <c r="G184" s="4">
        <f>VLOOKUP($A184,Global_data!$A$2:$E$267,2,0)</f>
        <v>8.69</v>
      </c>
      <c r="H184" s="2">
        <f>VLOOKUP($A184,Global_data!$A$2:$E$267,3,0)</f>
        <v>8.65</v>
      </c>
      <c r="I184" s="2">
        <f>VLOOKUP($A184,Global_data!$A$2:$E$267,4,0)</f>
        <v>8.6449999999999996</v>
      </c>
      <c r="J184" s="2">
        <f>VLOOKUP($A184,Global_data!$A$2:$E$267,5,0)</f>
        <v>8.6464999999999996</v>
      </c>
      <c r="K184" s="3">
        <f t="shared" si="15"/>
        <v>-1.8079096045197758E-2</v>
      </c>
      <c r="L184" s="2">
        <f t="shared" si="16"/>
        <v>16.36</v>
      </c>
    </row>
    <row r="185" spans="1:12" x14ac:dyDescent="0.3">
      <c r="A185">
        <v>1979</v>
      </c>
      <c r="B185">
        <v>25.56</v>
      </c>
      <c r="C185" s="2">
        <f t="shared" si="17"/>
        <v>25.25</v>
      </c>
      <c r="D185" s="2">
        <f t="shared" si="18"/>
        <v>25.153000000000002</v>
      </c>
      <c r="E185" s="2">
        <f t="shared" si="19"/>
        <v>25.136500000000002</v>
      </c>
      <c r="F185" s="3">
        <f t="shared" si="14"/>
        <v>2.0359281437125669E-2</v>
      </c>
      <c r="G185" s="4">
        <f>VLOOKUP($A185,Global_data!$A$2:$E$267,2,0)</f>
        <v>8.73</v>
      </c>
      <c r="H185" s="2">
        <f>VLOOKUP($A185,Global_data!$A$2:$E$267,3,0)</f>
        <v>8.6828571428571433</v>
      </c>
      <c r="I185" s="2">
        <f>VLOOKUP($A185,Global_data!$A$2:$E$267,4,0)</f>
        <v>8.6579999999999995</v>
      </c>
      <c r="J185" s="2">
        <f>VLOOKUP($A185,Global_data!$A$2:$E$267,5,0)</f>
        <v>8.6464999999999996</v>
      </c>
      <c r="K185" s="3">
        <f t="shared" si="15"/>
        <v>4.6029919447642034E-3</v>
      </c>
      <c r="L185" s="2">
        <f t="shared" si="16"/>
        <v>16.829999999999998</v>
      </c>
    </row>
    <row r="186" spans="1:12" x14ac:dyDescent="0.3">
      <c r="A186">
        <v>1980</v>
      </c>
      <c r="B186">
        <v>25.68</v>
      </c>
      <c r="C186" s="2">
        <f t="shared" si="17"/>
        <v>25.31</v>
      </c>
      <c r="D186" s="2">
        <f t="shared" si="18"/>
        <v>25.220000000000002</v>
      </c>
      <c r="E186" s="2">
        <f t="shared" si="19"/>
        <v>25.158000000000001</v>
      </c>
      <c r="F186" s="3">
        <f t="shared" si="14"/>
        <v>4.6948356807512128E-3</v>
      </c>
      <c r="G186" s="4">
        <f>VLOOKUP($A186,Global_data!$A$2:$E$267,2,0)</f>
        <v>8.98</v>
      </c>
      <c r="H186" s="2">
        <f>VLOOKUP($A186,Global_data!$A$2:$E$267,3,0)</f>
        <v>8.6871428571428577</v>
      </c>
      <c r="I186" s="2">
        <f>VLOOKUP($A186,Global_data!$A$2:$E$267,4,0)</f>
        <v>8.6860000000000017</v>
      </c>
      <c r="J186" s="2">
        <f>VLOOKUP($A186,Global_data!$A$2:$E$267,5,0)</f>
        <v>8.6664999999999974</v>
      </c>
      <c r="K186" s="3">
        <f t="shared" si="15"/>
        <v>2.8636884306987399E-2</v>
      </c>
      <c r="L186" s="2">
        <f t="shared" si="16"/>
        <v>16.7</v>
      </c>
    </row>
    <row r="187" spans="1:12" x14ac:dyDescent="0.3">
      <c r="A187">
        <v>1981</v>
      </c>
      <c r="B187">
        <v>25.34</v>
      </c>
      <c r="C187" s="2">
        <f t="shared" si="17"/>
        <v>25.312857142857144</v>
      </c>
      <c r="D187" s="2">
        <f t="shared" si="18"/>
        <v>25.303000000000004</v>
      </c>
      <c r="E187" s="2">
        <f t="shared" si="19"/>
        <v>25.189500000000002</v>
      </c>
      <c r="F187" s="3">
        <f t="shared" si="14"/>
        <v>-1.3239875389408094E-2</v>
      </c>
      <c r="G187" s="4">
        <f>VLOOKUP($A187,Global_data!$A$2:$E$267,2,0)</f>
        <v>9.17</v>
      </c>
      <c r="H187" s="2">
        <f>VLOOKUP($A187,Global_data!$A$2:$E$267,3,0)</f>
        <v>8.7871428571428574</v>
      </c>
      <c r="I187" s="2">
        <f>VLOOKUP($A187,Global_data!$A$2:$E$267,4,0)</f>
        <v>8.7430000000000003</v>
      </c>
      <c r="J187" s="2">
        <f>VLOOKUP($A187,Global_data!$A$2:$E$267,5,0)</f>
        <v>8.6849999999999969</v>
      </c>
      <c r="K187" s="3">
        <f t="shared" si="15"/>
        <v>2.1158129175946491E-2</v>
      </c>
      <c r="L187" s="2">
        <f t="shared" si="16"/>
        <v>16.170000000000002</v>
      </c>
    </row>
    <row r="188" spans="1:12" x14ac:dyDescent="0.3">
      <c r="A188">
        <v>1982</v>
      </c>
      <c r="B188">
        <v>25.22</v>
      </c>
      <c r="C188" s="2">
        <f t="shared" si="17"/>
        <v>25.381428571428575</v>
      </c>
      <c r="D188" s="2">
        <f t="shared" si="18"/>
        <v>25.298999999999999</v>
      </c>
      <c r="E188" s="2">
        <f t="shared" si="19"/>
        <v>25.205500000000001</v>
      </c>
      <c r="F188" s="3">
        <f t="shared" si="14"/>
        <v>-4.7355958958169297E-3</v>
      </c>
      <c r="G188" s="4">
        <f>VLOOKUP($A188,Global_data!$A$2:$E$267,2,0)</f>
        <v>8.64</v>
      </c>
      <c r="H188" s="2">
        <f>VLOOKUP($A188,Global_data!$A$2:$E$267,3,0)</f>
        <v>8.7728571428571449</v>
      </c>
      <c r="I188" s="2">
        <f>VLOOKUP($A188,Global_data!$A$2:$E$267,4,0)</f>
        <v>8.7570000000000014</v>
      </c>
      <c r="J188" s="2">
        <f>VLOOKUP($A188,Global_data!$A$2:$E$267,5,0)</f>
        <v>8.6794999999999956</v>
      </c>
      <c r="K188" s="3">
        <f t="shared" si="15"/>
        <v>-5.7797164667393604E-2</v>
      </c>
      <c r="L188" s="2">
        <f t="shared" si="16"/>
        <v>16.579999999999998</v>
      </c>
    </row>
    <row r="189" spans="1:12" x14ac:dyDescent="0.3">
      <c r="A189">
        <v>1983</v>
      </c>
      <c r="B189">
        <v>24.69</v>
      </c>
      <c r="C189" s="2">
        <f t="shared" si="17"/>
        <v>25.278571428571428</v>
      </c>
      <c r="D189" s="2">
        <f t="shared" si="18"/>
        <v>25.241999999999997</v>
      </c>
      <c r="E189" s="2">
        <f t="shared" si="19"/>
        <v>25.180500000000002</v>
      </c>
      <c r="F189" s="3">
        <f t="shared" si="14"/>
        <v>-2.1015067406819889E-2</v>
      </c>
      <c r="G189" s="4">
        <f>VLOOKUP($A189,Global_data!$A$2:$E$267,2,0)</f>
        <v>9.0299999999999994</v>
      </c>
      <c r="H189" s="2">
        <f>VLOOKUP($A189,Global_data!$A$2:$E$267,3,0)</f>
        <v>8.870000000000001</v>
      </c>
      <c r="I189" s="2">
        <f>VLOOKUP($A189,Global_data!$A$2:$E$267,4,0)</f>
        <v>8.7650000000000006</v>
      </c>
      <c r="J189" s="2">
        <f>VLOOKUP($A189,Global_data!$A$2:$E$267,5,0)</f>
        <v>8.6879999999999988</v>
      </c>
      <c r="K189" s="3">
        <f t="shared" si="15"/>
        <v>4.5138888888888749E-2</v>
      </c>
      <c r="L189" s="2">
        <f t="shared" si="16"/>
        <v>15.660000000000002</v>
      </c>
    </row>
    <row r="190" spans="1:12" x14ac:dyDescent="0.3">
      <c r="A190">
        <v>1984</v>
      </c>
      <c r="B190">
        <v>25.09</v>
      </c>
      <c r="C190" s="2">
        <f t="shared" si="17"/>
        <v>25.232857142857142</v>
      </c>
      <c r="D190" s="2">
        <f t="shared" si="18"/>
        <v>25.219000000000001</v>
      </c>
      <c r="E190" s="2">
        <f t="shared" si="19"/>
        <v>25.181999999999999</v>
      </c>
      <c r="F190" s="3">
        <f t="shared" si="14"/>
        <v>1.6200891049007637E-2</v>
      </c>
      <c r="G190" s="4">
        <f>VLOOKUP($A190,Global_data!$A$2:$E$267,2,0)</f>
        <v>8.69</v>
      </c>
      <c r="H190" s="2">
        <f>VLOOKUP($A190,Global_data!$A$2:$E$267,3,0)</f>
        <v>8.8471428571428579</v>
      </c>
      <c r="I190" s="2">
        <f>VLOOKUP($A190,Global_data!$A$2:$E$267,4,0)</f>
        <v>8.7870000000000008</v>
      </c>
      <c r="J190" s="2">
        <f>VLOOKUP($A190,Global_data!$A$2:$E$267,5,0)</f>
        <v>8.7019999999999964</v>
      </c>
      <c r="K190" s="3">
        <f t="shared" si="15"/>
        <v>-3.7652270210409733E-2</v>
      </c>
      <c r="L190" s="2">
        <f t="shared" si="16"/>
        <v>16.399999999999999</v>
      </c>
    </row>
    <row r="191" spans="1:12" x14ac:dyDescent="0.3">
      <c r="A191">
        <v>1985</v>
      </c>
      <c r="B191">
        <v>25.53</v>
      </c>
      <c r="C191" s="2">
        <f t="shared" si="17"/>
        <v>25.30142857142857</v>
      </c>
      <c r="D191" s="2">
        <f t="shared" si="18"/>
        <v>25.298000000000002</v>
      </c>
      <c r="E191" s="2">
        <f t="shared" si="19"/>
        <v>25.190499999999997</v>
      </c>
      <c r="F191" s="3">
        <f t="shared" si="14"/>
        <v>1.7536867277799972E-2</v>
      </c>
      <c r="G191" s="4">
        <f>VLOOKUP($A191,Global_data!$A$2:$E$267,2,0)</f>
        <v>8.66</v>
      </c>
      <c r="H191" s="2">
        <f>VLOOKUP($A191,Global_data!$A$2:$E$267,3,0)</f>
        <v>8.8428571428571434</v>
      </c>
      <c r="I191" s="2">
        <f>VLOOKUP($A191,Global_data!$A$2:$E$267,4,0)</f>
        <v>8.7789999999999999</v>
      </c>
      <c r="J191" s="2">
        <f>VLOOKUP($A191,Global_data!$A$2:$E$267,5,0)</f>
        <v>8.7084999999999972</v>
      </c>
      <c r="K191" s="3">
        <f t="shared" si="15"/>
        <v>-3.452243958572999E-3</v>
      </c>
      <c r="L191" s="2">
        <f t="shared" si="16"/>
        <v>16.87</v>
      </c>
    </row>
    <row r="192" spans="1:12" x14ac:dyDescent="0.3">
      <c r="A192">
        <v>1986</v>
      </c>
      <c r="B192">
        <v>25.34</v>
      </c>
      <c r="C192" s="2">
        <f t="shared" si="17"/>
        <v>25.270000000000003</v>
      </c>
      <c r="D192" s="2">
        <f t="shared" si="18"/>
        <v>25.291</v>
      </c>
      <c r="E192" s="2">
        <f t="shared" si="19"/>
        <v>25.181999999999995</v>
      </c>
      <c r="F192" s="3">
        <f t="shared" si="14"/>
        <v>-7.4422248335292308E-3</v>
      </c>
      <c r="G192" s="4">
        <f>VLOOKUP($A192,Global_data!$A$2:$E$267,2,0)</f>
        <v>8.83</v>
      </c>
      <c r="H192" s="2">
        <f>VLOOKUP($A192,Global_data!$A$2:$E$267,3,0)</f>
        <v>8.8571428571428577</v>
      </c>
      <c r="I192" s="2">
        <f>VLOOKUP($A192,Global_data!$A$2:$E$267,4,0)</f>
        <v>8.827</v>
      </c>
      <c r="J192" s="2">
        <f>VLOOKUP($A192,Global_data!$A$2:$E$267,5,0)</f>
        <v>8.7200000000000006</v>
      </c>
      <c r="K192" s="3">
        <f t="shared" si="15"/>
        <v>1.9630484988452646E-2</v>
      </c>
      <c r="L192" s="2">
        <f t="shared" si="16"/>
        <v>16.509999999999998</v>
      </c>
    </row>
    <row r="193" spans="1:12" x14ac:dyDescent="0.3">
      <c r="A193">
        <v>1987</v>
      </c>
      <c r="B193">
        <v>26.02</v>
      </c>
      <c r="C193" s="2">
        <f t="shared" si="17"/>
        <v>25.318571428571431</v>
      </c>
      <c r="D193" s="2">
        <f t="shared" si="18"/>
        <v>25.352</v>
      </c>
      <c r="E193" s="2">
        <f t="shared" si="19"/>
        <v>25.238999999999997</v>
      </c>
      <c r="F193" s="3">
        <f t="shared" si="14"/>
        <v>2.6835043409629035E-2</v>
      </c>
      <c r="G193" s="4">
        <f>VLOOKUP($A193,Global_data!$A$2:$E$267,2,0)</f>
        <v>8.99</v>
      </c>
      <c r="H193" s="2">
        <f>VLOOKUP($A193,Global_data!$A$2:$E$267,3,0)</f>
        <v>8.8585714285714285</v>
      </c>
      <c r="I193" s="2">
        <f>VLOOKUP($A193,Global_data!$A$2:$E$267,4,0)</f>
        <v>8.8409999999999993</v>
      </c>
      <c r="J193" s="2">
        <f>VLOOKUP($A193,Global_data!$A$2:$E$267,5,0)</f>
        <v>8.7345000000000006</v>
      </c>
      <c r="K193" s="3">
        <f t="shared" si="15"/>
        <v>1.8120045300113265E-2</v>
      </c>
      <c r="L193" s="2">
        <f t="shared" si="16"/>
        <v>17.03</v>
      </c>
    </row>
    <row r="194" spans="1:12" x14ac:dyDescent="0.3">
      <c r="A194">
        <v>1988</v>
      </c>
      <c r="B194">
        <v>25.89</v>
      </c>
      <c r="C194" s="2">
        <f t="shared" si="17"/>
        <v>25.39714285714286</v>
      </c>
      <c r="D194" s="2">
        <f t="shared" si="18"/>
        <v>25.436</v>
      </c>
      <c r="E194" s="2">
        <f t="shared" si="19"/>
        <v>25.296499999999995</v>
      </c>
      <c r="F194" s="3">
        <f t="shared" ref="F194:F219" si="20">IFERROR((B194-B193)/B193,0)</f>
        <v>-4.9961568024596082E-3</v>
      </c>
      <c r="G194" s="4">
        <f>VLOOKUP($A194,Global_data!$A$2:$E$267,2,0)</f>
        <v>9.1999999999999993</v>
      </c>
      <c r="H194" s="2">
        <f>VLOOKUP($A194,Global_data!$A$2:$E$267,3,0)</f>
        <v>8.8628571428571412</v>
      </c>
      <c r="I194" s="2">
        <f>VLOOKUP($A194,Global_data!$A$2:$E$267,4,0)</f>
        <v>8.8919999999999995</v>
      </c>
      <c r="J194" s="2">
        <f>VLOOKUP($A194,Global_data!$A$2:$E$267,5,0)</f>
        <v>8.7684999999999995</v>
      </c>
      <c r="K194" s="3">
        <f t="shared" ref="K194:K219" si="21">IFERROR((G194-G193)/G193,0)</f>
        <v>2.3359288097886437E-2</v>
      </c>
      <c r="L194" s="2">
        <f t="shared" ref="L194:L219" si="22">B194-G194</f>
        <v>16.690000000000001</v>
      </c>
    </row>
    <row r="195" spans="1:12" x14ac:dyDescent="0.3">
      <c r="A195">
        <v>1989</v>
      </c>
      <c r="B195">
        <v>25.28</v>
      </c>
      <c r="C195" s="2">
        <f t="shared" si="17"/>
        <v>25.405714285714286</v>
      </c>
      <c r="D195" s="2">
        <f t="shared" si="18"/>
        <v>25.408000000000001</v>
      </c>
      <c r="E195" s="2">
        <f t="shared" si="19"/>
        <v>25.280499999999996</v>
      </c>
      <c r="F195" s="3">
        <f t="shared" si="20"/>
        <v>-2.3561220548474291E-2</v>
      </c>
      <c r="G195" s="4">
        <f>VLOOKUP($A195,Global_data!$A$2:$E$267,2,0)</f>
        <v>8.92</v>
      </c>
      <c r="H195" s="2">
        <f>VLOOKUP($A195,Global_data!$A$2:$E$267,3,0)</f>
        <v>8.9028571428571439</v>
      </c>
      <c r="I195" s="2">
        <f>VLOOKUP($A195,Global_data!$A$2:$E$267,4,0)</f>
        <v>8.9109999999999996</v>
      </c>
      <c r="J195" s="2">
        <f>VLOOKUP($A195,Global_data!$A$2:$E$267,5,0)</f>
        <v>8.7844999999999995</v>
      </c>
      <c r="K195" s="3">
        <f t="shared" si="21"/>
        <v>-3.0434782608695584E-2</v>
      </c>
      <c r="L195" s="2">
        <f t="shared" si="22"/>
        <v>16.36</v>
      </c>
    </row>
    <row r="196" spans="1:12" x14ac:dyDescent="0.3">
      <c r="A196">
        <v>1990</v>
      </c>
      <c r="B196">
        <v>25.16</v>
      </c>
      <c r="C196" s="2">
        <f t="shared" si="17"/>
        <v>25.472857142857144</v>
      </c>
      <c r="D196" s="2">
        <f t="shared" si="18"/>
        <v>25.356000000000002</v>
      </c>
      <c r="E196" s="2">
        <f t="shared" si="19"/>
        <v>25.287999999999997</v>
      </c>
      <c r="F196" s="3">
        <f t="shared" si="20"/>
        <v>-4.7468354430380139E-3</v>
      </c>
      <c r="G196" s="4">
        <f>VLOOKUP($A196,Global_data!$A$2:$E$267,2,0)</f>
        <v>9.23</v>
      </c>
      <c r="H196" s="2">
        <f>VLOOKUP($A196,Global_data!$A$2:$E$267,3,0)</f>
        <v>8.9314285714285724</v>
      </c>
      <c r="I196" s="2">
        <f>VLOOKUP($A196,Global_data!$A$2:$E$267,4,0)</f>
        <v>8.9359999999999999</v>
      </c>
      <c r="J196" s="2">
        <f>VLOOKUP($A196,Global_data!$A$2:$E$267,5,0)</f>
        <v>8.8109999999999999</v>
      </c>
      <c r="K196" s="3">
        <f t="shared" si="21"/>
        <v>3.475336322869961E-2</v>
      </c>
      <c r="L196" s="2">
        <f t="shared" si="22"/>
        <v>15.93</v>
      </c>
    </row>
    <row r="197" spans="1:12" x14ac:dyDescent="0.3">
      <c r="A197">
        <v>1991</v>
      </c>
      <c r="B197">
        <v>25.4</v>
      </c>
      <c r="C197" s="2">
        <f t="shared" si="17"/>
        <v>25.517142857142858</v>
      </c>
      <c r="D197" s="2">
        <f t="shared" si="18"/>
        <v>25.362000000000002</v>
      </c>
      <c r="E197" s="2">
        <f t="shared" si="19"/>
        <v>25.332499999999996</v>
      </c>
      <c r="F197" s="3">
        <f t="shared" si="20"/>
        <v>9.5389507154212422E-3</v>
      </c>
      <c r="G197" s="4">
        <f>VLOOKUP($A197,Global_data!$A$2:$E$267,2,0)</f>
        <v>9.18</v>
      </c>
      <c r="H197" s="2">
        <f>VLOOKUP($A197,Global_data!$A$2:$E$267,3,0)</f>
        <v>9.0014285714285727</v>
      </c>
      <c r="I197" s="2">
        <f>VLOOKUP($A197,Global_data!$A$2:$E$267,4,0)</f>
        <v>8.9370000000000012</v>
      </c>
      <c r="J197" s="2">
        <f>VLOOKUP($A197,Global_data!$A$2:$E$267,5,0)</f>
        <v>8.84</v>
      </c>
      <c r="K197" s="3">
        <f t="shared" si="21"/>
        <v>-5.4171180931745083E-3</v>
      </c>
      <c r="L197" s="2">
        <f t="shared" si="22"/>
        <v>16.22</v>
      </c>
    </row>
    <row r="198" spans="1:12" x14ac:dyDescent="0.3">
      <c r="A198">
        <v>1992</v>
      </c>
      <c r="B198">
        <v>25.41</v>
      </c>
      <c r="C198" s="2">
        <f t="shared" si="17"/>
        <v>25.5</v>
      </c>
      <c r="D198" s="2">
        <f t="shared" si="18"/>
        <v>25.381</v>
      </c>
      <c r="E198" s="2">
        <f t="shared" si="19"/>
        <v>25.339999999999996</v>
      </c>
      <c r="F198" s="3">
        <f t="shared" si="20"/>
        <v>3.9370078740163638E-4</v>
      </c>
      <c r="G198" s="4">
        <f>VLOOKUP($A198,Global_data!$A$2:$E$267,2,0)</f>
        <v>8.84</v>
      </c>
      <c r="H198" s="2">
        <f>VLOOKUP($A198,Global_data!$A$2:$E$267,3,0)</f>
        <v>9.0271428571428576</v>
      </c>
      <c r="I198" s="2">
        <f>VLOOKUP($A198,Global_data!$A$2:$E$267,4,0)</f>
        <v>8.9570000000000025</v>
      </c>
      <c r="J198" s="2">
        <f>VLOOKUP($A198,Global_data!$A$2:$E$267,5,0)</f>
        <v>8.8569999999999993</v>
      </c>
      <c r="K198" s="3">
        <f t="shared" si="21"/>
        <v>-3.7037037037037021E-2</v>
      </c>
      <c r="L198" s="2">
        <f t="shared" si="22"/>
        <v>16.57</v>
      </c>
    </row>
    <row r="199" spans="1:12" x14ac:dyDescent="0.3">
      <c r="A199">
        <v>1993</v>
      </c>
      <c r="B199">
        <v>25.5</v>
      </c>
      <c r="C199" s="2">
        <f t="shared" si="17"/>
        <v>25.522857142857141</v>
      </c>
      <c r="D199" s="2">
        <f t="shared" si="18"/>
        <v>25.462</v>
      </c>
      <c r="E199" s="2">
        <f t="shared" si="19"/>
        <v>25.351999999999997</v>
      </c>
      <c r="F199" s="3">
        <f t="shared" si="20"/>
        <v>3.5419126328217181E-3</v>
      </c>
      <c r="G199" s="4">
        <f>VLOOKUP($A199,Global_data!$A$2:$E$267,2,0)</f>
        <v>8.8699999999999992</v>
      </c>
      <c r="H199" s="2">
        <f>VLOOKUP($A199,Global_data!$A$2:$E$267,3,0)</f>
        <v>9.0328571428571429</v>
      </c>
      <c r="I199" s="2">
        <f>VLOOKUP($A199,Global_data!$A$2:$E$267,4,0)</f>
        <v>8.9410000000000025</v>
      </c>
      <c r="J199" s="2">
        <f>VLOOKUP($A199,Global_data!$A$2:$E$267,5,0)</f>
        <v>8.852999999999998</v>
      </c>
      <c r="K199" s="3">
        <f t="shared" si="21"/>
        <v>3.3936651583709684E-3</v>
      </c>
      <c r="L199" s="2">
        <f t="shared" si="22"/>
        <v>16.630000000000003</v>
      </c>
    </row>
    <row r="200" spans="1:12" x14ac:dyDescent="0.3">
      <c r="A200">
        <v>1994</v>
      </c>
      <c r="B200">
        <v>25.01</v>
      </c>
      <c r="C200" s="2">
        <f t="shared" si="17"/>
        <v>25.378571428571426</v>
      </c>
      <c r="D200" s="2">
        <f t="shared" si="18"/>
        <v>25.454000000000001</v>
      </c>
      <c r="E200" s="2">
        <f t="shared" si="19"/>
        <v>25.336500000000001</v>
      </c>
      <c r="F200" s="3">
        <f t="shared" si="20"/>
        <v>-1.9215686274509744E-2</v>
      </c>
      <c r="G200" s="4">
        <f>VLOOKUP($A200,Global_data!$A$2:$E$267,2,0)</f>
        <v>9.0399999999999991</v>
      </c>
      <c r="H200" s="2">
        <f>VLOOKUP($A200,Global_data!$A$2:$E$267,3,0)</f>
        <v>9.0400000000000009</v>
      </c>
      <c r="I200" s="2">
        <f>VLOOKUP($A200,Global_data!$A$2:$E$267,4,0)</f>
        <v>8.9760000000000026</v>
      </c>
      <c r="J200" s="2">
        <f>VLOOKUP($A200,Global_data!$A$2:$E$267,5,0)</f>
        <v>8.8814999999999991</v>
      </c>
      <c r="K200" s="3">
        <f t="shared" si="21"/>
        <v>1.9165727170236745E-2</v>
      </c>
      <c r="L200" s="2">
        <f t="shared" si="22"/>
        <v>15.970000000000002</v>
      </c>
    </row>
    <row r="201" spans="1:12" x14ac:dyDescent="0.3">
      <c r="A201">
        <v>1995</v>
      </c>
      <c r="B201">
        <v>25.5</v>
      </c>
      <c r="C201" s="2">
        <f t="shared" ref="C201:C219" si="23">AVERAGE(B195:B201)</f>
        <v>25.322857142857142</v>
      </c>
      <c r="D201" s="2">
        <f t="shared" si="18"/>
        <v>25.451000000000001</v>
      </c>
      <c r="E201" s="2">
        <f t="shared" si="19"/>
        <v>25.374500000000001</v>
      </c>
      <c r="F201" s="3">
        <f t="shared" si="20"/>
        <v>1.9592163134746036E-2</v>
      </c>
      <c r="G201" s="4">
        <f>VLOOKUP($A201,Global_data!$A$2:$E$267,2,0)</f>
        <v>9.35</v>
      </c>
      <c r="H201" s="2">
        <f>VLOOKUP($A201,Global_data!$A$2:$E$267,3,0)</f>
        <v>9.0614285714285714</v>
      </c>
      <c r="I201" s="2">
        <f>VLOOKUP($A201,Global_data!$A$2:$E$267,4,0)</f>
        <v>9.0449999999999982</v>
      </c>
      <c r="J201" s="2">
        <f>VLOOKUP($A201,Global_data!$A$2:$E$267,5,0)</f>
        <v>8.9120000000000008</v>
      </c>
      <c r="K201" s="3">
        <f t="shared" si="21"/>
        <v>3.4292035398230149E-2</v>
      </c>
      <c r="L201" s="2">
        <f t="shared" si="22"/>
        <v>16.149999999999999</v>
      </c>
    </row>
    <row r="202" spans="1:12" x14ac:dyDescent="0.3">
      <c r="A202">
        <v>1996</v>
      </c>
      <c r="B202">
        <v>25.55</v>
      </c>
      <c r="C202" s="2">
        <f t="shared" si="23"/>
        <v>25.361428571428576</v>
      </c>
      <c r="D202" s="2">
        <f t="shared" si="18"/>
        <v>25.472000000000001</v>
      </c>
      <c r="E202" s="2">
        <f t="shared" si="19"/>
        <v>25.381500000000003</v>
      </c>
      <c r="F202" s="3">
        <f t="shared" si="20"/>
        <v>1.9607843137255179E-3</v>
      </c>
      <c r="G202" s="4">
        <f>VLOOKUP($A202,Global_data!$A$2:$E$267,2,0)</f>
        <v>9.0399999999999991</v>
      </c>
      <c r="H202" s="2">
        <f>VLOOKUP($A202,Global_data!$A$2:$E$267,3,0)</f>
        <v>9.0785714285714274</v>
      </c>
      <c r="I202" s="2">
        <f>VLOOKUP($A202,Global_data!$A$2:$E$267,4,0)</f>
        <v>9.0659999999999989</v>
      </c>
      <c r="J202" s="2">
        <f>VLOOKUP($A202,Global_data!$A$2:$E$267,5,0)</f>
        <v>8.9464999999999986</v>
      </c>
      <c r="K202" s="3">
        <f t="shared" si="21"/>
        <v>-3.3155080213903801E-2</v>
      </c>
      <c r="L202" s="2">
        <f t="shared" si="22"/>
        <v>16.510000000000002</v>
      </c>
    </row>
    <row r="203" spans="1:12" x14ac:dyDescent="0.3">
      <c r="A203">
        <v>1997</v>
      </c>
      <c r="B203">
        <v>24.77</v>
      </c>
      <c r="C203" s="2">
        <f t="shared" si="23"/>
        <v>25.305714285714288</v>
      </c>
      <c r="D203" s="2">
        <f t="shared" si="18"/>
        <v>25.347000000000001</v>
      </c>
      <c r="E203" s="2">
        <f t="shared" si="19"/>
        <v>25.349500000000003</v>
      </c>
      <c r="F203" s="3">
        <f t="shared" si="20"/>
        <v>-3.052837573385523E-2</v>
      </c>
      <c r="G203" s="4">
        <f>VLOOKUP($A203,Global_data!$A$2:$E$267,2,0)</f>
        <v>9.1999999999999993</v>
      </c>
      <c r="H203" s="2">
        <f>VLOOKUP($A203,Global_data!$A$2:$E$267,3,0)</f>
        <v>9.074285714285713</v>
      </c>
      <c r="I203" s="2">
        <f>VLOOKUP($A203,Global_data!$A$2:$E$267,4,0)</f>
        <v>9.0869999999999997</v>
      </c>
      <c r="J203" s="2">
        <f>VLOOKUP($A203,Global_data!$A$2:$E$267,5,0)</f>
        <v>8.9639999999999986</v>
      </c>
      <c r="K203" s="3">
        <f t="shared" si="21"/>
        <v>1.7699115044247805E-2</v>
      </c>
      <c r="L203" s="2">
        <f t="shared" si="22"/>
        <v>15.57</v>
      </c>
    </row>
    <row r="204" spans="1:12" x14ac:dyDescent="0.3">
      <c r="A204">
        <v>1998</v>
      </c>
      <c r="B204">
        <v>25.87</v>
      </c>
      <c r="C204" s="2">
        <f t="shared" si="23"/>
        <v>25.372857142857146</v>
      </c>
      <c r="D204" s="2">
        <f t="shared" ref="D204:D219" si="24">AVERAGE(B195:B204)</f>
        <v>25.345000000000002</v>
      </c>
      <c r="E204" s="2">
        <f t="shared" si="19"/>
        <v>25.390499999999999</v>
      </c>
      <c r="F204" s="3">
        <f t="shared" si="20"/>
        <v>4.4408558740411844E-2</v>
      </c>
      <c r="G204" s="4">
        <f>VLOOKUP($A204,Global_data!$A$2:$E$267,2,0)</f>
        <v>9.52</v>
      </c>
      <c r="H204" s="2">
        <f>VLOOKUP($A204,Global_data!$A$2:$E$267,3,0)</f>
        <v>9.1228571428571428</v>
      </c>
      <c r="I204" s="2">
        <f>VLOOKUP($A204,Global_data!$A$2:$E$267,4,0)</f>
        <v>9.1189999999999998</v>
      </c>
      <c r="J204" s="2">
        <f>VLOOKUP($A204,Global_data!$A$2:$E$267,5,0)</f>
        <v>9.0054999999999996</v>
      </c>
      <c r="K204" s="3">
        <f t="shared" si="21"/>
        <v>3.4782608695652209E-2</v>
      </c>
      <c r="L204" s="2">
        <f t="shared" si="22"/>
        <v>16.350000000000001</v>
      </c>
    </row>
    <row r="205" spans="1:12" x14ac:dyDescent="0.3">
      <c r="A205">
        <v>1999</v>
      </c>
      <c r="B205">
        <v>25.5</v>
      </c>
      <c r="C205" s="2">
        <f t="shared" si="23"/>
        <v>25.385714285714283</v>
      </c>
      <c r="D205" s="2">
        <f t="shared" si="24"/>
        <v>25.367000000000004</v>
      </c>
      <c r="E205" s="2">
        <f t="shared" si="19"/>
        <v>25.387499999999999</v>
      </c>
      <c r="F205" s="3">
        <f t="shared" si="20"/>
        <v>-1.4302280633938963E-2</v>
      </c>
      <c r="G205" s="4">
        <f>VLOOKUP($A205,Global_data!$A$2:$E$267,2,0)</f>
        <v>9.2899999999999991</v>
      </c>
      <c r="H205" s="2">
        <f>VLOOKUP($A205,Global_data!$A$2:$E$267,3,0)</f>
        <v>9.1871428571428577</v>
      </c>
      <c r="I205" s="2">
        <f>VLOOKUP($A205,Global_data!$A$2:$E$267,4,0)</f>
        <v>9.1560000000000006</v>
      </c>
      <c r="J205" s="2">
        <f>VLOOKUP($A205,Global_data!$A$2:$E$267,5,0)</f>
        <v>9.0335000000000001</v>
      </c>
      <c r="K205" s="3">
        <f t="shared" si="21"/>
        <v>-2.4159663865546264E-2</v>
      </c>
      <c r="L205" s="2">
        <f t="shared" si="22"/>
        <v>16.21</v>
      </c>
    </row>
    <row r="206" spans="1:12" x14ac:dyDescent="0.3">
      <c r="A206">
        <v>2000</v>
      </c>
      <c r="B206">
        <v>25.62</v>
      </c>
      <c r="C206" s="2">
        <f t="shared" si="23"/>
        <v>25.40285714285714</v>
      </c>
      <c r="D206" s="2">
        <f t="shared" si="24"/>
        <v>25.413000000000004</v>
      </c>
      <c r="E206" s="2">
        <f t="shared" si="19"/>
        <v>25.384499999999999</v>
      </c>
      <c r="F206" s="3">
        <f t="shared" si="20"/>
        <v>4.7058823529412151E-3</v>
      </c>
      <c r="G206" s="4">
        <f>VLOOKUP($A206,Global_data!$A$2:$E$267,2,0)</f>
        <v>9.1999999999999993</v>
      </c>
      <c r="H206" s="2">
        <f>VLOOKUP($A206,Global_data!$A$2:$E$267,3,0)</f>
        <v>9.2342857142857131</v>
      </c>
      <c r="I206" s="2">
        <f>VLOOKUP($A206,Global_data!$A$2:$E$267,4,0)</f>
        <v>9.1529999999999987</v>
      </c>
      <c r="J206" s="2">
        <f>VLOOKUP($A206,Global_data!$A$2:$E$267,5,0)</f>
        <v>9.0444999999999975</v>
      </c>
      <c r="K206" s="3">
        <f t="shared" si="21"/>
        <v>-9.6878363832077364E-3</v>
      </c>
      <c r="L206" s="2">
        <f t="shared" si="22"/>
        <v>16.420000000000002</v>
      </c>
    </row>
    <row r="207" spans="1:12" x14ac:dyDescent="0.3">
      <c r="A207">
        <v>2001</v>
      </c>
      <c r="B207">
        <v>25.59</v>
      </c>
      <c r="C207" s="2">
        <f t="shared" si="23"/>
        <v>25.485714285714288</v>
      </c>
      <c r="D207" s="2">
        <f t="shared" si="24"/>
        <v>25.432000000000002</v>
      </c>
      <c r="E207" s="2">
        <f t="shared" si="19"/>
        <v>25.396999999999998</v>
      </c>
      <c r="F207" s="3">
        <f t="shared" si="20"/>
        <v>-1.1709601873536742E-3</v>
      </c>
      <c r="G207" s="4">
        <f>VLOOKUP($A207,Global_data!$A$2:$E$267,2,0)</f>
        <v>9.41</v>
      </c>
      <c r="H207" s="2">
        <f>VLOOKUP($A207,Global_data!$A$2:$E$267,3,0)</f>
        <v>9.2871428571428556</v>
      </c>
      <c r="I207" s="2">
        <f>VLOOKUP($A207,Global_data!$A$2:$E$267,4,0)</f>
        <v>9.1760000000000002</v>
      </c>
      <c r="J207" s="2">
        <f>VLOOKUP($A207,Global_data!$A$2:$E$267,5,0)</f>
        <v>9.056499999999998</v>
      </c>
      <c r="K207" s="3">
        <f t="shared" si="21"/>
        <v>2.2826086956521833E-2</v>
      </c>
      <c r="L207" s="2">
        <f t="shared" si="22"/>
        <v>16.18</v>
      </c>
    </row>
    <row r="208" spans="1:12" x14ac:dyDescent="0.3">
      <c r="A208">
        <v>2002</v>
      </c>
      <c r="B208">
        <v>26.15</v>
      </c>
      <c r="C208" s="2">
        <f t="shared" si="23"/>
        <v>25.578571428571429</v>
      </c>
      <c r="D208" s="2">
        <f t="shared" si="24"/>
        <v>25.506</v>
      </c>
      <c r="E208" s="2">
        <f t="shared" si="19"/>
        <v>25.443499999999997</v>
      </c>
      <c r="F208" s="3">
        <f t="shared" si="20"/>
        <v>2.1883548261039418E-2</v>
      </c>
      <c r="G208" s="4">
        <f>VLOOKUP($A208,Global_data!$A$2:$E$267,2,0)</f>
        <v>9.57</v>
      </c>
      <c r="H208" s="2">
        <f>VLOOKUP($A208,Global_data!$A$2:$E$267,3,0)</f>
        <v>9.3185714285714276</v>
      </c>
      <c r="I208" s="2">
        <f>VLOOKUP($A208,Global_data!$A$2:$E$267,4,0)</f>
        <v>9.2490000000000006</v>
      </c>
      <c r="J208" s="2">
        <f>VLOOKUP($A208,Global_data!$A$2:$E$267,5,0)</f>
        <v>9.102999999999998</v>
      </c>
      <c r="K208" s="3">
        <f t="shared" si="21"/>
        <v>1.7003188097768348E-2</v>
      </c>
      <c r="L208" s="2">
        <f t="shared" si="22"/>
        <v>16.579999999999998</v>
      </c>
    </row>
    <row r="209" spans="1:12" x14ac:dyDescent="0.3">
      <c r="A209">
        <v>2003</v>
      </c>
      <c r="B209">
        <v>25.82</v>
      </c>
      <c r="C209" s="2">
        <f t="shared" si="23"/>
        <v>25.617142857142856</v>
      </c>
      <c r="D209" s="2">
        <f t="shared" si="24"/>
        <v>25.538</v>
      </c>
      <c r="E209" s="2">
        <f t="shared" si="19"/>
        <v>25.499999999999996</v>
      </c>
      <c r="F209" s="3">
        <f t="shared" si="20"/>
        <v>-1.2619502868068769E-2</v>
      </c>
      <c r="G209" s="4">
        <f>VLOOKUP($A209,Global_data!$A$2:$E$267,2,0)</f>
        <v>9.5299999999999994</v>
      </c>
      <c r="H209" s="2">
        <f>VLOOKUP($A209,Global_data!$A$2:$E$267,3,0)</f>
        <v>9.3885714285714261</v>
      </c>
      <c r="I209" s="2">
        <f>VLOOKUP($A209,Global_data!$A$2:$E$267,4,0)</f>
        <v>9.3149999999999977</v>
      </c>
      <c r="J209" s="2">
        <f>VLOOKUP($A209,Global_data!$A$2:$E$267,5,0)</f>
        <v>9.1279999999999983</v>
      </c>
      <c r="K209" s="3">
        <f t="shared" si="21"/>
        <v>-4.1797283176594488E-3</v>
      </c>
      <c r="L209" s="2">
        <f t="shared" si="22"/>
        <v>16.29</v>
      </c>
    </row>
    <row r="210" spans="1:12" x14ac:dyDescent="0.3">
      <c r="A210">
        <v>2004</v>
      </c>
      <c r="B210">
        <v>25.98</v>
      </c>
      <c r="C210" s="2">
        <f t="shared" si="23"/>
        <v>25.79</v>
      </c>
      <c r="D210" s="2">
        <f t="shared" si="24"/>
        <v>25.635000000000002</v>
      </c>
      <c r="E210" s="2">
        <f t="shared" si="19"/>
        <v>25.544499999999996</v>
      </c>
      <c r="F210" s="3">
        <f t="shared" si="20"/>
        <v>6.196746707978317E-3</v>
      </c>
      <c r="G210" s="4">
        <f>VLOOKUP($A210,Global_data!$A$2:$E$267,2,0)</f>
        <v>9.32</v>
      </c>
      <c r="H210" s="2">
        <f>VLOOKUP($A210,Global_data!$A$2:$E$267,3,0)</f>
        <v>9.4057142857142857</v>
      </c>
      <c r="I210" s="2">
        <f>VLOOKUP($A210,Global_data!$A$2:$E$267,4,0)</f>
        <v>9.3429999999999982</v>
      </c>
      <c r="J210" s="2">
        <f>VLOOKUP($A210,Global_data!$A$2:$E$267,5,0)</f>
        <v>9.1594999999999978</v>
      </c>
      <c r="K210" s="3">
        <f t="shared" si="21"/>
        <v>-2.2035676810073356E-2</v>
      </c>
      <c r="L210" s="2">
        <f t="shared" si="22"/>
        <v>16.66</v>
      </c>
    </row>
    <row r="211" spans="1:12" x14ac:dyDescent="0.3">
      <c r="A211">
        <v>2005</v>
      </c>
      <c r="B211">
        <v>25.4</v>
      </c>
      <c r="C211" s="2">
        <f t="shared" si="23"/>
        <v>25.722857142857144</v>
      </c>
      <c r="D211" s="2">
        <f t="shared" si="24"/>
        <v>25.625</v>
      </c>
      <c r="E211" s="2">
        <f t="shared" si="19"/>
        <v>25.537999999999997</v>
      </c>
      <c r="F211" s="3">
        <f t="shared" si="20"/>
        <v>-2.2324865280985443E-2</v>
      </c>
      <c r="G211" s="4">
        <f>VLOOKUP($A211,Global_data!$A$2:$E$267,2,0)</f>
        <v>9.6999999999999993</v>
      </c>
      <c r="H211" s="2">
        <f>VLOOKUP($A211,Global_data!$A$2:$E$267,3,0)</f>
        <v>9.4314285714285706</v>
      </c>
      <c r="I211" s="2">
        <f>VLOOKUP($A211,Global_data!$A$2:$E$267,4,0)</f>
        <v>9.3779999999999983</v>
      </c>
      <c r="J211" s="2">
        <f>VLOOKUP($A211,Global_data!$A$2:$E$267,5,0)</f>
        <v>9.2114999999999974</v>
      </c>
      <c r="K211" s="3">
        <f t="shared" si="21"/>
        <v>4.0772532188841096E-2</v>
      </c>
      <c r="L211" s="2">
        <f t="shared" si="22"/>
        <v>15.7</v>
      </c>
    </row>
    <row r="212" spans="1:12" x14ac:dyDescent="0.3">
      <c r="A212">
        <v>2006</v>
      </c>
      <c r="B212">
        <v>25.78</v>
      </c>
      <c r="C212" s="2">
        <f t="shared" si="23"/>
        <v>25.762857142857143</v>
      </c>
      <c r="D212" s="2">
        <f t="shared" si="24"/>
        <v>25.648000000000003</v>
      </c>
      <c r="E212" s="2">
        <f t="shared" si="19"/>
        <v>25.559999999999995</v>
      </c>
      <c r="F212" s="3">
        <f t="shared" si="20"/>
        <v>1.4960629921259945E-2</v>
      </c>
      <c r="G212" s="4">
        <f>VLOOKUP($A212,Global_data!$A$2:$E$267,2,0)</f>
        <v>9.5299999999999994</v>
      </c>
      <c r="H212" s="2">
        <f>VLOOKUP($A212,Global_data!$A$2:$E$267,3,0)</f>
        <v>9.4657142857142862</v>
      </c>
      <c r="I212" s="2">
        <f>VLOOKUP($A212,Global_data!$A$2:$E$267,4,0)</f>
        <v>9.4269999999999996</v>
      </c>
      <c r="J212" s="2">
        <f>VLOOKUP($A212,Global_data!$A$2:$E$267,5,0)</f>
        <v>9.2464999999999993</v>
      </c>
      <c r="K212" s="3">
        <f t="shared" si="21"/>
        <v>-1.7525773195876282E-2</v>
      </c>
      <c r="L212" s="2">
        <f t="shared" si="22"/>
        <v>16.25</v>
      </c>
    </row>
    <row r="213" spans="1:12" x14ac:dyDescent="0.3">
      <c r="A213">
        <v>2007</v>
      </c>
      <c r="B213">
        <v>25.66</v>
      </c>
      <c r="C213" s="2">
        <f t="shared" si="23"/>
        <v>25.768571428571427</v>
      </c>
      <c r="D213" s="2">
        <f t="shared" si="24"/>
        <v>25.737000000000002</v>
      </c>
      <c r="E213" s="2">
        <f t="shared" si="19"/>
        <v>25.541999999999998</v>
      </c>
      <c r="F213" s="3">
        <f t="shared" si="20"/>
        <v>-4.6547711404189675E-3</v>
      </c>
      <c r="G213" s="4">
        <f>VLOOKUP($A213,Global_data!$A$2:$E$267,2,0)</f>
        <v>9.73</v>
      </c>
      <c r="H213" s="2">
        <f>VLOOKUP($A213,Global_data!$A$2:$E$267,3,0)</f>
        <v>9.5414285714285718</v>
      </c>
      <c r="I213" s="2">
        <f>VLOOKUP($A213,Global_data!$A$2:$E$267,4,0)</f>
        <v>9.48</v>
      </c>
      <c r="J213" s="2">
        <f>VLOOKUP($A213,Global_data!$A$2:$E$267,5,0)</f>
        <v>9.2834999999999983</v>
      </c>
      <c r="K213" s="3">
        <f t="shared" si="21"/>
        <v>2.0986358866736735E-2</v>
      </c>
      <c r="L213" s="2">
        <f t="shared" si="22"/>
        <v>15.93</v>
      </c>
    </row>
    <row r="214" spans="1:12" x14ac:dyDescent="0.3">
      <c r="A214">
        <v>2008</v>
      </c>
      <c r="B214">
        <v>25.3</v>
      </c>
      <c r="C214" s="2">
        <f t="shared" si="23"/>
        <v>25.727142857142859</v>
      </c>
      <c r="D214" s="2">
        <f t="shared" si="24"/>
        <v>25.68</v>
      </c>
      <c r="E214" s="2">
        <f t="shared" ref="E214:E219" si="25">AVERAGE(B195:B214)</f>
        <v>25.512499999999999</v>
      </c>
      <c r="F214" s="3">
        <f t="shared" si="20"/>
        <v>-1.4029618082618839E-2</v>
      </c>
      <c r="G214" s="4">
        <f>VLOOKUP($A214,Global_data!$A$2:$E$267,2,0)</f>
        <v>9.43</v>
      </c>
      <c r="H214" s="2">
        <f>VLOOKUP($A214,Global_data!$A$2:$E$267,3,0)</f>
        <v>9.5442857142857154</v>
      </c>
      <c r="I214" s="2">
        <f>VLOOKUP($A214,Global_data!$A$2:$E$267,4,0)</f>
        <v>9.4710000000000001</v>
      </c>
      <c r="J214" s="2">
        <f>VLOOKUP($A214,Global_data!$A$2:$E$267,5,0)</f>
        <v>9.2949999999999982</v>
      </c>
      <c r="K214" s="3">
        <f t="shared" si="21"/>
        <v>-3.0832476875642414E-2</v>
      </c>
      <c r="L214" s="2">
        <f t="shared" si="22"/>
        <v>15.870000000000001</v>
      </c>
    </row>
    <row r="215" spans="1:12" x14ac:dyDescent="0.3">
      <c r="A215">
        <v>2009</v>
      </c>
      <c r="B215">
        <v>26.41</v>
      </c>
      <c r="C215" s="2">
        <f t="shared" si="23"/>
        <v>25.764285714285712</v>
      </c>
      <c r="D215" s="2">
        <f t="shared" si="24"/>
        <v>25.771000000000004</v>
      </c>
      <c r="E215" s="2">
        <f t="shared" si="25"/>
        <v>25.569000000000003</v>
      </c>
      <c r="F215" s="3">
        <f t="shared" si="20"/>
        <v>4.3873517786561241E-2</v>
      </c>
      <c r="G215" s="4">
        <f>VLOOKUP($A215,Global_data!$A$2:$E$267,2,0)</f>
        <v>9.51</v>
      </c>
      <c r="H215" s="2">
        <f>VLOOKUP($A215,Global_data!$A$2:$E$267,3,0)</f>
        <v>9.5357142857142865</v>
      </c>
      <c r="I215" s="2">
        <f>VLOOKUP($A215,Global_data!$A$2:$E$267,4,0)</f>
        <v>9.4930000000000021</v>
      </c>
      <c r="J215" s="2">
        <f>VLOOKUP($A215,Global_data!$A$2:$E$267,5,0)</f>
        <v>9.3244999999999987</v>
      </c>
      <c r="K215" s="3">
        <f t="shared" si="21"/>
        <v>8.483563096500538E-3</v>
      </c>
      <c r="L215" s="2">
        <f t="shared" si="22"/>
        <v>16.899999999999999</v>
      </c>
    </row>
    <row r="216" spans="1:12" x14ac:dyDescent="0.3">
      <c r="A216">
        <v>2010</v>
      </c>
      <c r="B216">
        <v>26.31</v>
      </c>
      <c r="C216" s="2">
        <f t="shared" si="23"/>
        <v>25.834285714285716</v>
      </c>
      <c r="D216" s="2">
        <f t="shared" si="24"/>
        <v>25.839999999999996</v>
      </c>
      <c r="E216" s="2">
        <f t="shared" si="25"/>
        <v>25.626500000000004</v>
      </c>
      <c r="F216" s="3">
        <f t="shared" si="20"/>
        <v>-3.78644452858771E-3</v>
      </c>
      <c r="G216" s="4">
        <f>VLOOKUP($A216,Global_data!$A$2:$E$267,2,0)</f>
        <v>9.6999999999999993</v>
      </c>
      <c r="H216" s="2">
        <f>VLOOKUP($A216,Global_data!$A$2:$E$267,3,0)</f>
        <v>9.56</v>
      </c>
      <c r="I216" s="2">
        <f>VLOOKUP($A216,Global_data!$A$2:$E$267,4,0)</f>
        <v>9.543000000000001</v>
      </c>
      <c r="J216" s="2">
        <f>VLOOKUP($A216,Global_data!$A$2:$E$267,5,0)</f>
        <v>9.3479999999999972</v>
      </c>
      <c r="K216" s="3">
        <f t="shared" si="21"/>
        <v>1.9978969505783335E-2</v>
      </c>
      <c r="L216" s="2">
        <f t="shared" si="22"/>
        <v>16.61</v>
      </c>
    </row>
    <row r="217" spans="1:12" x14ac:dyDescent="0.3">
      <c r="A217">
        <v>2011</v>
      </c>
      <c r="B217">
        <v>25.45</v>
      </c>
      <c r="C217" s="2">
        <f t="shared" si="23"/>
        <v>25.758571428571429</v>
      </c>
      <c r="D217" s="2">
        <f t="shared" si="24"/>
        <v>25.826000000000001</v>
      </c>
      <c r="E217" s="2">
        <f t="shared" si="25"/>
        <v>25.629000000000008</v>
      </c>
      <c r="F217" s="3">
        <f t="shared" si="20"/>
        <v>-3.2687191182060031E-2</v>
      </c>
      <c r="G217" s="4">
        <f>VLOOKUP($A217,Global_data!$A$2:$E$267,2,0)</f>
        <v>9.52</v>
      </c>
      <c r="H217" s="2">
        <f>VLOOKUP($A217,Global_data!$A$2:$E$267,3,0)</f>
        <v>9.5885714285714272</v>
      </c>
      <c r="I217" s="2">
        <f>VLOOKUP($A217,Global_data!$A$2:$E$267,4,0)</f>
        <v>9.5540000000000003</v>
      </c>
      <c r="J217" s="2">
        <f>VLOOKUP($A217,Global_data!$A$2:$E$267,5,0)</f>
        <v>9.3649999999999984</v>
      </c>
      <c r="K217" s="3">
        <f t="shared" si="21"/>
        <v>-1.8556701030927807E-2</v>
      </c>
      <c r="L217" s="2">
        <f t="shared" si="22"/>
        <v>15.93</v>
      </c>
    </row>
    <row r="218" spans="1:12" x14ac:dyDescent="0.3">
      <c r="A218">
        <v>2012</v>
      </c>
      <c r="B218">
        <v>25.39</v>
      </c>
      <c r="C218" s="2">
        <f t="shared" si="23"/>
        <v>25.757142857142849</v>
      </c>
      <c r="D218" s="2">
        <f t="shared" si="24"/>
        <v>25.75</v>
      </c>
      <c r="E218" s="2">
        <f t="shared" si="25"/>
        <v>25.628000000000004</v>
      </c>
      <c r="F218" s="3">
        <f t="shared" si="20"/>
        <v>-2.3575638506875725E-3</v>
      </c>
      <c r="G218" s="4">
        <f>VLOOKUP($A218,Global_data!$A$2:$E$267,2,0)</f>
        <v>9.51</v>
      </c>
      <c r="H218" s="2">
        <f>VLOOKUP($A218,Global_data!$A$2:$E$267,3,0)</f>
        <v>9.5614285714285696</v>
      </c>
      <c r="I218" s="2">
        <f>VLOOKUP($A218,Global_data!$A$2:$E$267,4,0)</f>
        <v>9.548</v>
      </c>
      <c r="J218" s="2">
        <f>VLOOKUP($A218,Global_data!$A$2:$E$267,5,0)</f>
        <v>9.3984999999999985</v>
      </c>
      <c r="K218" s="3">
        <f t="shared" si="21"/>
        <v>-1.0504201680672045E-3</v>
      </c>
      <c r="L218" s="2">
        <f t="shared" si="22"/>
        <v>15.88</v>
      </c>
    </row>
    <row r="219" spans="1:12" x14ac:dyDescent="0.3">
      <c r="A219">
        <v>2013</v>
      </c>
      <c r="B219">
        <v>25.94</v>
      </c>
      <c r="C219" s="2">
        <f t="shared" si="23"/>
        <v>25.779999999999998</v>
      </c>
      <c r="D219" s="2">
        <f t="shared" si="24"/>
        <v>25.762</v>
      </c>
      <c r="E219" s="2">
        <f t="shared" si="25"/>
        <v>25.65</v>
      </c>
      <c r="F219" s="3">
        <f t="shared" si="20"/>
        <v>2.1662071681764501E-2</v>
      </c>
      <c r="G219" s="4">
        <f>VLOOKUP($A219,Global_data!$A$2:$E$267,2,0)</f>
        <v>9.61</v>
      </c>
      <c r="H219" s="2">
        <f>VLOOKUP($A219,Global_data!$A$2:$E$267,3,0)</f>
        <v>9.5728571428571421</v>
      </c>
      <c r="I219" s="2">
        <f>VLOOKUP($A219,Global_data!$A$2:$E$267,4,0)</f>
        <v>9.5560000000000009</v>
      </c>
      <c r="J219" s="2">
        <f>VLOOKUP($A219,Global_data!$A$2:$E$267,5,0)</f>
        <v>9.4354999999999993</v>
      </c>
      <c r="K219" s="3">
        <f t="shared" si="21"/>
        <v>1.0515247108307008E-2</v>
      </c>
      <c r="L219" s="2">
        <f t="shared" si="22"/>
        <v>16.330000000000002</v>
      </c>
    </row>
  </sheetData>
  <autoFilter ref="A1:L166" xr:uid="{DC5E7D39-0D9A-4A59-8D5F-36EA3F4B9D5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3935-6118-4D30-BF74-A923826E8FBC}">
  <dimension ref="A3:D25"/>
  <sheetViews>
    <sheetView tabSelected="1" zoomScaleNormal="100" workbookViewId="0">
      <selection activeCell="B22" sqref="B22"/>
    </sheetView>
  </sheetViews>
  <sheetFormatPr defaultRowHeight="14.4" x14ac:dyDescent="0.3"/>
  <cols>
    <col min="1" max="1" width="28.21875" customWidth="1"/>
    <col min="2" max="2" width="23.77734375" customWidth="1"/>
    <col min="3" max="3" width="19.5546875" bestFit="1" customWidth="1"/>
    <col min="4" max="4" width="19.6640625" bestFit="1" customWidth="1"/>
  </cols>
  <sheetData>
    <row r="3" spans="1:4" x14ac:dyDescent="0.3">
      <c r="A3" t="s">
        <v>18</v>
      </c>
      <c r="B3" t="s">
        <v>11</v>
      </c>
    </row>
    <row r="4" spans="1:4" x14ac:dyDescent="0.3">
      <c r="A4" s="1">
        <v>24.877725118483418</v>
      </c>
      <c r="B4" s="1">
        <v>8.4035321100917422</v>
      </c>
    </row>
    <row r="6" spans="1:4" x14ac:dyDescent="0.3">
      <c r="A6" s="6" t="s">
        <v>12</v>
      </c>
      <c r="B6" s="6" t="s">
        <v>16</v>
      </c>
      <c r="C6" s="6"/>
      <c r="D6" s="6"/>
    </row>
    <row r="7" spans="1:4" x14ac:dyDescent="0.3">
      <c r="A7" s="5">
        <v>26.41</v>
      </c>
      <c r="B7" s="5">
        <v>9.73</v>
      </c>
    </row>
    <row r="9" spans="1:4" x14ac:dyDescent="0.3">
      <c r="A9" t="s">
        <v>17</v>
      </c>
      <c r="B9" t="s">
        <v>13</v>
      </c>
      <c r="C9" s="6"/>
      <c r="D9" s="6"/>
    </row>
    <row r="10" spans="1:4" x14ac:dyDescent="0.3">
      <c r="A10" s="5">
        <v>19.600000000000001</v>
      </c>
      <c r="B10" s="5">
        <v>6.86</v>
      </c>
    </row>
    <row r="12" spans="1:4" x14ac:dyDescent="0.3">
      <c r="A12" t="s">
        <v>14</v>
      </c>
      <c r="B12" t="s">
        <v>15</v>
      </c>
      <c r="C12" s="6"/>
      <c r="D12" s="6"/>
    </row>
    <row r="13" spans="1:4" x14ac:dyDescent="0.3">
      <c r="A13" s="1">
        <v>0.65989937204290161</v>
      </c>
      <c r="B13" s="1">
        <v>0.54866230401679528</v>
      </c>
    </row>
    <row r="15" spans="1:4" x14ac:dyDescent="0.3">
      <c r="A15" t="s">
        <v>23</v>
      </c>
      <c r="B15" t="s">
        <v>24</v>
      </c>
      <c r="C15" s="6"/>
      <c r="D15" s="6"/>
    </row>
    <row r="16" spans="1:4" x14ac:dyDescent="0.3">
      <c r="A16" s="1">
        <v>-9.74225975154701E-3</v>
      </c>
      <c r="B16" s="1">
        <v>1.2482548685478587E-3</v>
      </c>
    </row>
    <row r="18" spans="1:3" x14ac:dyDescent="0.3">
      <c r="A18" t="s">
        <v>25</v>
      </c>
      <c r="B18" t="s">
        <v>26</v>
      </c>
      <c r="C18" s="6"/>
    </row>
    <row r="19" spans="1:3" x14ac:dyDescent="0.3">
      <c r="A19" s="1">
        <v>6.4962279966471109E-2</v>
      </c>
      <c r="B19" s="1">
        <v>0.12177650429799421</v>
      </c>
    </row>
    <row r="21" spans="1:3" x14ac:dyDescent="0.3">
      <c r="A21" t="s">
        <v>27</v>
      </c>
      <c r="B21" t="s">
        <v>28</v>
      </c>
      <c r="C21" s="6"/>
    </row>
    <row r="22" spans="1:3" x14ac:dyDescent="0.3">
      <c r="A22" s="5">
        <v>-1</v>
      </c>
      <c r="B22" s="1">
        <v>-0.10328638497652581</v>
      </c>
    </row>
    <row r="24" spans="1:3" x14ac:dyDescent="0.3">
      <c r="A24" s="6" t="s">
        <v>19</v>
      </c>
      <c r="B24" s="6" t="s">
        <v>22</v>
      </c>
    </row>
    <row r="25" spans="1:3" x14ac:dyDescent="0.3">
      <c r="A25" s="5">
        <v>17.43</v>
      </c>
      <c r="B25" s="5">
        <v>-8.11</v>
      </c>
    </row>
  </sheetData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9E44-FB47-4C48-A89A-06882351DC1B}">
  <dimension ref="A1"/>
  <sheetViews>
    <sheetView zoomScale="60" zoomScaleNormal="60" workbookViewId="0">
      <selection activeCell="Y143" sqref="Y1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Global_data</vt:lpstr>
      <vt:lpstr>City_Data</vt:lpstr>
      <vt:lpstr>Summary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Tiwari</dc:creator>
  <cp:lastModifiedBy>Abhishek Tiwari</cp:lastModifiedBy>
  <dcterms:created xsi:type="dcterms:W3CDTF">2017-09-15T03:51:53Z</dcterms:created>
  <dcterms:modified xsi:type="dcterms:W3CDTF">2020-06-01T10:11:52Z</dcterms:modified>
</cp:coreProperties>
</file>