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Sheet1!$A$1:$I$38</definedName>
  </definedNames>
  <calcPr calcId="144525"/>
</workbook>
</file>

<file path=xl/calcChain.xml><?xml version="1.0" encoding="utf-8"?>
<calcChain xmlns="http://schemas.openxmlformats.org/spreadsheetml/2006/main">
  <c r="D5" i="2" l="1"/>
  <c r="H23" i="1"/>
  <c r="F20" i="1"/>
  <c r="H17" i="1"/>
  <c r="I5" i="2" l="1"/>
  <c r="J5" i="2" s="1"/>
  <c r="I4" i="2"/>
  <c r="J4" i="2" s="1"/>
  <c r="J6" i="2" s="1"/>
  <c r="E5" i="2"/>
  <c r="H4" i="2"/>
  <c r="H6" i="2" s="1"/>
  <c r="F4" i="2"/>
  <c r="F6" i="2" s="1"/>
  <c r="D12" i="1" l="1"/>
  <c r="H8" i="1"/>
  <c r="H9" i="1" s="1"/>
  <c r="H15" i="1" s="1"/>
  <c r="D6" i="1"/>
</calcChain>
</file>

<file path=xl/sharedStrings.xml><?xml version="1.0" encoding="utf-8"?>
<sst xmlns="http://schemas.openxmlformats.org/spreadsheetml/2006/main" count="67" uniqueCount="51">
  <si>
    <t xml:space="preserve">To </t>
  </si>
  <si>
    <t>Sl No</t>
  </si>
  <si>
    <t xml:space="preserve">Date </t>
  </si>
  <si>
    <t>Previous Bill Approved Quantity</t>
  </si>
  <si>
    <t>Rate</t>
  </si>
  <si>
    <t>Unit</t>
  </si>
  <si>
    <t>Sqft</t>
  </si>
  <si>
    <t>Due</t>
  </si>
  <si>
    <t>Advance payment deduction</t>
  </si>
  <si>
    <t>This Bill Approved Quantity</t>
  </si>
  <si>
    <t>Previous Bill Approved Amount</t>
  </si>
  <si>
    <t>This Bill Approved Amount</t>
  </si>
  <si>
    <t>…………{1}</t>
  </si>
  <si>
    <t>…………{2}</t>
  </si>
  <si>
    <t>Net payable amount {1}+{2}</t>
  </si>
  <si>
    <t>Amount in words</t>
  </si>
  <si>
    <t>Vendor:- Shakeel Banthiya</t>
  </si>
  <si>
    <t>Nakoda Pipe Impex Pvt  Ltd</t>
  </si>
  <si>
    <t>Approval By</t>
  </si>
  <si>
    <t>Mr. Sparsh Goel</t>
  </si>
  <si>
    <t>Director</t>
  </si>
  <si>
    <t>…………………………………………………………………</t>
  </si>
  <si>
    <t>Work Description</t>
  </si>
  <si>
    <t>Roof Sheeting</t>
  </si>
  <si>
    <t>GI-1</t>
  </si>
  <si>
    <t>Paid against bill</t>
  </si>
  <si>
    <t>Dismantling Work</t>
  </si>
  <si>
    <t>Shri Nakoda pipe Impex Pvt Ltd</t>
  </si>
  <si>
    <t>Description</t>
  </si>
  <si>
    <t>Upto previous Bill</t>
  </si>
  <si>
    <t>This Bill</t>
  </si>
  <si>
    <t>Total Up to Date</t>
  </si>
  <si>
    <t>Sheet Fixing</t>
  </si>
  <si>
    <t>Sheet Dismatling</t>
  </si>
  <si>
    <t xml:space="preserve">Quantity </t>
  </si>
  <si>
    <t>Amount</t>
  </si>
  <si>
    <t>…………{3}</t>
  </si>
  <si>
    <t>Advance Claimed Against GI work</t>
  </si>
  <si>
    <t>N/A</t>
  </si>
  <si>
    <t>Advance Claimed by contractor</t>
  </si>
  <si>
    <t>…………{4}</t>
  </si>
  <si>
    <t>Net payable amount {3}+{4}</t>
  </si>
  <si>
    <t>Eight one thousand six hundred seventy four fifty eight paise</t>
  </si>
  <si>
    <t>Advance claim</t>
  </si>
  <si>
    <t>RA 3</t>
  </si>
  <si>
    <t>Month:- September 2023</t>
  </si>
  <si>
    <t>Balance sheet</t>
  </si>
  <si>
    <t>Amount Total</t>
  </si>
  <si>
    <t>Date</t>
  </si>
  <si>
    <t>Paid</t>
  </si>
  <si>
    <t>Blance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</si>
</sst>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tifakt Element Black"/>
      <family val="2"/>
    </font>
    <font>
      <sz val="10"/>
      <color theme="1"/>
      <name val="Artifakt Element Black"/>
      <family val="2"/>
    </font>
    <font>
      <b/>
      <sz val="11"/>
      <color theme="1"/>
      <name val="Calibri"/>
      <family val="2"/>
    </font>
    <font>
      <sz val="11"/>
      <color theme="0"/>
      <name val="Artifakt Element Heavy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mediumDashed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right"/>
    </xf>
    <xf numFmtId="0" fontId="1" fillId="0" borderId="0" xfId="0" applyFont="1" applyBorder="1"/>
    <xf numFmtId="14" fontId="1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/>
    <xf numFmtId="14" fontId="1" fillId="0" borderId="4" xfId="0" applyNumberFormat="1" applyFont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4" fillId="0" borderId="0" xfId="0" applyFont="1" applyBorder="1"/>
    <xf numFmtId="0" fontId="3" fillId="0" borderId="0" xfId="0" applyFont="1"/>
    <xf numFmtId="0" fontId="4" fillId="2" borderId="5" xfId="0" applyFont="1" applyFill="1" applyBorder="1"/>
    <xf numFmtId="0" fontId="4" fillId="2" borderId="5" xfId="0" applyFont="1" applyFill="1" applyBorder="1" applyAlignment="1">
      <alignment horizontal="right"/>
    </xf>
    <xf numFmtId="2" fontId="4" fillId="2" borderId="5" xfId="0" applyNumberFormat="1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2" fontId="1" fillId="0" borderId="0" xfId="0" applyNumberFormat="1" applyFont="1" applyBorder="1"/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view="pageBreakPreview" zoomScaleNormal="100" zoomScaleSheetLayoutView="100" workbookViewId="0">
      <selection activeCell="H27" sqref="H27"/>
    </sheetView>
  </sheetViews>
  <sheetFormatPr defaultRowHeight="15" x14ac:dyDescent="0.25"/>
  <cols>
    <col min="2" max="2" width="13.85546875" customWidth="1"/>
    <col min="3" max="3" width="17.5703125" customWidth="1"/>
    <col min="4" max="4" width="29.42578125" customWidth="1"/>
    <col min="5" max="5" width="13.28515625" customWidth="1"/>
    <col min="6" max="6" width="13.28515625" style="1" customWidth="1"/>
    <col min="7" max="7" width="26.85546875" customWidth="1"/>
    <col min="8" max="8" width="27.85546875" customWidth="1"/>
  </cols>
  <sheetData>
    <row r="1" spans="1:9" s="4" customFormat="1" ht="17.25" x14ac:dyDescent="0.35">
      <c r="A1" s="28" t="s">
        <v>0</v>
      </c>
      <c r="F1" s="5"/>
      <c r="I1" s="18" t="s">
        <v>16</v>
      </c>
    </row>
    <row r="2" spans="1:9" s="4" customFormat="1" ht="17.25" x14ac:dyDescent="0.35">
      <c r="A2" s="28" t="s">
        <v>17</v>
      </c>
      <c r="F2" s="5"/>
      <c r="I2" s="18" t="s">
        <v>45</v>
      </c>
    </row>
    <row r="3" spans="1:9" s="4" customFormat="1" ht="17.25" x14ac:dyDescent="0.35">
      <c r="A3" s="28" t="s">
        <v>24</v>
      </c>
      <c r="F3" s="5"/>
      <c r="I3" s="18" t="s">
        <v>44</v>
      </c>
    </row>
    <row r="4" spans="1:9" ht="15.75" thickBot="1" x14ac:dyDescent="0.3"/>
    <row r="5" spans="1:9" s="11" customFormat="1" ht="16.5" thickTop="1" thickBot="1" x14ac:dyDescent="0.3">
      <c r="A5" s="12" t="s">
        <v>1</v>
      </c>
      <c r="B5" s="12" t="s">
        <v>2</v>
      </c>
      <c r="C5" s="12" t="s">
        <v>22</v>
      </c>
      <c r="D5" s="13" t="s">
        <v>3</v>
      </c>
      <c r="E5" s="12" t="s">
        <v>5</v>
      </c>
      <c r="F5" s="13" t="s">
        <v>4</v>
      </c>
      <c r="G5" s="12"/>
      <c r="H5" s="12" t="s">
        <v>10</v>
      </c>
      <c r="I5" s="12"/>
    </row>
    <row r="6" spans="1:9" ht="15.75" thickTop="1" x14ac:dyDescent="0.25">
      <c r="A6" s="6">
        <v>1</v>
      </c>
      <c r="B6" s="8">
        <v>45149</v>
      </c>
      <c r="C6" s="8" t="s">
        <v>23</v>
      </c>
      <c r="D6" s="7">
        <f>H6/F6</f>
        <v>35198.28</v>
      </c>
      <c r="E6" t="s">
        <v>6</v>
      </c>
      <c r="F6" s="1">
        <v>10.5</v>
      </c>
      <c r="H6" s="6">
        <v>369581.94</v>
      </c>
      <c r="I6" s="6"/>
    </row>
    <row r="7" spans="1:9" ht="15" customHeight="1" x14ac:dyDescent="0.25">
      <c r="A7" s="19"/>
      <c r="B7" s="20"/>
      <c r="C7" s="20"/>
      <c r="D7" s="25"/>
      <c r="E7" s="21"/>
      <c r="F7" s="22"/>
      <c r="G7" s="23" t="s">
        <v>8</v>
      </c>
      <c r="H7" s="24">
        <v>80000</v>
      </c>
      <c r="I7" s="19"/>
    </row>
    <row r="8" spans="1:9" ht="15" customHeight="1" x14ac:dyDescent="0.25">
      <c r="A8" s="19"/>
      <c r="B8" s="19"/>
      <c r="C8" s="19"/>
      <c r="D8" s="25"/>
      <c r="E8" s="21"/>
      <c r="F8" s="22"/>
      <c r="G8" s="23" t="s">
        <v>25</v>
      </c>
      <c r="H8" s="24">
        <f>(H6-H7)*0.7</f>
        <v>202707.35799999998</v>
      </c>
      <c r="I8" s="19"/>
    </row>
    <row r="9" spans="1:9" ht="15" customHeight="1" x14ac:dyDescent="0.25">
      <c r="A9" s="19"/>
      <c r="B9" s="19"/>
      <c r="C9" s="19"/>
      <c r="D9" s="25"/>
      <c r="E9" s="21"/>
      <c r="F9" s="22"/>
      <c r="G9" s="23" t="s">
        <v>7</v>
      </c>
      <c r="H9" s="24">
        <f>(H6-H7)-H8</f>
        <v>86874.582000000024</v>
      </c>
      <c r="I9" s="19" t="s">
        <v>12</v>
      </c>
    </row>
    <row r="10" spans="1:9" ht="15.75" thickBot="1" x14ac:dyDescent="0.3">
      <c r="A10" s="14"/>
      <c r="B10" s="14"/>
      <c r="C10" s="14"/>
      <c r="D10" s="26"/>
      <c r="E10" s="16"/>
      <c r="F10" s="17"/>
      <c r="G10" s="16"/>
      <c r="H10" s="14"/>
      <c r="I10" s="16"/>
    </row>
    <row r="11" spans="1:9" ht="15.75" thickTop="1" x14ac:dyDescent="0.25">
      <c r="A11" s="9"/>
      <c r="B11" s="9"/>
      <c r="C11" s="9"/>
      <c r="D11" s="10" t="s">
        <v>9</v>
      </c>
      <c r="E11" s="9" t="s">
        <v>5</v>
      </c>
      <c r="F11" s="10" t="s">
        <v>4</v>
      </c>
      <c r="G11" s="9"/>
      <c r="H11" s="10" t="s">
        <v>11</v>
      </c>
      <c r="I11" s="10"/>
    </row>
    <row r="12" spans="1:9" x14ac:dyDescent="0.25">
      <c r="A12" s="14">
        <v>2</v>
      </c>
      <c r="B12" s="15">
        <v>45166</v>
      </c>
      <c r="C12" s="15" t="s">
        <v>26</v>
      </c>
      <c r="D12" s="14">
        <f>H12/F12</f>
        <v>3100</v>
      </c>
      <c r="E12" s="16" t="s">
        <v>6</v>
      </c>
      <c r="F12" s="17">
        <v>8</v>
      </c>
      <c r="G12" s="16"/>
      <c r="H12" s="14">
        <v>24800</v>
      </c>
      <c r="I12" s="6" t="s">
        <v>13</v>
      </c>
    </row>
    <row r="13" spans="1:9" x14ac:dyDescent="0.25">
      <c r="A13" s="16"/>
      <c r="B13" s="16"/>
      <c r="C13" s="16"/>
      <c r="D13" s="16"/>
      <c r="E13" s="16"/>
      <c r="F13" s="17"/>
      <c r="G13" s="16"/>
      <c r="H13" s="16"/>
    </row>
    <row r="14" spans="1:9" ht="15.75" hidden="1" thickBot="1" x14ac:dyDescent="0.3">
      <c r="A14" s="2"/>
      <c r="B14" s="2"/>
      <c r="C14" s="2"/>
      <c r="D14" s="2"/>
      <c r="E14" s="2"/>
      <c r="F14" s="3"/>
      <c r="G14" s="2"/>
      <c r="H14" s="2"/>
    </row>
    <row r="15" spans="1:9" s="27" customFormat="1" x14ac:dyDescent="0.25">
      <c r="A15" s="29"/>
      <c r="B15" s="29"/>
      <c r="C15" s="29"/>
      <c r="D15" s="29" t="s">
        <v>14</v>
      </c>
      <c r="E15" s="29"/>
      <c r="F15" s="30"/>
      <c r="G15" s="29"/>
      <c r="H15" s="31">
        <f>H12+H9</f>
        <v>111674.58200000002</v>
      </c>
      <c r="I15" s="31"/>
    </row>
    <row r="16" spans="1:9" x14ac:dyDescent="0.25">
      <c r="A16" s="16"/>
      <c r="B16" s="16"/>
      <c r="C16" s="16"/>
      <c r="D16" s="16"/>
      <c r="E16" s="16"/>
      <c r="F16" s="17"/>
      <c r="G16" s="14" t="s">
        <v>25</v>
      </c>
      <c r="H16" s="14">
        <v>100000</v>
      </c>
    </row>
    <row r="17" spans="1:9" x14ac:dyDescent="0.25">
      <c r="A17" s="16"/>
      <c r="B17" s="16"/>
      <c r="C17" s="16"/>
      <c r="D17" s="16"/>
      <c r="E17" s="16"/>
      <c r="F17" s="17"/>
      <c r="G17" s="14" t="s">
        <v>7</v>
      </c>
      <c r="H17" s="34">
        <f>H15-H16</f>
        <v>11674.582000000024</v>
      </c>
      <c r="I17" s="6" t="s">
        <v>36</v>
      </c>
    </row>
    <row r="18" spans="1:9" ht="15.75" thickBot="1" x14ac:dyDescent="0.3"/>
    <row r="19" spans="1:9" ht="15.75" thickTop="1" x14ac:dyDescent="0.25">
      <c r="A19" s="9"/>
      <c r="B19" s="9"/>
      <c r="C19" s="9"/>
      <c r="D19" s="10" t="s">
        <v>37</v>
      </c>
      <c r="E19" s="9" t="s">
        <v>5</v>
      </c>
      <c r="F19" s="10" t="s">
        <v>4</v>
      </c>
      <c r="G19" s="9"/>
      <c r="H19" s="10" t="s">
        <v>39</v>
      </c>
      <c r="I19" s="10"/>
    </row>
    <row r="20" spans="1:9" x14ac:dyDescent="0.25">
      <c r="A20" s="14">
        <v>2</v>
      </c>
      <c r="B20" s="15">
        <v>45187</v>
      </c>
      <c r="C20" s="15" t="s">
        <v>43</v>
      </c>
      <c r="D20" s="14" t="s">
        <v>38</v>
      </c>
      <c r="E20" s="16" t="s">
        <v>38</v>
      </c>
      <c r="F20" s="17" t="str">
        <f>E20</f>
        <v>N/A</v>
      </c>
      <c r="G20" s="16"/>
      <c r="H20" s="14">
        <v>70000</v>
      </c>
      <c r="I20" s="6" t="s">
        <v>40</v>
      </c>
    </row>
    <row r="21" spans="1:9" ht="15.75" thickBot="1" x14ac:dyDescent="0.3">
      <c r="A21" s="16"/>
      <c r="B21" s="16"/>
      <c r="C21" s="16"/>
      <c r="D21" s="16"/>
      <c r="E21" s="16"/>
      <c r="F21" s="17"/>
      <c r="G21" s="16"/>
      <c r="H21" s="16"/>
    </row>
    <row r="22" spans="1:9" x14ac:dyDescent="0.25">
      <c r="A22" s="2"/>
      <c r="B22" s="2"/>
      <c r="C22" s="2"/>
      <c r="D22" s="2"/>
      <c r="E22" s="2"/>
      <c r="F22" s="3"/>
      <c r="G22" s="2"/>
      <c r="H22" s="2"/>
    </row>
    <row r="23" spans="1:9" x14ac:dyDescent="0.25">
      <c r="A23" s="29"/>
      <c r="B23" s="29"/>
      <c r="C23" s="29"/>
      <c r="D23" s="29" t="s">
        <v>41</v>
      </c>
      <c r="E23" s="29"/>
      <c r="F23" s="30"/>
      <c r="G23" s="29"/>
      <c r="H23" s="31">
        <f>H20+H17</f>
        <v>81674.582000000024</v>
      </c>
      <c r="I23" s="31"/>
    </row>
    <row r="24" spans="1:9" x14ac:dyDescent="0.25">
      <c r="A24" s="29"/>
      <c r="B24" s="29"/>
      <c r="C24" s="29"/>
      <c r="D24" s="29" t="s">
        <v>15</v>
      </c>
      <c r="E24" s="29"/>
      <c r="F24" s="30"/>
      <c r="G24" s="29"/>
      <c r="H24" s="30" t="s">
        <v>42</v>
      </c>
      <c r="I24" s="30"/>
    </row>
    <row r="33" spans="9:9" x14ac:dyDescent="0.25">
      <c r="I33" s="1" t="s">
        <v>21</v>
      </c>
    </row>
    <row r="34" spans="9:9" ht="16.5" x14ac:dyDescent="0.35">
      <c r="I34" s="18" t="s">
        <v>18</v>
      </c>
    </row>
    <row r="35" spans="9:9" ht="16.5" x14ac:dyDescent="0.35">
      <c r="I35" s="18" t="s">
        <v>19</v>
      </c>
    </row>
    <row r="36" spans="9:9" ht="16.5" x14ac:dyDescent="0.35">
      <c r="I36" s="18" t="s">
        <v>20</v>
      </c>
    </row>
    <row r="37" spans="9:9" ht="16.5" x14ac:dyDescent="0.35">
      <c r="I37" s="18" t="s">
        <v>27</v>
      </c>
    </row>
  </sheetData>
  <printOptions horizontalCentered="1"/>
  <pageMargins left="0" right="0" top="0.25" bottom="0.25" header="0.3" footer="0.3"/>
  <pageSetup paperSize="9" scale="8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tabSelected="1" workbookViewId="0">
      <selection activeCell="H6" sqref="H6"/>
    </sheetView>
  </sheetViews>
  <sheetFormatPr defaultRowHeight="15" x14ac:dyDescent="0.25"/>
  <cols>
    <col min="2" max="2" width="19.85546875" customWidth="1"/>
    <col min="3" max="4" width="9.85546875" customWidth="1"/>
    <col min="5" max="10" width="13.28515625" customWidth="1"/>
  </cols>
  <sheetData>
    <row r="2" spans="1:10" ht="17.25" x14ac:dyDescent="0.35">
      <c r="A2" s="32" t="s">
        <v>1</v>
      </c>
      <c r="B2" s="32" t="s">
        <v>28</v>
      </c>
      <c r="C2" s="32" t="s">
        <v>4</v>
      </c>
      <c r="D2" s="32" t="s">
        <v>5</v>
      </c>
      <c r="E2" s="35" t="s">
        <v>29</v>
      </c>
      <c r="F2" s="35"/>
      <c r="G2" s="35" t="s">
        <v>30</v>
      </c>
      <c r="H2" s="35"/>
      <c r="I2" s="35" t="s">
        <v>31</v>
      </c>
      <c r="J2" s="35"/>
    </row>
    <row r="3" spans="1:10" ht="17.25" x14ac:dyDescent="0.35">
      <c r="A3" s="32"/>
      <c r="B3" s="32"/>
      <c r="C3" s="32"/>
      <c r="D3" s="32"/>
      <c r="E3" s="33" t="s">
        <v>34</v>
      </c>
      <c r="F3" s="33" t="s">
        <v>35</v>
      </c>
      <c r="G3" s="33" t="s">
        <v>34</v>
      </c>
      <c r="H3" s="33" t="s">
        <v>35</v>
      </c>
      <c r="I3" s="33" t="s">
        <v>34</v>
      </c>
      <c r="J3" s="33" t="s">
        <v>35</v>
      </c>
    </row>
    <row r="4" spans="1:10" x14ac:dyDescent="0.25">
      <c r="A4">
        <v>1</v>
      </c>
      <c r="B4" t="s">
        <v>32</v>
      </c>
      <c r="C4">
        <v>10.5</v>
      </c>
      <c r="D4" t="s">
        <v>6</v>
      </c>
      <c r="E4">
        <v>35198.28</v>
      </c>
      <c r="F4">
        <f>E4*C4</f>
        <v>369581.94</v>
      </c>
      <c r="G4">
        <v>19980</v>
      </c>
      <c r="H4">
        <f>G4*C4</f>
        <v>209790</v>
      </c>
      <c r="I4">
        <f>G4+E4</f>
        <v>55178.28</v>
      </c>
      <c r="J4">
        <f>I4*C4</f>
        <v>579371.93999999994</v>
      </c>
    </row>
    <row r="5" spans="1:10" x14ac:dyDescent="0.25">
      <c r="A5">
        <v>2</v>
      </c>
      <c r="B5" t="s">
        <v>33</v>
      </c>
      <c r="C5">
        <v>8</v>
      </c>
      <c r="D5" t="str">
        <f>D4</f>
        <v>Sqft</v>
      </c>
      <c r="E5">
        <f>F5/C5</f>
        <v>1640.677249999997</v>
      </c>
      <c r="F5">
        <v>13125.417999999976</v>
      </c>
      <c r="I5">
        <f>G5+E5</f>
        <v>1640.677249999997</v>
      </c>
      <c r="J5">
        <f>I5*C5</f>
        <v>13125.417999999976</v>
      </c>
    </row>
    <row r="6" spans="1:10" ht="17.25" x14ac:dyDescent="0.35">
      <c r="A6" s="32"/>
      <c r="B6" s="32"/>
      <c r="C6" s="32"/>
      <c r="D6" s="32"/>
      <c r="E6" s="32"/>
      <c r="F6" s="32">
        <f>SUM(F4:F5)</f>
        <v>382707.35800000001</v>
      </c>
      <c r="G6" s="32"/>
      <c r="H6" s="32">
        <f t="shared" ref="H6:J6" si="0">SUM(H4:H5)</f>
        <v>209790</v>
      </c>
      <c r="I6" s="32"/>
      <c r="J6" s="32">
        <f t="shared" si="0"/>
        <v>592497.35799999989</v>
      </c>
    </row>
  </sheetData>
  <mergeCells count="3">
    <mergeCell ref="E2:F2"/>
    <mergeCell ref="G2:H2"/>
    <mergeCell ref="I2:J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5" x14ac:dyDescent="0.25"/>
  <cols>
    <col min="1" max="1" width="16.85546875" customWidth="1"/>
  </cols>
  <sheetData>
    <row r="1" spans="1:4" x14ac:dyDescent="0.25">
      <c r="A1" t="s">
        <v>46</v>
      </c>
    </row>
    <row r="3" spans="1:4" x14ac:dyDescent="0.25">
      <c r="A3" t="s">
        <v>47</v>
      </c>
      <c r="B3" t="s">
        <v>48</v>
      </c>
      <c r="C3" t="s">
        <v>49</v>
      </c>
      <c r="D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2023-09-21T07:05:16Z</dcterms:modified>
</cp:coreProperties>
</file>