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RA 1" sheetId="1" r:id="rId1"/>
    <sheet name="RA 2" sheetId="2" r:id="rId2"/>
    <sheet name="RA 3" sheetId="3" r:id="rId3"/>
    <sheet name="RA 4" sheetId="4" r:id="rId4"/>
  </sheets>
  <calcPr calcId="144525"/>
</workbook>
</file>

<file path=xl/calcChain.xml><?xml version="1.0" encoding="utf-8"?>
<calcChain xmlns="http://schemas.openxmlformats.org/spreadsheetml/2006/main">
  <c r="F9" i="4" l="1"/>
  <c r="F7" i="4"/>
  <c r="F8" i="4"/>
  <c r="J8" i="4" s="1"/>
  <c r="M10" i="4"/>
  <c r="M9" i="4"/>
  <c r="M8" i="4"/>
  <c r="J9" i="4"/>
  <c r="K9" i="4" s="1"/>
  <c r="I9" i="4"/>
  <c r="H9" i="4"/>
  <c r="L9" i="4" s="1"/>
  <c r="I8" i="4"/>
  <c r="H8" i="4"/>
  <c r="L8" i="4" s="1"/>
  <c r="K7" i="4"/>
  <c r="J7" i="4"/>
  <c r="I7" i="4"/>
  <c r="I10" i="4" s="1"/>
  <c r="H7" i="4"/>
  <c r="L7" i="4" s="1"/>
  <c r="M11" i="3"/>
  <c r="J10" i="3"/>
  <c r="I10" i="3"/>
  <c r="H10" i="3"/>
  <c r="L10" i="3" s="1"/>
  <c r="I9" i="3"/>
  <c r="F9" i="3"/>
  <c r="J9" i="3" s="1"/>
  <c r="D9" i="3"/>
  <c r="H9" i="3" s="1"/>
  <c r="J8" i="3"/>
  <c r="I8" i="3"/>
  <c r="H8" i="3"/>
  <c r="L8" i="3" s="1"/>
  <c r="J7" i="3"/>
  <c r="I7" i="3"/>
  <c r="I11" i="3" s="1"/>
  <c r="H7" i="3"/>
  <c r="J10" i="4" l="1"/>
  <c r="L10" i="4"/>
  <c r="H10" i="4"/>
  <c r="K8" i="4"/>
  <c r="K10" i="4" s="1"/>
  <c r="L7" i="3"/>
  <c r="L11" i="3" s="1"/>
  <c r="J11" i="3"/>
  <c r="K8" i="3"/>
  <c r="K10" i="3"/>
  <c r="L9" i="3"/>
  <c r="K9" i="3"/>
  <c r="H11" i="3"/>
  <c r="K7" i="3"/>
  <c r="K11" i="3" l="1"/>
</calcChain>
</file>

<file path=xl/sharedStrings.xml><?xml version="1.0" encoding="utf-8"?>
<sst xmlns="http://schemas.openxmlformats.org/spreadsheetml/2006/main" count="53" uniqueCount="29">
  <si>
    <t>Bill Name:- Godown</t>
  </si>
  <si>
    <t>Bill No:- RA 3</t>
  </si>
  <si>
    <t>S.no</t>
  </si>
  <si>
    <t>DESCRIPTION</t>
  </si>
  <si>
    <t>Unit</t>
  </si>
  <si>
    <t>AQUAPLAST QTY.</t>
  </si>
  <si>
    <t>NAKODA QTY.</t>
  </si>
  <si>
    <t>ARCHCONS
 QTY.</t>
  </si>
  <si>
    <t>Rate</t>
  </si>
  <si>
    <t>AQUAPLAST
Amount</t>
  </si>
  <si>
    <t>NAKODA
Amount</t>
  </si>
  <si>
    <t>ARCHCONS 
Amount</t>
  </si>
  <si>
    <t>DIFFERENCE Amount</t>
  </si>
  <si>
    <t>Ref</t>
  </si>
  <si>
    <t>WITH ARCHCONS</t>
  </si>
  <si>
    <t>WITH NAKODA</t>
  </si>
  <si>
    <t>RCC 0 to 3.00 m depth.</t>
  </si>
  <si>
    <t>m3</t>
  </si>
  <si>
    <t>Shuttering Formwork 0 to 3.00 m depth.</t>
  </si>
  <si>
    <t>m2</t>
  </si>
  <si>
    <t>Reinforcement of Steel 0 to 3.00 m depth.</t>
  </si>
  <si>
    <t>MT</t>
  </si>
  <si>
    <t>Brickwork in cement sand morter 1:6</t>
  </si>
  <si>
    <t xml:space="preserve">SHREE  NAKODA PIPE IMPEX Ltd TILDA
</t>
  </si>
  <si>
    <t>RA 3</t>
  </si>
  <si>
    <t>RA 4</t>
  </si>
  <si>
    <t>Bill No:- RA 4</t>
  </si>
  <si>
    <t>Brickwork in half Wall Masonary</t>
  </si>
  <si>
    <t>Plaster in one layer upto 3 Mtr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</si>
</sst>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tifakt Element Heavy"/>
      <family val="2"/>
    </font>
    <font>
      <b/>
      <sz val="9"/>
      <color theme="0"/>
      <name val="Artifakt Element Heavy"/>
      <family val="2"/>
    </font>
    <font>
      <b/>
      <sz val="10"/>
      <name val="Artifakt Element Heavy"/>
      <family val="2"/>
    </font>
    <font>
      <sz val="11"/>
      <color theme="1"/>
      <name val="Artifakt Element Heavy"/>
      <family val="2"/>
    </font>
    <font>
      <b/>
      <sz val="10"/>
      <color rgb="FFFF0000"/>
      <name val="Artifakt Element Heavy"/>
      <family val="2"/>
    </font>
    <font>
      <sz val="10"/>
      <name val="Bahnschrift SemiBold"/>
      <family val="2"/>
    </font>
    <font>
      <b/>
      <sz val="10"/>
      <name val="Bahnschrift SemiBold"/>
      <family val="2"/>
    </font>
    <font>
      <sz val="11"/>
      <color theme="0"/>
      <name val="Artifakt Element Heavy"/>
      <family val="2"/>
    </font>
    <font>
      <sz val="10"/>
      <name val="Artifakt Element Heavy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theme="0"/>
      </bottom>
      <diagonal/>
    </border>
    <border>
      <left/>
      <right/>
      <top style="double">
        <color theme="0"/>
      </top>
      <bottom style="double">
        <color theme="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double">
        <color theme="0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/>
    <xf numFmtId="0" fontId="2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7" fillId="0" borderId="3" xfId="0" applyFont="1" applyBorder="1"/>
    <xf numFmtId="164" fontId="7" fillId="0" borderId="3" xfId="0" applyNumberFormat="1" applyFont="1" applyBorder="1"/>
    <xf numFmtId="0" fontId="8" fillId="0" borderId="3" xfId="0" applyFont="1" applyBorder="1"/>
    <xf numFmtId="2" fontId="7" fillId="0" borderId="3" xfId="0" applyNumberFormat="1" applyFont="1" applyBorder="1"/>
    <xf numFmtId="2" fontId="2" fillId="2" borderId="2" xfId="0" applyNumberFormat="1" applyFont="1" applyFill="1" applyBorder="1"/>
    <xf numFmtId="0" fontId="6" fillId="0" borderId="4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/>
    </xf>
    <xf numFmtId="0" fontId="0" fillId="0" borderId="0" xfId="0" applyFont="1"/>
    <xf numFmtId="0" fontId="0" fillId="0" borderId="2" xfId="0" applyFont="1" applyBorder="1"/>
    <xf numFmtId="0" fontId="10" fillId="0" borderId="0" xfId="0" applyFont="1" applyBorder="1"/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9" fillId="2" borderId="2" xfId="0" applyFont="1" applyFill="1" applyBorder="1"/>
    <xf numFmtId="0" fontId="7" fillId="0" borderId="5" xfId="0" applyFont="1" applyBorder="1"/>
    <xf numFmtId="164" fontId="7" fillId="0" borderId="5" xfId="0" applyNumberFormat="1" applyFont="1" applyBorder="1"/>
    <xf numFmtId="0" fontId="8" fillId="0" borderId="5" xfId="0" applyFont="1" applyBorder="1"/>
    <xf numFmtId="0" fontId="7" fillId="0" borderId="6" xfId="0" applyFont="1" applyBorder="1"/>
    <xf numFmtId="164" fontId="7" fillId="0" borderId="6" xfId="0" applyNumberFormat="1" applyFont="1" applyBorder="1"/>
    <xf numFmtId="0" fontId="8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I20" sqref="I20"/>
    </sheetView>
  </sheetViews>
  <sheetFormatPr defaultRowHeight="15" x14ac:dyDescent="0.25"/>
  <cols>
    <col min="1" max="1" width="4.7109375" style="2" customWidth="1"/>
    <col min="2" max="2" width="40.28515625" style="2" customWidth="1"/>
    <col min="3" max="3" width="5.5703125" style="2" customWidth="1"/>
    <col min="4" max="4" width="11.5703125" style="2" customWidth="1"/>
    <col min="5" max="5" width="10.7109375" style="2" customWidth="1"/>
    <col min="6" max="6" width="11.85546875" style="2" customWidth="1"/>
    <col min="7" max="7" width="9.140625" style="2"/>
    <col min="8" max="8" width="12.5703125" style="2" customWidth="1"/>
    <col min="9" max="10" width="11.85546875" style="2" customWidth="1"/>
    <col min="11" max="12" width="11.7109375" style="2" customWidth="1"/>
    <col min="13" max="13" width="10.85546875" style="2" customWidth="1"/>
  </cols>
  <sheetData>
    <row r="1" spans="1:13" s="6" customFormat="1" ht="17.25" x14ac:dyDescent="0.35">
      <c r="A1" s="4" t="s">
        <v>0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s="6" customFormat="1" ht="17.25" x14ac:dyDescent="0.35">
      <c r="A2" s="4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s="6" customFormat="1" ht="18.75" thickTop="1" thickBot="1" x14ac:dyDescent="0.4">
      <c r="A4" s="18" t="s">
        <v>23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s="10" customFormat="1" ht="33" thickTop="1" thickBot="1" x14ac:dyDescent="0.3">
      <c r="A5" s="7" t="s">
        <v>2</v>
      </c>
      <c r="B5" s="7" t="s">
        <v>3</v>
      </c>
      <c r="C5" s="7" t="s">
        <v>4</v>
      </c>
      <c r="D5" s="8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9" t="s">
        <v>12</v>
      </c>
      <c r="L5" s="9"/>
      <c r="M5" s="7" t="s">
        <v>13</v>
      </c>
    </row>
    <row r="6" spans="1:13" s="10" customFormat="1" ht="33" thickTop="1" thickBo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 t="s">
        <v>14</v>
      </c>
      <c r="L6" s="7" t="s">
        <v>15</v>
      </c>
      <c r="M6" s="7"/>
    </row>
    <row r="7" spans="1:13" ht="15.75" thickTop="1" x14ac:dyDescent="0.25">
      <c r="A7" s="13">
        <v>1</v>
      </c>
      <c r="B7" s="13" t="s">
        <v>16</v>
      </c>
      <c r="C7" s="13" t="s">
        <v>17</v>
      </c>
      <c r="D7" s="16">
        <v>3.2485200000000001</v>
      </c>
      <c r="E7" s="16">
        <v>3.2485200000000001</v>
      </c>
      <c r="F7" s="16">
        <v>3.2485200000000001</v>
      </c>
      <c r="G7" s="16">
        <v>2750</v>
      </c>
      <c r="H7" s="16">
        <f>G7*D7</f>
        <v>8933.43</v>
      </c>
      <c r="I7" s="16">
        <f>G7*E7</f>
        <v>8933.43</v>
      </c>
      <c r="J7" s="16">
        <f>G7*F7</f>
        <v>8933.43</v>
      </c>
      <c r="K7" s="16">
        <f>H7-J7</f>
        <v>0</v>
      </c>
      <c r="L7" s="16">
        <f>H7-I7</f>
        <v>0</v>
      </c>
      <c r="M7" s="15" t="s">
        <v>24</v>
      </c>
    </row>
    <row r="8" spans="1:13" x14ac:dyDescent="0.25">
      <c r="A8" s="13">
        <v>2</v>
      </c>
      <c r="B8" s="13" t="s">
        <v>18</v>
      </c>
      <c r="C8" s="13" t="s">
        <v>19</v>
      </c>
      <c r="D8" s="16">
        <v>30.602</v>
      </c>
      <c r="E8" s="16">
        <v>30.602</v>
      </c>
      <c r="F8" s="16">
        <v>30.602</v>
      </c>
      <c r="G8" s="16">
        <v>400</v>
      </c>
      <c r="H8" s="16">
        <f>G8*D8</f>
        <v>12240.8</v>
      </c>
      <c r="I8" s="16">
        <f>G8*E8</f>
        <v>12240.8</v>
      </c>
      <c r="J8" s="16">
        <f>G8*F8</f>
        <v>12240.8</v>
      </c>
      <c r="K8" s="16">
        <f>H8-J8</f>
        <v>0</v>
      </c>
      <c r="L8" s="16">
        <f>H8-I8</f>
        <v>0</v>
      </c>
      <c r="M8" s="15" t="s">
        <v>24</v>
      </c>
    </row>
    <row r="9" spans="1:13" x14ac:dyDescent="0.25">
      <c r="A9" s="13">
        <v>3</v>
      </c>
      <c r="B9" s="13" t="s">
        <v>20</v>
      </c>
      <c r="C9" s="13" t="s">
        <v>21</v>
      </c>
      <c r="D9" s="16">
        <f>252.06402/1000</f>
        <v>0.25206402</v>
      </c>
      <c r="E9" s="16">
        <v>0.15449199999999999</v>
      </c>
      <c r="F9" s="16">
        <f>252.06402/1000</f>
        <v>0.25206402</v>
      </c>
      <c r="G9" s="16">
        <v>9000</v>
      </c>
      <c r="H9" s="16">
        <f>G9*D9</f>
        <v>2268.57618</v>
      </c>
      <c r="I9" s="16">
        <f>G9*E9</f>
        <v>1390.4279999999999</v>
      </c>
      <c r="J9" s="16">
        <f>G9*F9</f>
        <v>2268.57618</v>
      </c>
      <c r="K9" s="16">
        <f>H9-J9</f>
        <v>0</v>
      </c>
      <c r="L9" s="16">
        <f>H9-I9</f>
        <v>878.14818000000014</v>
      </c>
      <c r="M9" s="15" t="s">
        <v>24</v>
      </c>
    </row>
    <row r="10" spans="1:13" ht="15.75" thickBot="1" x14ac:dyDescent="0.3">
      <c r="A10" s="13">
        <v>4</v>
      </c>
      <c r="B10" s="13" t="s">
        <v>22</v>
      </c>
      <c r="C10" s="13" t="s">
        <v>17</v>
      </c>
      <c r="D10" s="16">
        <v>20.62341</v>
      </c>
      <c r="E10" s="16">
        <v>20.62341</v>
      </c>
      <c r="F10" s="16">
        <v>20.62341</v>
      </c>
      <c r="G10" s="16">
        <v>3300</v>
      </c>
      <c r="H10" s="16">
        <f>G10*D10</f>
        <v>68057.252999999997</v>
      </c>
      <c r="I10" s="16">
        <f>G10*E10</f>
        <v>68057.252999999997</v>
      </c>
      <c r="J10" s="16">
        <f>G10*F10</f>
        <v>68057.252999999997</v>
      </c>
      <c r="K10" s="16">
        <f>H10-J10</f>
        <v>0</v>
      </c>
      <c r="L10" s="16">
        <f>H10-I10</f>
        <v>0</v>
      </c>
      <c r="M10" s="15" t="s">
        <v>24</v>
      </c>
    </row>
    <row r="11" spans="1:13" s="10" customFormat="1" ht="18" thickTop="1" thickBot="1" x14ac:dyDescent="0.4">
      <c r="A11" s="11"/>
      <c r="B11" s="11"/>
      <c r="C11" s="11"/>
      <c r="D11" s="11"/>
      <c r="E11" s="11"/>
      <c r="F11" s="11"/>
      <c r="G11" s="11"/>
      <c r="H11" s="17">
        <f>SUM(H7:H10)</f>
        <v>91500.059179999997</v>
      </c>
      <c r="I11" s="17">
        <f>SUM(I7:I10)</f>
        <v>90621.910999999993</v>
      </c>
      <c r="J11" s="17">
        <f>SUM(J7:J10)</f>
        <v>91500.059179999997</v>
      </c>
      <c r="K11" s="17">
        <f>SUM(K7:K10)</f>
        <v>0</v>
      </c>
      <c r="L11" s="17">
        <f>SUM(L7:L10)</f>
        <v>878.14818000000014</v>
      </c>
      <c r="M11" s="11" t="str">
        <f>M10</f>
        <v>RA 3</v>
      </c>
    </row>
    <row r="12" spans="1:13" ht="15.75" thickTop="1" x14ac:dyDescent="0.25"/>
    <row r="14" spans="1:13" x14ac:dyDescent="0.25">
      <c r="H14" s="3"/>
    </row>
  </sheetData>
  <mergeCells count="4">
    <mergeCell ref="A1:B1"/>
    <mergeCell ref="A2:B2"/>
    <mergeCell ref="A4:M4"/>
    <mergeCell ref="K5:L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F10" sqref="F10"/>
    </sheetView>
  </sheetViews>
  <sheetFormatPr defaultRowHeight="15" x14ac:dyDescent="0.25"/>
  <cols>
    <col min="1" max="1" width="4.7109375" style="20" customWidth="1"/>
    <col min="2" max="2" width="40.28515625" style="20" customWidth="1"/>
    <col min="3" max="3" width="5.5703125" style="20" customWidth="1"/>
    <col min="4" max="4" width="11.5703125" style="20" customWidth="1"/>
    <col min="5" max="5" width="10.7109375" style="20" customWidth="1"/>
    <col min="6" max="6" width="11.85546875" style="20" customWidth="1"/>
    <col min="7" max="7" width="9.140625" style="20"/>
    <col min="8" max="8" width="12.5703125" style="20" customWidth="1"/>
    <col min="9" max="10" width="11.85546875" style="20" customWidth="1"/>
    <col min="11" max="12" width="11.7109375" style="20" customWidth="1"/>
    <col min="13" max="13" width="10.85546875" style="20" customWidth="1"/>
  </cols>
  <sheetData>
    <row r="1" spans="1:13" s="6" customFormat="1" ht="17.25" x14ac:dyDescent="0.35">
      <c r="A1" s="4" t="s">
        <v>0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s="6" customFormat="1" ht="17.25" x14ac:dyDescent="0.35">
      <c r="A2" s="4" t="s">
        <v>26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s="6" customFormat="1" ht="17.25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s="6" customFormat="1" ht="18" thickBot="1" x14ac:dyDescent="0.4">
      <c r="A4" s="23" t="s">
        <v>23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3" s="25" customFormat="1" ht="33" thickTop="1" thickBot="1" x14ac:dyDescent="0.4">
      <c r="A5" s="7" t="s">
        <v>2</v>
      </c>
      <c r="B5" s="7" t="s">
        <v>3</v>
      </c>
      <c r="C5" s="7" t="s">
        <v>4</v>
      </c>
      <c r="D5" s="8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9" t="s">
        <v>12</v>
      </c>
      <c r="L5" s="9"/>
      <c r="M5" s="7" t="s">
        <v>13</v>
      </c>
    </row>
    <row r="6" spans="1:13" s="25" customFormat="1" ht="33" thickTop="1" thickBot="1" x14ac:dyDescent="0.4">
      <c r="A6" s="7"/>
      <c r="B6" s="7"/>
      <c r="C6" s="7"/>
      <c r="D6" s="7"/>
      <c r="E6" s="7"/>
      <c r="F6" s="7"/>
      <c r="G6" s="7"/>
      <c r="H6" s="7"/>
      <c r="I6" s="7"/>
      <c r="J6" s="7"/>
      <c r="K6" s="7" t="s">
        <v>14</v>
      </c>
      <c r="L6" s="7" t="s">
        <v>15</v>
      </c>
      <c r="M6" s="7"/>
    </row>
    <row r="7" spans="1:13" ht="15.75" thickTop="1" x14ac:dyDescent="0.25">
      <c r="A7" s="26">
        <v>1</v>
      </c>
      <c r="B7" s="26" t="s">
        <v>22</v>
      </c>
      <c r="C7" s="26" t="s">
        <v>17</v>
      </c>
      <c r="D7" s="27">
        <v>9.51</v>
      </c>
      <c r="E7" s="27">
        <v>9.508338000000002</v>
      </c>
      <c r="F7" s="27">
        <f>D7</f>
        <v>9.51</v>
      </c>
      <c r="G7" s="26">
        <v>3300</v>
      </c>
      <c r="H7" s="27">
        <f>G7*D7</f>
        <v>31383</v>
      </c>
      <c r="I7" s="27">
        <f>G7*E7</f>
        <v>31377.515400000008</v>
      </c>
      <c r="J7" s="27">
        <f>G7*F7</f>
        <v>31383</v>
      </c>
      <c r="K7" s="27">
        <f>H7-J7</f>
        <v>0</v>
      </c>
      <c r="L7" s="27">
        <f>H7-I7</f>
        <v>5.484599999992497</v>
      </c>
      <c r="M7" s="28" t="s">
        <v>25</v>
      </c>
    </row>
    <row r="8" spans="1:13" x14ac:dyDescent="0.25">
      <c r="A8" s="13">
        <v>2</v>
      </c>
      <c r="B8" s="13" t="s">
        <v>27</v>
      </c>
      <c r="C8" s="13" t="s">
        <v>19</v>
      </c>
      <c r="D8" s="14">
        <v>17.16</v>
      </c>
      <c r="E8" s="14">
        <v>17.16</v>
      </c>
      <c r="F8" s="14">
        <f>E8</f>
        <v>17.16</v>
      </c>
      <c r="G8" s="13">
        <v>410</v>
      </c>
      <c r="H8" s="14">
        <f>G8*D8</f>
        <v>7035.6</v>
      </c>
      <c r="I8" s="14">
        <f>G8*E8</f>
        <v>7035.6</v>
      </c>
      <c r="J8" s="14">
        <f>G8*F8</f>
        <v>7035.6</v>
      </c>
      <c r="K8" s="14">
        <f>H8-J8</f>
        <v>0</v>
      </c>
      <c r="L8" s="14">
        <f>H8-I8</f>
        <v>0</v>
      </c>
      <c r="M8" s="15" t="str">
        <f>M7</f>
        <v>RA 4</v>
      </c>
    </row>
    <row r="9" spans="1:13" ht="15.75" thickBot="1" x14ac:dyDescent="0.3">
      <c r="A9" s="29">
        <v>3</v>
      </c>
      <c r="B9" s="29" t="s">
        <v>28</v>
      </c>
      <c r="C9" s="29" t="s">
        <v>19</v>
      </c>
      <c r="D9" s="30">
        <v>110.97</v>
      </c>
      <c r="E9" s="30">
        <v>91.091000000000008</v>
      </c>
      <c r="F9" s="30">
        <f>D9</f>
        <v>110.97</v>
      </c>
      <c r="G9" s="29">
        <v>220</v>
      </c>
      <c r="H9" s="30">
        <f>G9*D9</f>
        <v>24413.4</v>
      </c>
      <c r="I9" s="30">
        <f>G9*E9</f>
        <v>20040.02</v>
      </c>
      <c r="J9" s="30">
        <f>G9*F9</f>
        <v>24413.4</v>
      </c>
      <c r="K9" s="30">
        <f>H9-J9</f>
        <v>0</v>
      </c>
      <c r="L9" s="30">
        <f>H9-I9</f>
        <v>4373.380000000001</v>
      </c>
      <c r="M9" s="31" t="str">
        <f>M8</f>
        <v>RA 4</v>
      </c>
    </row>
    <row r="10" spans="1:13" s="25" customFormat="1" ht="18.75" thickTop="1" thickBot="1" x14ac:dyDescent="0.4">
      <c r="A10" s="11"/>
      <c r="B10" s="11"/>
      <c r="C10" s="11"/>
      <c r="D10" s="11"/>
      <c r="E10" s="11"/>
      <c r="F10" s="11"/>
      <c r="G10" s="11"/>
      <c r="H10" s="12">
        <f>SUM(H7:H9)</f>
        <v>62832</v>
      </c>
      <c r="I10" s="12">
        <f>SUM(I7:I9)</f>
        <v>58453.135400000014</v>
      </c>
      <c r="J10" s="12">
        <f>SUM(J7:J9)</f>
        <v>62832</v>
      </c>
      <c r="K10" s="12">
        <f>SUM(K7:K9)</f>
        <v>0</v>
      </c>
      <c r="L10" s="12">
        <f>SUM(L7:L9)</f>
        <v>4378.8645999999935</v>
      </c>
      <c r="M10" s="11" t="str">
        <f>M9</f>
        <v>RA 4</v>
      </c>
    </row>
    <row r="11" spans="1:13" ht="15.75" thickTop="1" x14ac:dyDescent="0.25"/>
    <row r="22" spans="13:13" ht="15.75" thickBot="1" x14ac:dyDescent="0.3"/>
    <row r="23" spans="13:13" ht="16.5" thickTop="1" thickBot="1" x14ac:dyDescent="0.3">
      <c r="M23" s="21"/>
    </row>
    <row r="24" spans="13:13" ht="15.75" thickTop="1" x14ac:dyDescent="0.25"/>
  </sheetData>
  <mergeCells count="4">
    <mergeCell ref="A1:B1"/>
    <mergeCell ref="A2:B2"/>
    <mergeCell ref="A4:M4"/>
    <mergeCell ref="K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 1</vt:lpstr>
      <vt:lpstr>RA 2</vt:lpstr>
      <vt:lpstr>RA 3</vt:lpstr>
      <vt:lpstr>RA 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2023-09-06T10:58:59Z</dcterms:modified>
</cp:coreProperties>
</file>