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bstract" sheetId="1" r:id="rId1"/>
    <sheet name="Abstract Break" sheetId="2" r:id="rId2"/>
    <sheet name="Sheet3" sheetId="3" r:id="rId3"/>
  </sheets>
  <definedNames>
    <definedName name="_xlnm.Print_Area" localSheetId="1">'Abstract Break'!$A$1:$J$27</definedName>
  </definedNames>
  <calcPr calcId="144525"/>
</workbook>
</file>

<file path=xl/calcChain.xml><?xml version="1.0" encoding="utf-8"?>
<calcChain xmlns="http://schemas.openxmlformats.org/spreadsheetml/2006/main">
  <c r="N16" i="1" l="1"/>
  <c r="J11" i="1" l="1"/>
  <c r="J16" i="1" s="1"/>
  <c r="J12" i="1"/>
  <c r="J14" i="1"/>
  <c r="J15" i="1"/>
  <c r="J10" i="1"/>
  <c r="N15" i="1"/>
  <c r="M15" i="1"/>
  <c r="E15" i="1"/>
  <c r="M14" i="1" l="1"/>
  <c r="N14" i="1" s="1"/>
  <c r="L14" i="1"/>
  <c r="M13" i="1"/>
  <c r="N13" i="1" s="1"/>
  <c r="L13" i="1"/>
  <c r="M12" i="1"/>
  <c r="N12" i="1" s="1"/>
  <c r="L12" i="1"/>
  <c r="M11" i="1"/>
  <c r="N11" i="1" s="1"/>
  <c r="L11" i="1"/>
  <c r="M10" i="1"/>
  <c r="N10" i="1" s="1"/>
  <c r="L10" i="1"/>
  <c r="L16" i="1" s="1"/>
</calcChain>
</file>

<file path=xl/sharedStrings.xml><?xml version="1.0" encoding="utf-8"?>
<sst xmlns="http://schemas.openxmlformats.org/spreadsheetml/2006/main" count="65" uniqueCount="41">
  <si>
    <t>Sl No</t>
  </si>
  <si>
    <t>DESCRIPTION</t>
  </si>
  <si>
    <t xml:space="preserve">Block </t>
  </si>
  <si>
    <t>Unit</t>
  </si>
  <si>
    <t>Rate</t>
  </si>
  <si>
    <t>As per WO</t>
  </si>
  <si>
    <t>Upto Previous Bill</t>
  </si>
  <si>
    <t>This Bill</t>
  </si>
  <si>
    <t>Total Till Date</t>
  </si>
  <si>
    <t xml:space="preserve">Quantity </t>
  </si>
  <si>
    <t>Amount</t>
  </si>
  <si>
    <t>FABRICATIONS</t>
  </si>
  <si>
    <t>GI 2</t>
  </si>
  <si>
    <t>MT</t>
  </si>
  <si>
    <t xml:space="preserve">PAINTING </t>
  </si>
  <si>
    <t>ERECTION</t>
  </si>
  <si>
    <t>DISMANTLING</t>
  </si>
  <si>
    <t>4/5</t>
  </si>
  <si>
    <t>Pipe Work</t>
  </si>
  <si>
    <t>Inch</t>
  </si>
  <si>
    <t>*</t>
  </si>
  <si>
    <t>Total</t>
  </si>
  <si>
    <t>Loading &amp; Unloading</t>
  </si>
  <si>
    <t>To, </t>
  </si>
  <si>
    <t>The Plant Head </t>
  </si>
  <si>
    <t>Subject- Regarding for work details of Bill Measurement</t>
  </si>
  <si>
    <t>Shree Nakoda Pipe Impex Pvt.  Ltd.</t>
  </si>
  <si>
    <t>Tilda Industrial Estate (C.G)</t>
  </si>
  <si>
    <t>GI Shed Louver</t>
  </si>
  <si>
    <t>DISMELTING</t>
  </si>
  <si>
    <t>PIPE WORK</t>
  </si>
  <si>
    <t>TOTAL IN KGS</t>
  </si>
  <si>
    <t>TOTAL IN TON</t>
  </si>
  <si>
    <t>RATE</t>
  </si>
  <si>
    <t>AMOUNT</t>
  </si>
  <si>
    <t>S. N
o</t>
  </si>
  <si>
    <t>GI SHED
Steel</t>
  </si>
  <si>
    <t>PAINTING</t>
  </si>
  <si>
    <t xml:space="preserve">TOTAL </t>
  </si>
  <si>
    <t>Bill No RA2</t>
  </si>
  <si>
    <t xml:space="preserve">Date Feb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</si>
</sst>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0"/>
      <name val="Arial Black"/>
      <family val="2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Gisha"/>
      <family val="2"/>
    </font>
    <font>
      <b/>
      <u/>
      <sz val="11"/>
      <color theme="1"/>
      <name val="Calibri"/>
      <family val="2"/>
      <scheme val="minor"/>
    </font>
    <font>
      <b/>
      <sz val="12"/>
      <color theme="0"/>
      <name val="Bahnschrift SemiBold"/>
      <family val="2"/>
    </font>
    <font>
      <b/>
      <sz val="9"/>
      <color rgb="FF000000"/>
      <name val="Bahnschrift SemiBold"/>
      <family val="2"/>
    </font>
    <font>
      <b/>
      <sz val="9"/>
      <name val="Bahnschrift SemiBold"/>
      <family val="2"/>
    </font>
    <font>
      <b/>
      <sz val="9"/>
      <color theme="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4" fillId="0" borderId="0" xfId="0" applyFont="1"/>
    <xf numFmtId="49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2" fontId="8" fillId="3" borderId="4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2" fontId="3" fillId="0" borderId="3" xfId="0" applyNumberFormat="1" applyFont="1" applyBorder="1"/>
    <xf numFmtId="2" fontId="3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/>
    <xf numFmtId="0" fontId="3" fillId="0" borderId="3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0" fillId="0" borderId="0" xfId="0" applyFont="1"/>
    <xf numFmtId="0" fontId="11" fillId="0" borderId="0" xfId="0" applyFont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right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3" fillId="3" borderId="5" xfId="0" applyFont="1" applyFill="1" applyBorder="1" applyAlignment="1">
      <alignment horizontal="left" wrapText="1"/>
    </xf>
    <xf numFmtId="0" fontId="13" fillId="3" borderId="5" xfId="0" applyFont="1" applyFill="1" applyBorder="1" applyAlignment="1">
      <alignment horizontal="left" vertical="top" wrapText="1"/>
    </xf>
    <xf numFmtId="2" fontId="13" fillId="3" borderId="5" xfId="0" applyNumberFormat="1" applyFont="1" applyFill="1" applyBorder="1" applyAlignment="1">
      <alignment horizontal="right" vertical="top" shrinkToFit="1"/>
    </xf>
    <xf numFmtId="0" fontId="13" fillId="3" borderId="0" xfId="0" applyFont="1" applyFill="1"/>
    <xf numFmtId="1" fontId="14" fillId="0" borderId="3" xfId="0" applyNumberFormat="1" applyFont="1" applyFill="1" applyBorder="1" applyAlignment="1">
      <alignment horizontal="center" vertical="top" shrinkToFit="1"/>
    </xf>
    <xf numFmtId="0" fontId="15" fillId="0" borderId="3" xfId="0" applyFont="1" applyFill="1" applyBorder="1" applyAlignment="1">
      <alignment horizontal="left" vertical="top" wrapText="1"/>
    </xf>
    <xf numFmtId="2" fontId="14" fillId="0" borderId="3" xfId="0" applyNumberFormat="1" applyFont="1" applyFill="1" applyBorder="1" applyAlignment="1">
      <alignment horizontal="center" vertical="top" shrinkToFit="1"/>
    </xf>
    <xf numFmtId="0" fontId="16" fillId="0" borderId="3" xfId="0" applyFont="1" applyFill="1" applyBorder="1" applyAlignment="1">
      <alignment horizontal="left" wrapText="1"/>
    </xf>
    <xf numFmtId="2" fontId="14" fillId="0" borderId="3" xfId="0" applyNumberFormat="1" applyFont="1" applyFill="1" applyBorder="1" applyAlignment="1">
      <alignment horizontal="right" vertical="top" shrinkToFit="1"/>
    </xf>
    <xf numFmtId="0" fontId="16" fillId="0" borderId="0" xfId="0" applyFont="1"/>
    <xf numFmtId="2" fontId="14" fillId="0" borderId="3" xfId="0" applyNumberFormat="1" applyFont="1" applyFill="1" applyBorder="1" applyAlignment="1">
      <alignment horizontal="left" vertical="top" shrinkToFi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13" fillId="3" borderId="7" xfId="0" applyFont="1" applyFill="1" applyBorder="1" applyAlignment="1">
      <alignment horizontal="left" wrapText="1"/>
    </xf>
    <xf numFmtId="0" fontId="13" fillId="3" borderId="8" xfId="0" applyFont="1" applyFill="1" applyBorder="1" applyAlignment="1">
      <alignment horizontal="left" wrapText="1"/>
    </xf>
    <xf numFmtId="0" fontId="13" fillId="3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I6" sqref="I6"/>
    </sheetView>
  </sheetViews>
  <sheetFormatPr defaultRowHeight="15"/>
  <cols>
    <col min="3" max="3" width="22.5703125" customWidth="1"/>
    <col min="4" max="4" width="12.42578125" customWidth="1"/>
    <col min="7" max="14" width="15.7109375" customWidth="1"/>
  </cols>
  <sheetData>
    <row r="1" spans="1:14">
      <c r="A1" s="1" t="s">
        <v>23</v>
      </c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1"/>
      <c r="B2" s="1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>
      <c r="A3" s="1" t="s">
        <v>24</v>
      </c>
      <c r="B3" s="1"/>
      <c r="C3" s="2"/>
      <c r="D3" s="2"/>
      <c r="E3" s="2"/>
      <c r="F3" s="2"/>
      <c r="G3" s="2"/>
      <c r="H3" s="2"/>
      <c r="I3" s="47" t="s">
        <v>25</v>
      </c>
      <c r="J3" s="47"/>
      <c r="K3" s="47"/>
      <c r="L3" s="47"/>
      <c r="M3" s="47"/>
      <c r="N3" s="47"/>
    </row>
    <row r="4" spans="1:14">
      <c r="A4" s="1" t="s">
        <v>26</v>
      </c>
      <c r="B4" s="1"/>
      <c r="C4" s="2"/>
      <c r="D4" s="2"/>
      <c r="E4" s="2"/>
      <c r="F4" s="2"/>
      <c r="G4" s="2"/>
      <c r="H4" s="2"/>
      <c r="I4" s="47" t="s">
        <v>39</v>
      </c>
      <c r="J4" s="47"/>
      <c r="K4" s="47"/>
      <c r="L4" s="47"/>
      <c r="M4" s="47"/>
      <c r="N4" s="47"/>
    </row>
    <row r="5" spans="1:14">
      <c r="A5" s="1" t="s">
        <v>27</v>
      </c>
      <c r="B5" s="1"/>
      <c r="C5" s="2"/>
      <c r="D5" s="2"/>
      <c r="E5" s="2"/>
      <c r="F5" s="2"/>
      <c r="G5" s="2"/>
      <c r="H5" s="2"/>
      <c r="I5" s="47" t="s">
        <v>40</v>
      </c>
      <c r="J5" s="47"/>
      <c r="K5" s="47"/>
      <c r="L5" s="47"/>
      <c r="M5" s="47"/>
      <c r="N5" s="47"/>
    </row>
    <row r="6" spans="1:14">
      <c r="A6" s="1"/>
      <c r="B6" s="1"/>
      <c r="C6" s="2"/>
      <c r="D6" s="2"/>
      <c r="E6" s="2"/>
      <c r="F6" s="2"/>
      <c r="G6" s="2"/>
      <c r="H6" s="2"/>
      <c r="I6" s="5"/>
      <c r="J6" s="5"/>
      <c r="K6" s="5"/>
      <c r="L6" s="5"/>
      <c r="M6" s="5"/>
      <c r="N6" s="5"/>
    </row>
    <row r="7" spans="1:14">
      <c r="A7" s="1"/>
      <c r="B7" s="1"/>
      <c r="C7" s="2"/>
      <c r="D7" s="2"/>
      <c r="E7" s="2"/>
      <c r="F7" s="2"/>
      <c r="G7" s="2"/>
      <c r="H7" s="2"/>
      <c r="I7" s="5"/>
      <c r="J7" s="5"/>
      <c r="K7" s="5"/>
      <c r="L7" s="5"/>
      <c r="M7" s="5"/>
      <c r="N7" s="5"/>
    </row>
    <row r="8" spans="1:14" s="8" customFormat="1" ht="18.75">
      <c r="A8" s="6" t="s">
        <v>0</v>
      </c>
      <c r="B8" s="6"/>
      <c r="C8" s="6" t="s">
        <v>1</v>
      </c>
      <c r="D8" s="6" t="s">
        <v>2</v>
      </c>
      <c r="E8" s="7" t="s">
        <v>3</v>
      </c>
      <c r="F8" s="7" t="s">
        <v>4</v>
      </c>
      <c r="G8" s="46" t="s">
        <v>5</v>
      </c>
      <c r="H8" s="46"/>
      <c r="I8" s="46" t="s">
        <v>6</v>
      </c>
      <c r="J8" s="46"/>
      <c r="K8" s="46" t="s">
        <v>7</v>
      </c>
      <c r="L8" s="46"/>
      <c r="M8" s="46" t="s">
        <v>8</v>
      </c>
      <c r="N8" s="46"/>
    </row>
    <row r="9" spans="1:14" s="8" customFormat="1">
      <c r="A9" s="10"/>
      <c r="B9" s="10"/>
      <c r="C9" s="10"/>
      <c r="D9" s="10"/>
      <c r="E9" s="11"/>
      <c r="F9" s="11"/>
      <c r="G9" s="12" t="s">
        <v>9</v>
      </c>
      <c r="H9" s="12" t="s">
        <v>10</v>
      </c>
      <c r="I9" s="12" t="s">
        <v>9</v>
      </c>
      <c r="J9" s="12" t="s">
        <v>10</v>
      </c>
      <c r="K9" s="12" t="s">
        <v>9</v>
      </c>
      <c r="L9" s="12" t="s">
        <v>10</v>
      </c>
      <c r="M9" s="12" t="s">
        <v>9</v>
      </c>
      <c r="N9" s="12" t="s">
        <v>10</v>
      </c>
    </row>
    <row r="10" spans="1:14">
      <c r="A10" s="16">
        <v>1</v>
      </c>
      <c r="B10" s="16">
        <v>1</v>
      </c>
      <c r="C10" s="17" t="s">
        <v>11</v>
      </c>
      <c r="D10" s="17" t="s">
        <v>12</v>
      </c>
      <c r="E10" s="18" t="s">
        <v>13</v>
      </c>
      <c r="F10" s="18">
        <v>5700</v>
      </c>
      <c r="G10" s="19"/>
      <c r="H10" s="19"/>
      <c r="I10" s="20">
        <v>96.25</v>
      </c>
      <c r="J10" s="21">
        <f>I10*F10</f>
        <v>548625</v>
      </c>
      <c r="K10" s="20">
        <v>15.86</v>
      </c>
      <c r="L10" s="21">
        <f>K10*F10</f>
        <v>90402</v>
      </c>
      <c r="M10" s="19">
        <f>(K10+I10)</f>
        <v>112.11</v>
      </c>
      <c r="N10" s="22">
        <f t="shared" ref="N10:N15" si="0">M10*F10</f>
        <v>639027</v>
      </c>
    </row>
    <row r="11" spans="1:14">
      <c r="A11" s="16">
        <v>2</v>
      </c>
      <c r="B11" s="16">
        <v>9</v>
      </c>
      <c r="C11" s="17" t="s">
        <v>14</v>
      </c>
      <c r="D11" s="17" t="s">
        <v>12</v>
      </c>
      <c r="E11" s="18" t="s">
        <v>13</v>
      </c>
      <c r="F11" s="17">
        <v>1400</v>
      </c>
      <c r="G11" s="19"/>
      <c r="H11" s="19"/>
      <c r="I11" s="20">
        <v>99.16</v>
      </c>
      <c r="J11" s="21">
        <f t="shared" ref="J11:J15" si="1">I11*F11</f>
        <v>138824</v>
      </c>
      <c r="K11" s="20">
        <v>17.36</v>
      </c>
      <c r="L11" s="21">
        <f>K11*F11</f>
        <v>24304</v>
      </c>
      <c r="M11" s="19">
        <f>(K11+I11)</f>
        <v>116.52</v>
      </c>
      <c r="N11" s="22">
        <f t="shared" si="0"/>
        <v>163128</v>
      </c>
    </row>
    <row r="12" spans="1:14">
      <c r="A12" s="16">
        <v>3</v>
      </c>
      <c r="B12" s="16">
        <v>1</v>
      </c>
      <c r="C12" s="17" t="s">
        <v>15</v>
      </c>
      <c r="D12" s="17" t="s">
        <v>12</v>
      </c>
      <c r="E12" s="18" t="s">
        <v>13</v>
      </c>
      <c r="F12" s="17">
        <v>3800</v>
      </c>
      <c r="G12" s="19"/>
      <c r="H12" s="19"/>
      <c r="I12" s="20">
        <v>59.63</v>
      </c>
      <c r="J12" s="21">
        <f t="shared" si="1"/>
        <v>226594</v>
      </c>
      <c r="K12" s="20"/>
      <c r="L12" s="21">
        <f>K12*F12</f>
        <v>0</v>
      </c>
      <c r="M12" s="19">
        <f>K12+I12</f>
        <v>59.63</v>
      </c>
      <c r="N12" s="22">
        <f t="shared" si="0"/>
        <v>226594</v>
      </c>
    </row>
    <row r="13" spans="1:14">
      <c r="A13" s="16">
        <v>4</v>
      </c>
      <c r="B13" s="16">
        <v>14</v>
      </c>
      <c r="C13" s="17" t="s">
        <v>16</v>
      </c>
      <c r="D13" s="17" t="s">
        <v>12</v>
      </c>
      <c r="E13" s="18" t="s">
        <v>13</v>
      </c>
      <c r="F13" s="17">
        <v>4200</v>
      </c>
      <c r="G13" s="19"/>
      <c r="H13" s="19"/>
      <c r="I13" s="20"/>
      <c r="J13" s="21"/>
      <c r="K13" s="23">
        <v>49.39</v>
      </c>
      <c r="L13" s="21">
        <f>K13*F13</f>
        <v>207438</v>
      </c>
      <c r="M13" s="19">
        <f>K13+I13</f>
        <v>49.39</v>
      </c>
      <c r="N13" s="22">
        <f t="shared" si="0"/>
        <v>207438</v>
      </c>
    </row>
    <row r="14" spans="1:14">
      <c r="A14" s="16">
        <v>5</v>
      </c>
      <c r="B14" s="24" t="s">
        <v>17</v>
      </c>
      <c r="C14" s="17" t="s">
        <v>18</v>
      </c>
      <c r="D14" s="17" t="s">
        <v>12</v>
      </c>
      <c r="E14" s="18" t="s">
        <v>19</v>
      </c>
      <c r="F14" s="17">
        <v>75</v>
      </c>
      <c r="G14" s="19"/>
      <c r="H14" s="19"/>
      <c r="I14" s="20">
        <v>3379.47</v>
      </c>
      <c r="J14" s="21">
        <f t="shared" si="1"/>
        <v>253460.24999999997</v>
      </c>
      <c r="K14" s="23">
        <v>1721.5</v>
      </c>
      <c r="L14" s="21">
        <f>K14*F14</f>
        <v>129112.5</v>
      </c>
      <c r="M14" s="19">
        <f>K14+I14</f>
        <v>5100.9699999999993</v>
      </c>
      <c r="N14" s="22">
        <f t="shared" si="0"/>
        <v>382572.74999999994</v>
      </c>
    </row>
    <row r="15" spans="1:14" ht="15.75" customHeight="1">
      <c r="A15" s="16">
        <v>6</v>
      </c>
      <c r="B15" s="24"/>
      <c r="C15" s="17" t="s">
        <v>22</v>
      </c>
      <c r="D15" s="17" t="s">
        <v>12</v>
      </c>
      <c r="E15" s="18" t="str">
        <f>E13</f>
        <v>MT</v>
      </c>
      <c r="F15" s="17">
        <v>150</v>
      </c>
      <c r="G15" s="19"/>
      <c r="H15" s="19"/>
      <c r="I15" s="20">
        <v>1663.5</v>
      </c>
      <c r="J15" s="21">
        <f t="shared" si="1"/>
        <v>249525</v>
      </c>
      <c r="K15" s="23"/>
      <c r="L15" s="21"/>
      <c r="M15" s="19">
        <f>K15+I15</f>
        <v>1663.5</v>
      </c>
      <c r="N15" s="22">
        <f t="shared" si="0"/>
        <v>249525</v>
      </c>
    </row>
    <row r="16" spans="1:14" s="8" customFormat="1" ht="18.75">
      <c r="A16" s="13"/>
      <c r="B16" s="13" t="s">
        <v>20</v>
      </c>
      <c r="C16" s="14" t="s">
        <v>21</v>
      </c>
      <c r="D16" s="14" t="s">
        <v>12</v>
      </c>
      <c r="E16" s="14"/>
      <c r="F16" s="14"/>
      <c r="G16" s="14"/>
      <c r="H16" s="14"/>
      <c r="I16" s="14"/>
      <c r="J16" s="15">
        <f>SUM(J10:J15)</f>
        <v>1417028.25</v>
      </c>
      <c r="K16" s="14"/>
      <c r="L16" s="15">
        <f>SUM(L10:L14)</f>
        <v>451256.5</v>
      </c>
      <c r="M16" s="14"/>
      <c r="N16" s="15">
        <f>SUM(N10:N15)</f>
        <v>1868284.75</v>
      </c>
    </row>
    <row r="23" spans="11:11">
      <c r="K23" s="9"/>
    </row>
  </sheetData>
  <mergeCells count="7">
    <mergeCell ref="G8:H8"/>
    <mergeCell ref="I8:J8"/>
    <mergeCell ref="K8:L8"/>
    <mergeCell ref="M8:N8"/>
    <mergeCell ref="I3:N3"/>
    <mergeCell ref="I4:N4"/>
    <mergeCell ref="I5:N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115" zoomScaleNormal="100" zoomScaleSheetLayoutView="115" workbookViewId="0">
      <selection activeCell="H17" sqref="H17"/>
    </sheetView>
  </sheetViews>
  <sheetFormatPr defaultRowHeight="15"/>
  <cols>
    <col min="1" max="1" width="7.140625" customWidth="1"/>
    <col min="2" max="2" width="25.42578125" customWidth="1"/>
    <col min="3" max="3" width="18.5703125" customWidth="1"/>
    <col min="4" max="4" width="18.42578125" customWidth="1"/>
    <col min="5" max="5" width="19.42578125" customWidth="1"/>
    <col min="6" max="6" width="12.85546875" customWidth="1"/>
    <col min="7" max="7" width="10.140625" customWidth="1"/>
    <col min="8" max="8" width="16.140625" customWidth="1"/>
    <col min="9" max="9" width="10.140625" customWidth="1"/>
    <col min="10" max="10" width="15.42578125" customWidth="1"/>
  </cols>
  <sheetData>
    <row r="1" spans="1:14" s="28" customFormat="1">
      <c r="A1" s="25" t="s">
        <v>23</v>
      </c>
      <c r="B1" s="25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</row>
    <row r="2" spans="1:14" s="28" customFormat="1">
      <c r="A2" s="25"/>
      <c r="B2" s="25"/>
      <c r="C2" s="26"/>
      <c r="D2" s="26"/>
      <c r="E2" s="26"/>
      <c r="F2" s="26"/>
      <c r="G2" s="26"/>
      <c r="H2" s="26"/>
      <c r="I2" s="29"/>
      <c r="J2" s="29"/>
      <c r="K2" s="29"/>
      <c r="L2" s="29"/>
      <c r="M2" s="29"/>
      <c r="N2" s="29"/>
    </row>
    <row r="3" spans="1:14" s="28" customFormat="1">
      <c r="A3" s="25" t="s">
        <v>24</v>
      </c>
      <c r="B3" s="25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</row>
    <row r="4" spans="1:14" s="28" customFormat="1">
      <c r="A4" s="25" t="s">
        <v>26</v>
      </c>
      <c r="B4" s="25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</row>
    <row r="5" spans="1:14" s="28" customFormat="1">
      <c r="A5" s="25" t="s">
        <v>27</v>
      </c>
      <c r="B5" s="25"/>
      <c r="C5" s="26"/>
      <c r="D5" s="26"/>
      <c r="E5" s="26"/>
      <c r="F5" s="26"/>
      <c r="G5" s="26"/>
      <c r="H5" s="26"/>
      <c r="I5" s="27"/>
      <c r="J5" s="27"/>
      <c r="K5" s="27"/>
      <c r="L5" s="27"/>
      <c r="M5" s="27"/>
      <c r="N5" s="27"/>
    </row>
    <row r="6" spans="1:14" s="28" customFormat="1"/>
    <row r="7" spans="1:14" s="34" customFormat="1" ht="30" customHeight="1">
      <c r="A7" s="30" t="s">
        <v>35</v>
      </c>
      <c r="B7" s="31" t="s">
        <v>1</v>
      </c>
      <c r="C7" s="31" t="s">
        <v>36</v>
      </c>
      <c r="D7" s="31" t="s">
        <v>28</v>
      </c>
      <c r="E7" s="32" t="s">
        <v>29</v>
      </c>
      <c r="F7" s="31" t="s">
        <v>30</v>
      </c>
      <c r="G7" s="31" t="s">
        <v>31</v>
      </c>
      <c r="H7" s="31" t="s">
        <v>32</v>
      </c>
      <c r="I7" s="33" t="s">
        <v>33</v>
      </c>
      <c r="J7" s="31" t="s">
        <v>34</v>
      </c>
    </row>
    <row r="8" spans="1:14" s="44" customFormat="1" ht="11.25">
      <c r="A8" s="39">
        <v>1</v>
      </c>
      <c r="B8" s="40" t="s">
        <v>11</v>
      </c>
      <c r="C8" s="41">
        <v>10987.06</v>
      </c>
      <c r="D8" s="41">
        <v>4874.78</v>
      </c>
      <c r="E8" s="42"/>
      <c r="F8" s="42"/>
      <c r="G8" s="43">
        <v>15861.83</v>
      </c>
      <c r="H8" s="43">
        <v>15.86</v>
      </c>
      <c r="I8" s="39">
        <v>5700</v>
      </c>
      <c r="J8" s="43">
        <v>90412.46</v>
      </c>
    </row>
    <row r="9" spans="1:14" s="44" customFormat="1" ht="11.25">
      <c r="A9" s="39">
        <v>2</v>
      </c>
      <c r="B9" s="40" t="s">
        <v>37</v>
      </c>
      <c r="C9" s="41">
        <v>10987.06</v>
      </c>
      <c r="D9" s="41">
        <v>4874.78</v>
      </c>
      <c r="E9" s="42"/>
      <c r="F9" s="45">
        <v>1500</v>
      </c>
      <c r="G9" s="43">
        <v>17361.830000000002</v>
      </c>
      <c r="H9" s="43">
        <v>17.36</v>
      </c>
      <c r="I9" s="39">
        <v>1400</v>
      </c>
      <c r="J9" s="43">
        <v>24306.57</v>
      </c>
    </row>
    <row r="10" spans="1:14" s="44" customFormat="1" ht="11.25">
      <c r="A10" s="39">
        <v>3</v>
      </c>
      <c r="B10" s="40" t="s">
        <v>15</v>
      </c>
      <c r="C10" s="41">
        <v>0</v>
      </c>
      <c r="D10" s="41">
        <v>0</v>
      </c>
      <c r="E10" s="42"/>
      <c r="F10" s="42"/>
      <c r="G10" s="43">
        <v>0</v>
      </c>
      <c r="H10" s="43">
        <v>0</v>
      </c>
      <c r="I10" s="39">
        <v>3800</v>
      </c>
      <c r="J10" s="43">
        <v>0</v>
      </c>
    </row>
    <row r="11" spans="1:14" s="44" customFormat="1" ht="11.25">
      <c r="A11" s="39">
        <v>4</v>
      </c>
      <c r="B11" s="40" t="s">
        <v>29</v>
      </c>
      <c r="C11" s="42"/>
      <c r="D11" s="42"/>
      <c r="E11" s="43">
        <v>49386.79</v>
      </c>
      <c r="F11" s="42"/>
      <c r="G11" s="43">
        <v>49386.79</v>
      </c>
      <c r="H11" s="43">
        <v>49.39</v>
      </c>
      <c r="I11" s="39">
        <v>4200</v>
      </c>
      <c r="J11" s="43">
        <v>207424.5</v>
      </c>
    </row>
    <row r="12" spans="1:14" s="44" customFormat="1" ht="11.25">
      <c r="A12" s="39">
        <v>5</v>
      </c>
      <c r="B12" s="40" t="s">
        <v>30</v>
      </c>
      <c r="C12" s="42"/>
      <c r="D12" s="42"/>
      <c r="E12" s="42"/>
      <c r="F12" s="42"/>
      <c r="G12" s="42"/>
      <c r="H12" s="42"/>
      <c r="I12" s="42"/>
      <c r="J12" s="43">
        <v>129112.5</v>
      </c>
    </row>
    <row r="13" spans="1:14" s="38" customFormat="1">
      <c r="A13" s="35"/>
      <c r="B13" s="48"/>
      <c r="C13" s="49"/>
      <c r="D13" s="49"/>
      <c r="E13" s="49"/>
      <c r="F13" s="49"/>
      <c r="G13" s="50"/>
      <c r="H13" s="36" t="s">
        <v>38</v>
      </c>
      <c r="I13" s="35"/>
      <c r="J13" s="37">
        <v>451256.02</v>
      </c>
    </row>
    <row r="14" spans="1:14" s="28" customFormat="1"/>
  </sheetData>
  <mergeCells count="1">
    <mergeCell ref="B13:G13"/>
  </mergeCells>
  <pageMargins left="0.7" right="0.7" top="0.75" bottom="0.75" header="0.3" footer="0.3"/>
  <pageSetup paperSize="9" scale="5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Abstract</vt:lpstr>
      <vt:lpstr>Abstract Break</vt:lpstr>
      <vt:lpstr>Sheet3</vt:lpstr>
      <vt:lpstr>'Abstract Break'!Print_Area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2023-08-11T06:39:18Z</dcterms:modified>
</cp:coreProperties>
</file>