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alvarez.AEROBOTS\Documents\UVG\repos\"/>
    </mc:Choice>
  </mc:AlternateContent>
  <xr:revisionPtr revIDLastSave="0" documentId="8_{DCFFE4D6-AA49-434E-A2B1-BA75CD743525}" xr6:coauthVersionLast="45" xr6:coauthVersionMax="45" xr10:uidLastSave="{00000000-0000-0000-0000-000000000000}"/>
  <bookViews>
    <workbookView xWindow="-28920" yWindow="-5835" windowWidth="29040" windowHeight="15840" xr2:uid="{00000000-000D-0000-FFFF-FFFF00000000}"/>
  </bookViews>
  <sheets>
    <sheet name="HDLC + AX.25 Frame Structure" sheetId="2" r:id="rId1"/>
    <sheet name="Beacon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" l="1"/>
  <c r="F49" i="1"/>
  <c r="F47" i="1"/>
  <c r="F43" i="1"/>
  <c r="F42" i="1"/>
  <c r="F41" i="1"/>
  <c r="F40" i="1"/>
  <c r="F39" i="1"/>
  <c r="F38" i="1"/>
  <c r="F37" i="1"/>
  <c r="F28" i="1"/>
  <c r="F26" i="1"/>
  <c r="F24" i="1"/>
  <c r="F19" i="1"/>
  <c r="F17" i="1"/>
  <c r="F16" i="1"/>
  <c r="F6" i="1"/>
  <c r="F5" i="1"/>
  <c r="F4" i="1"/>
  <c r="C86" i="1" l="1"/>
  <c r="C74" i="1"/>
</calcChain>
</file>

<file path=xl/sharedStrings.xml><?xml version="1.0" encoding="utf-8"?>
<sst xmlns="http://schemas.openxmlformats.org/spreadsheetml/2006/main" count="383" uniqueCount="264">
  <si>
    <t>Package</t>
  </si>
  <si>
    <t>Mapping (&lt;-&gt;)</t>
  </si>
  <si>
    <t>*EPS Error values are transmitted without encoding</t>
  </si>
  <si>
    <t>*EPS Error values do not need to be decoded</t>
  </si>
  <si>
    <t>Subsystem</t>
  </si>
  <si>
    <t>Data</t>
  </si>
  <si>
    <t>Bits</t>
  </si>
  <si>
    <t>Bytes</t>
  </si>
  <si>
    <t>Expected Range</t>
  </si>
  <si>
    <t>Programmed Range</t>
  </si>
  <si>
    <t>Digital range (bits)</t>
  </si>
  <si>
    <t>Resolution</t>
  </si>
  <si>
    <t>Error Values</t>
  </si>
  <si>
    <t>Encoding Equation</t>
  </si>
  <si>
    <t>Decoding Equation</t>
  </si>
  <si>
    <t>Comments</t>
  </si>
  <si>
    <t>ID</t>
  </si>
  <si>
    <t>Cubesat Identifier</t>
  </si>
  <si>
    <t>-</t>
  </si>
  <si>
    <t>"QUETZAL1"</t>
  </si>
  <si>
    <t>CDHS</t>
  </si>
  <si>
    <t>Real Time Clock</t>
  </si>
  <si>
    <t>Hour
Minute
Seconds
Date
Month
Year</t>
  </si>
  <si>
    <t>ADM status</t>
  </si>
  <si>
    <t>One bit for each antenna status</t>
  </si>
  <si>
    <t>EPS status</t>
  </si>
  <si>
    <t>Communication success (S: 0x53)
Error (E: 0x45 )</t>
  </si>
  <si>
    <t>Heater status</t>
  </si>
  <si>
    <t>ADCS status</t>
  </si>
  <si>
    <t>Payload status</t>
  </si>
  <si>
    <t>Always sends (S: 0x53) unless payload had operation error, it sends Error (E: 0x45 )</t>
  </si>
  <si>
    <t>ADM Software Reset Counter</t>
  </si>
  <si>
    <t>EPS Software Reset Counter</t>
  </si>
  <si>
    <t>ADCS Software Reset Counter</t>
  </si>
  <si>
    <t>ADCS Hardware Reset Counter</t>
  </si>
  <si>
    <t>COMMS Hardware Reset Counter</t>
  </si>
  <si>
    <t>CDHS Reset Counter</t>
  </si>
  <si>
    <t>EPS</t>
  </si>
  <si>
    <t>TMP100</t>
  </si>
  <si>
    <t>Temperature No.1</t>
  </si>
  <si>
    <t>-15 to +60°C</t>
  </si>
  <si>
    <t>-25 to +70°C</t>
  </si>
  <si>
    <t>0-252</t>
  </si>
  <si>
    <t>0.38°C/bit</t>
  </si>
  <si>
    <t>253, 255</t>
  </si>
  <si>
    <t>bits = 2.6526 * temp + 66.3158</t>
  </si>
  <si>
    <t>temp              = 0.3770 * bits - 25</t>
  </si>
  <si>
    <t>TMP100 function is to enable battery heaters when temperature &lt; 0°C (67 bits)</t>
  </si>
  <si>
    <t>BQ27441 No.1</t>
  </si>
  <si>
    <t>State of Charge</t>
  </si>
  <si>
    <t>0 to 100%</t>
  </si>
  <si>
    <t>0-100</t>
  </si>
  <si>
    <t>1 unit/bit</t>
  </si>
  <si>
    <t>bits = 1.0000 * percentage</t>
  </si>
  <si>
    <t>percentage   = 1.0000 * bits</t>
  </si>
  <si>
    <t>Does not need mapping because magnitude of value is directly transmitted</t>
  </si>
  <si>
    <t>Battery Voltage</t>
  </si>
  <si>
    <t>2.75 to 4.3 V</t>
  </si>
  <si>
    <t>2.5 to 4.5 V</t>
  </si>
  <si>
    <t>1-252</t>
  </si>
  <si>
    <t>7.96mV/bit</t>
  </si>
  <si>
    <t>253-255</t>
  </si>
  <si>
    <t>bits = 0.1255 * millivolts - 312.75</t>
  </si>
  <si>
    <t>millivolts       = 7.9681 * bits + 2492.0319</t>
  </si>
  <si>
    <t>If voltage value is 0V, 0x00 is transmitted instead of Out-of-range ERROR (0xFF). No need to decode with equation</t>
  </si>
  <si>
    <t>Average Current</t>
  </si>
  <si>
    <t>-2.0 to 2.0 A</t>
  </si>
  <si>
    <t>-2.5 to 2.5 A</t>
  </si>
  <si>
    <t>0-4092</t>
  </si>
  <si>
    <t>1.22mA/bit</t>
  </si>
  <si>
    <t>4093, 4095</t>
  </si>
  <si>
    <t>bits = 0.8184 * milliamps + 2046</t>
  </si>
  <si>
    <t>milliamps      = 1.2219 * bits - 2500</t>
  </si>
  <si>
    <t>Two bytes are used because current can be positive or negative (charge/discharge)</t>
  </si>
  <si>
    <t>Remaining Capacity</t>
  </si>
  <si>
    <t>0 to 4.0 Ah</t>
  </si>
  <si>
    <t>0.98mAh/bit</t>
  </si>
  <si>
    <t>4093-4095</t>
  </si>
  <si>
    <t>bits = 1.023 * milliamps-hr</t>
  </si>
  <si>
    <t>milliamps-hr = 0.97752 * bits</t>
  </si>
  <si>
    <t>Average Power</t>
  </si>
  <si>
    <t>-8.4 to 8.4 W</t>
  </si>
  <si>
    <t>-8.5 to 8.5 W</t>
  </si>
  <si>
    <t>4.15mW/bit</t>
  </si>
  <si>
    <t>bits = 0.2407 * milliwatts + 2046</t>
  </si>
  <si>
    <t>milliwatts      = 4.1544 * bits - 8500</t>
  </si>
  <si>
    <t>Two bytes are used because power can be positive or negative (charge/discharge)</t>
  </si>
  <si>
    <t>State of Health</t>
  </si>
  <si>
    <t>INA260 No.1</t>
  </si>
  <si>
    <t>Channel 1 Voltage</t>
  </si>
  <si>
    <t>0 to 4.3 V</t>
  </si>
  <si>
    <t>0 to 4.5V</t>
  </si>
  <si>
    <t>17.85mV/bit</t>
  </si>
  <si>
    <t>bits = 56.000 * volts</t>
  </si>
  <si>
    <t>volts               = 0.01785 * bits</t>
  </si>
  <si>
    <t>Channel 1 Current</t>
  </si>
  <si>
    <t>0 to 0.8 A</t>
  </si>
  <si>
    <t>0 to 2.5 A</t>
  </si>
  <si>
    <t>0.61mA/bit</t>
  </si>
  <si>
    <t>bits = 1.6368 * milliamps</t>
  </si>
  <si>
    <t>milliamps      = 0.6109 * bits</t>
  </si>
  <si>
    <t>INA260 No.2</t>
  </si>
  <si>
    <t>Channel 2 Voltage</t>
  </si>
  <si>
    <t>Channel 2 Current</t>
  </si>
  <si>
    <t>0 to 2.0 A</t>
  </si>
  <si>
    <t>INA260 No.3</t>
  </si>
  <si>
    <t>Channel 3 Voltage</t>
  </si>
  <si>
    <t>Channel 3 Current</t>
  </si>
  <si>
    <t>Fault Protection Boards</t>
  </si>
  <si>
    <t>ADCS Current</t>
  </si>
  <si>
    <t>0 to 500 mA</t>
  </si>
  <si>
    <t>0 to 2000 mA</t>
  </si>
  <si>
    <t>0 - 4095</t>
  </si>
  <si>
    <t>0.49 mA/bit</t>
  </si>
  <si>
    <t>bits = milliamps</t>
  </si>
  <si>
    <t>milliamps = bits</t>
  </si>
  <si>
    <t>Current data is first read by analog pin as voltage and mapped (0-3.3V) to (0-2000mA). Value transmitted directly</t>
  </si>
  <si>
    <t>COMMS Current</t>
  </si>
  <si>
    <t>0 to 1150 mA</t>
  </si>
  <si>
    <t>PAYLOAD Current</t>
  </si>
  <si>
    <t>HEATER Current</t>
  </si>
  <si>
    <t>Fault Flags</t>
  </si>
  <si>
    <t>0-1 per bit</t>
  </si>
  <si>
    <t>N/A</t>
  </si>
  <si>
    <t>4 short-circuit flags and 4 overcurrent flags (one for each module). Set value means fault</t>
  </si>
  <si>
    <t xml:space="preserve">General </t>
  </si>
  <si>
    <t>COMM Flag</t>
  </si>
  <si>
    <t>0x00 to 0x1F</t>
  </si>
  <si>
    <t>Any value different from 0x1F</t>
  </si>
  <si>
    <t>Bit 0 (lsb): INA260_1; Bit 1: INA260_2; Bit 2: INA260_3;Bit 3: BQ27441; Bit 4: TMP100 No.1 -------------------------- (If Bit_x == 1, device has transmitted correctly, else it didn´t transmit correctly)</t>
  </si>
  <si>
    <t>TRANS Flag</t>
  </si>
  <si>
    <t>ADCS</t>
  </si>
  <si>
    <t>CubeSat Orientation</t>
  </si>
  <si>
    <t>Gyro</t>
  </si>
  <si>
    <t>-100 to 100 °/s</t>
  </si>
  <si>
    <t>0-255</t>
  </si>
  <si>
    <t>0.78 deg/bit</t>
  </si>
  <si>
    <t>Magnetometer</t>
  </si>
  <si>
    <t>-1300 to 1300 uT (x,y axes); -2500 to 2500 uT (z axis)</t>
  </si>
  <si>
    <t>0-65536</t>
  </si>
  <si>
    <t>0.03967 uT/bit</t>
  </si>
  <si>
    <t>16 bits will be used for each axis reading</t>
  </si>
  <si>
    <t>ADC1</t>
  </si>
  <si>
    <t>0 to 3.3 V</t>
  </si>
  <si>
    <t>12.9 mV/bit</t>
  </si>
  <si>
    <t>ADC2</t>
  </si>
  <si>
    <t>BNO055 Temperature</t>
  </si>
  <si>
    <t>BNO055 Temp</t>
  </si>
  <si>
    <t>-15 to 60 °C</t>
  </si>
  <si>
    <t>-40 to 85 °C</t>
  </si>
  <si>
    <t>0.5°C/bit</t>
  </si>
  <si>
    <t>CubeSat´s ADCS Temperature</t>
  </si>
  <si>
    <t>-25 to 70 °C</t>
  </si>
  <si>
    <t>General</t>
  </si>
  <si>
    <t>BNO055 TRANS Flag</t>
  </si>
  <si>
    <t>0-1</t>
  </si>
  <si>
    <t>Bit 0, 1 = Transmission successful; 0 = Transmission failed</t>
  </si>
  <si>
    <t>ADC1 TRANS Flag</t>
  </si>
  <si>
    <t>Bit 1, 1 = Transmission successful; 0 = Transmission failed</t>
  </si>
  <si>
    <t>ADC2 TRANS Flag</t>
  </si>
  <si>
    <t>Bit 2, 1 = Transmission successful; 0 = Transmission failed</t>
  </si>
  <si>
    <t>TEMP TRANS Flag</t>
  </si>
  <si>
    <t>Bit 3, 1 = Transmission successful; 0 = Transmission failed</t>
  </si>
  <si>
    <t>COMM</t>
  </si>
  <si>
    <t>Package counter</t>
  </si>
  <si>
    <t>Payload</t>
  </si>
  <si>
    <t>Operation</t>
  </si>
  <si>
    <t>Basic or Full</t>
  </si>
  <si>
    <t>Basic (B: 0x42) or Full (F: 0x46)</t>
  </si>
  <si>
    <t>Camera</t>
  </si>
  <si>
    <t>Picture counter</t>
  </si>
  <si>
    <t>RAM params</t>
  </si>
  <si>
    <t>CDHS CYCLE TIME</t>
  </si>
  <si>
    <t>CDHS WDT</t>
  </si>
  <si>
    <t>ADM SOC LIMIT</t>
  </si>
  <si>
    <t>ADCS SOC LIMIT</t>
  </si>
  <si>
    <t>COMMS SOC LIMIT</t>
  </si>
  <si>
    <t>PAYLOAD SOC LIMIT</t>
  </si>
  <si>
    <t>HEATER CYCLE TIME</t>
  </si>
  <si>
    <t>HEATER EMERGENCY ON TIME</t>
  </si>
  <si>
    <t>HEATER EMERGENCY OFF TIME</t>
  </si>
  <si>
    <t>ADM CYCLE TIME</t>
  </si>
  <si>
    <t>ADM BURN TIME</t>
  </si>
  <si>
    <t>ADM MAX CYCLES</t>
  </si>
  <si>
    <t>ADM WAIT TIME 1</t>
  </si>
  <si>
    <t>ADM WAIT TIME 2</t>
  </si>
  <si>
    <t>ADM ENABLE</t>
  </si>
  <si>
    <t>COMMS CYCLE TIME</t>
  </si>
  <si>
    <t>PAYLOAD CYCLE TIME</t>
  </si>
  <si>
    <t>PAYLOAD OPERATION MODE</t>
  </si>
  <si>
    <t>CAMERA RESOLUTION</t>
  </si>
  <si>
    <t>CAMERA EXPOSITION</t>
  </si>
  <si>
    <t>CAMERA PICTURE SAVE TIME</t>
  </si>
  <si>
    <t>PAY ENABLE</t>
  </si>
  <si>
    <t>UVG Message</t>
  </si>
  <si>
    <t>Total</t>
  </si>
  <si>
    <t>EPS Error Values</t>
  </si>
  <si>
    <t>Value</t>
  </si>
  <si>
    <t>Error type</t>
  </si>
  <si>
    <t>Byte Value</t>
  </si>
  <si>
    <t>Descripition</t>
  </si>
  <si>
    <t>NOTE</t>
  </si>
  <si>
    <t>TRANSMISSION ERROR</t>
  </si>
  <si>
    <t>0xFD</t>
  </si>
  <si>
    <t>EPS uC failed to communicate with device (Error for 8-bits data)</t>
  </si>
  <si>
    <t>The data with an error value will be accompanied by the transmission flag of the specific faulty device set to 0.</t>
  </si>
  <si>
    <t>NEGATIVE ERROR</t>
  </si>
  <si>
    <t>0xFE</t>
  </si>
  <si>
    <t>Value returned from device for an always positive data was negative (For 8-bits data)</t>
  </si>
  <si>
    <t>OUT-OF-RANGE ERROR</t>
  </si>
  <si>
    <t>0xFF</t>
  </si>
  <si>
    <t>Value returned from device was out of programmed range (For 8-bits data)</t>
  </si>
  <si>
    <t>0x0FFD</t>
  </si>
  <si>
    <t>EPS uC failed to communicate with device (Error for 12-bits data)</t>
  </si>
  <si>
    <t>0x0FFE</t>
  </si>
  <si>
    <t>Value returned from device for an always positive data was negative (For 12-bits data)</t>
  </si>
  <si>
    <t>0x0FFF</t>
  </si>
  <si>
    <t>Value returned from device was out of programmed range (For 12-bits data)</t>
  </si>
  <si>
    <t>EPS Only</t>
  </si>
  <si>
    <t>FLAG</t>
  </si>
  <si>
    <t>AX.25 HEADER</t>
  </si>
  <si>
    <t>16 BYTES</t>
  </si>
  <si>
    <t>BEACON ENCAPSULATED IN CSP FRAME</t>
  </si>
  <si>
    <t>137 BYTES</t>
  </si>
  <si>
    <t>CRC-16 CCITT</t>
  </si>
  <si>
    <t>2 BYTES</t>
  </si>
  <si>
    <t>1 BYTE</t>
  </si>
  <si>
    <t>BEACON DATA</t>
  </si>
  <si>
    <t>0x7E</t>
  </si>
  <si>
    <t>PRIORITY = 0</t>
  </si>
  <si>
    <t>RESERVED = 0</t>
  </si>
  <si>
    <t>HMAC = 0</t>
  </si>
  <si>
    <t>XTEA = 0</t>
  </si>
  <si>
    <t>CRC = 0</t>
  </si>
  <si>
    <t>50 BYTES (repeating)</t>
  </si>
  <si>
    <t>Signed char (1 byte) transmitted directly, no encoding</t>
  </si>
  <si>
    <t>Transmitted directly, no encoding</t>
  </si>
  <si>
    <t>ASCII message spanning 27 bytes</t>
  </si>
  <si>
    <t>bits 7-4: Autonomous (1001) or Manual (0110) bits 3-0: On (1001) or Off (0110)</t>
  </si>
  <si>
    <t>(CSP HEADER) 4 BYTES</t>
  </si>
  <si>
    <t>Communication success (S: 0x53) Error (E: 0x45 )</t>
  </si>
  <si>
    <t>bits = (8192/325) * magneto + 65536/2 for x, y axes
bits = (8192/625) * magneto + 65536/2 for z axis</t>
  </si>
  <si>
    <t>bits = 77.27 * adc1</t>
  </si>
  <si>
    <t>bits = 77.27 * adc2</t>
  </si>
  <si>
    <t>bits = temp_tmp100</t>
  </si>
  <si>
    <t>bits = temp_bno055</t>
  </si>
  <si>
    <t>Signed short (2 bytes) transmitted directly, no encoding</t>
  </si>
  <si>
    <t>0-65535</t>
  </si>
  <si>
    <t>0.001°C/bit</t>
  </si>
  <si>
    <t>bit0 = bno055_trans_flag</t>
  </si>
  <si>
    <t>bit1 = adc1_trans_flag</t>
  </si>
  <si>
    <t>bit2 = adc2_trans_flag</t>
  </si>
  <si>
    <t>bit3 = adc3_trans_flag</t>
  </si>
  <si>
    <t>Maximum of 255 resets (0-255)</t>
  </si>
  <si>
    <t>Maximum of 65,535 resets (0-2^16)</t>
  </si>
  <si>
    <t>SOURCE = 1</t>
  </si>
  <si>
    <t>DESTINATION = 0</t>
  </si>
  <si>
    <t>DESTINATION
PORT = 9</t>
  </si>
  <si>
    <t>SOURCE PORT 
= varies</t>
  </si>
  <si>
    <t>RDP = 0</t>
  </si>
  <si>
    <t>bits = 1.275 * gyro_axis + 127.5</t>
  </si>
  <si>
    <t>Gyroscope is set to return values in deg/sec. 1 byte per axis equals 3 bytes total.</t>
  </si>
  <si>
    <t>Connected to 6 photodiodes, one on each solar panel face, one byte per photodiode.</t>
  </si>
  <si>
    <t>Connected to another 6 photodiodes, one on each solar panel face, one byte per photodiode.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</si>
</sst>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0"/>
      <color rgb="FFFF0000"/>
      <name val="Calibri"/>
    </font>
    <font>
      <b/>
      <sz val="10"/>
      <color rgb="FF000000"/>
      <name val="Calibri"/>
    </font>
    <font>
      <sz val="11"/>
      <name val="Calibri"/>
    </font>
    <font>
      <sz val="9"/>
      <name val="Calibri"/>
    </font>
    <font>
      <sz val="11"/>
      <color rgb="FFFF0000"/>
      <name val="Calibri"/>
    </font>
    <font>
      <b/>
      <i/>
      <sz val="11"/>
      <color rgb="FFFF0000"/>
      <name val="Calibri"/>
    </font>
    <font>
      <sz val="11"/>
      <color rgb="FF000000"/>
      <name val="Calibri"/>
    </font>
    <font>
      <sz val="11"/>
      <color theme="1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/>
    <xf numFmtId="0" fontId="7" fillId="0" borderId="10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0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7" fillId="0" borderId="24" xfId="0" quotePrefix="1" applyFont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3" borderId="24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8" xfId="0" applyFont="1" applyBorder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7" fillId="0" borderId="34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4" xfId="0" applyFont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2" fillId="0" borderId="43" xfId="0" applyFont="1" applyBorder="1"/>
    <xf numFmtId="0" fontId="12" fillId="0" borderId="0" xfId="0" applyFont="1" applyBorder="1"/>
    <xf numFmtId="0" fontId="12" fillId="0" borderId="45" xfId="0" applyFont="1" applyBorder="1"/>
    <xf numFmtId="0" fontId="12" fillId="0" borderId="47" xfId="0" applyFont="1" applyBorder="1"/>
    <xf numFmtId="0" fontId="12" fillId="0" borderId="41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vertical="center"/>
    </xf>
    <xf numFmtId="0" fontId="13" fillId="2" borderId="2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1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textRotation="90"/>
    </xf>
    <xf numFmtId="0" fontId="12" fillId="0" borderId="41" xfId="0" applyFont="1" applyBorder="1" applyAlignment="1">
      <alignment horizontal="center" textRotation="90" wrapText="1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9" xfId="0" applyFont="1" applyBorder="1"/>
    <xf numFmtId="0" fontId="0" fillId="0" borderId="26" xfId="0" applyFont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7" fillId="0" borderId="1" xfId="0" applyFont="1" applyBorder="1" applyAlignment="1">
      <alignment vertical="center"/>
    </xf>
    <xf numFmtId="0" fontId="4" fillId="0" borderId="2" xfId="0" applyFont="1" applyBorder="1"/>
    <xf numFmtId="0" fontId="0" fillId="0" borderId="1" xfId="0" applyFont="1" applyBorder="1" applyAlignment="1"/>
    <xf numFmtId="0" fontId="7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27" xfId="0" applyFont="1" applyBorder="1"/>
    <xf numFmtId="0" fontId="4" fillId="0" borderId="24" xfId="0" applyFont="1" applyBorder="1"/>
    <xf numFmtId="0" fontId="0" fillId="0" borderId="7" xfId="0" applyFont="1" applyBorder="1" applyAlignment="1">
      <alignment horizontal="center" vertical="center"/>
    </xf>
    <xf numFmtId="0" fontId="4" fillId="0" borderId="8" xfId="0" applyFont="1" applyBorder="1"/>
    <xf numFmtId="0" fontId="3" fillId="0" borderId="4" xfId="0" applyFont="1" applyBorder="1" applyAlignment="1">
      <alignment horizontal="center" vertical="center"/>
    </xf>
    <xf numFmtId="0" fontId="4" fillId="0" borderId="5" xfId="0" applyFont="1" applyBorder="1"/>
    <xf numFmtId="0" fontId="3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4" fillId="0" borderId="11" xfId="0" applyFont="1" applyBorder="1"/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4" fillId="0" borderId="38" xfId="0" applyFont="1" applyBorder="1"/>
    <xf numFmtId="0" fontId="0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0" fontId="7" fillId="0" borderId="20" xfId="0" applyFont="1" applyBorder="1" applyAlignment="1">
      <alignment vertical="center"/>
    </xf>
    <xf numFmtId="0" fontId="4" fillId="0" borderId="21" xfId="0" applyFont="1" applyBorder="1"/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0" fontId="4" fillId="0" borderId="33" xfId="0" applyFont="1" applyBorder="1"/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5"/>
  <sheetViews>
    <sheetView tabSelected="1" zoomScale="90" zoomScaleNormal="90" workbookViewId="0">
      <selection activeCell="N8" sqref="N8:N14"/>
    </sheetView>
  </sheetViews>
  <sheetFormatPr defaultColWidth="11.42578125" defaultRowHeight="15" x14ac:dyDescent="0.25"/>
  <sheetData>
    <row r="1" spans="1:19" x14ac:dyDescent="0.25">
      <c r="A1" s="126" t="s">
        <v>219</v>
      </c>
      <c r="B1" s="127"/>
      <c r="C1" s="126" t="s">
        <v>220</v>
      </c>
      <c r="D1" s="127"/>
      <c r="E1" s="126" t="s">
        <v>222</v>
      </c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6" t="s">
        <v>224</v>
      </c>
      <c r="Q1" s="127"/>
      <c r="R1" s="126" t="s">
        <v>219</v>
      </c>
      <c r="S1" s="127"/>
    </row>
    <row r="2" spans="1:19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</row>
    <row r="3" spans="1:19" x14ac:dyDescent="0.2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</row>
    <row r="4" spans="1:19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</row>
    <row r="5" spans="1:19" x14ac:dyDescent="0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</row>
    <row r="6" spans="1:19" x14ac:dyDescent="0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</row>
    <row r="7" spans="1:19" x14ac:dyDescent="0.25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</row>
    <row r="8" spans="1:19" x14ac:dyDescent="0.25">
      <c r="A8" s="127" t="s">
        <v>228</v>
      </c>
      <c r="B8" s="127"/>
      <c r="C8" s="102"/>
      <c r="D8" s="102"/>
      <c r="E8" s="128" t="s">
        <v>229</v>
      </c>
      <c r="F8" s="128" t="s">
        <v>255</v>
      </c>
      <c r="G8" s="129" t="s">
        <v>256</v>
      </c>
      <c r="H8" s="129" t="s">
        <v>257</v>
      </c>
      <c r="I8" s="129" t="s">
        <v>258</v>
      </c>
      <c r="J8" s="128" t="s">
        <v>230</v>
      </c>
      <c r="K8" s="128" t="s">
        <v>231</v>
      </c>
      <c r="L8" s="128" t="s">
        <v>232</v>
      </c>
      <c r="M8" s="128" t="s">
        <v>259</v>
      </c>
      <c r="N8" s="128" t="s">
        <v>233</v>
      </c>
      <c r="O8" s="129" t="s">
        <v>227</v>
      </c>
      <c r="P8" s="102"/>
      <c r="Q8" s="101"/>
      <c r="R8" s="130" t="s">
        <v>228</v>
      </c>
      <c r="S8" s="131"/>
    </row>
    <row r="9" spans="1:19" x14ac:dyDescent="0.25">
      <c r="A9" s="127"/>
      <c r="B9" s="127"/>
      <c r="C9" s="102"/>
      <c r="D9" s="102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02"/>
      <c r="Q9" s="103"/>
      <c r="R9" s="132"/>
      <c r="S9" s="133"/>
    </row>
    <row r="10" spans="1:19" x14ac:dyDescent="0.25">
      <c r="A10" s="127"/>
      <c r="B10" s="127"/>
      <c r="C10" s="102"/>
      <c r="D10" s="102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02"/>
      <c r="Q10" s="103"/>
      <c r="R10" s="132"/>
      <c r="S10" s="133"/>
    </row>
    <row r="11" spans="1:19" x14ac:dyDescent="0.25">
      <c r="A11" s="127"/>
      <c r="B11" s="127"/>
      <c r="C11" s="102"/>
      <c r="D11" s="102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02"/>
      <c r="Q11" s="103"/>
      <c r="R11" s="132"/>
      <c r="S11" s="133"/>
    </row>
    <row r="12" spans="1:19" x14ac:dyDescent="0.25">
      <c r="A12" s="127"/>
      <c r="B12" s="127"/>
      <c r="C12" s="102"/>
      <c r="D12" s="102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02"/>
      <c r="Q12" s="103"/>
      <c r="R12" s="132"/>
      <c r="S12" s="133"/>
    </row>
    <row r="13" spans="1:19" x14ac:dyDescent="0.25">
      <c r="A13" s="127"/>
      <c r="B13" s="127"/>
      <c r="C13" s="102"/>
      <c r="D13" s="102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02"/>
      <c r="Q13" s="103"/>
      <c r="R13" s="132"/>
      <c r="S13" s="133"/>
    </row>
    <row r="14" spans="1:19" x14ac:dyDescent="0.25">
      <c r="A14" s="127"/>
      <c r="B14" s="127"/>
      <c r="C14" s="102"/>
      <c r="D14" s="102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02"/>
      <c r="Q14" s="104"/>
      <c r="R14" s="134"/>
      <c r="S14" s="135"/>
    </row>
    <row r="15" spans="1:19" x14ac:dyDescent="0.25">
      <c r="A15" s="124" t="s">
        <v>234</v>
      </c>
      <c r="B15" s="124"/>
      <c r="C15" s="125" t="s">
        <v>221</v>
      </c>
      <c r="D15" s="124"/>
      <c r="E15" s="124" t="s">
        <v>239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05" t="s">
        <v>223</v>
      </c>
      <c r="P15" s="124" t="s">
        <v>225</v>
      </c>
      <c r="Q15" s="124"/>
      <c r="R15" s="124" t="s">
        <v>226</v>
      </c>
      <c r="S15" s="124"/>
    </row>
  </sheetData>
  <mergeCells count="23">
    <mergeCell ref="R1:S7"/>
    <mergeCell ref="E8:E14"/>
    <mergeCell ref="F8:F14"/>
    <mergeCell ref="G8:G14"/>
    <mergeCell ref="H8:H14"/>
    <mergeCell ref="I8:I14"/>
    <mergeCell ref="R8:S14"/>
    <mergeCell ref="O8:O14"/>
    <mergeCell ref="A1:B7"/>
    <mergeCell ref="C1:D7"/>
    <mergeCell ref="E1:O7"/>
    <mergeCell ref="P1:Q7"/>
    <mergeCell ref="A8:B14"/>
    <mergeCell ref="J8:J14"/>
    <mergeCell ref="K8:K14"/>
    <mergeCell ref="L8:L14"/>
    <mergeCell ref="M8:M14"/>
    <mergeCell ref="N8:N14"/>
    <mergeCell ref="A15:B15"/>
    <mergeCell ref="C15:D15"/>
    <mergeCell ref="E15:N15"/>
    <mergeCell ref="P15:Q15"/>
    <mergeCell ref="R15:S15"/>
  </mergeCells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31"/>
  <sheetViews>
    <sheetView zoomScale="70" zoomScaleNormal="70" workbookViewId="0">
      <pane xSplit="4" ySplit="3" topLeftCell="E24" activePane="bottomRight" state="frozen"/>
      <selection pane="topRight" activeCell="E1" sqref="E1"/>
      <selection pane="bottomLeft" activeCell="A4" sqref="A4"/>
      <selection pane="bottomRight" activeCell="N39" sqref="N39"/>
    </sheetView>
  </sheetViews>
  <sheetFormatPr defaultColWidth="14.42578125" defaultRowHeight="15" customHeight="1" x14ac:dyDescent="0.25"/>
  <cols>
    <col min="1" max="1" width="3.28515625" customWidth="1"/>
    <col min="2" max="2" width="14.85546875" customWidth="1"/>
    <col min="3" max="3" width="27.42578125" customWidth="1"/>
    <col min="4" max="4" width="18.42578125" customWidth="1"/>
    <col min="5" max="5" width="4.28515625" customWidth="1"/>
    <col min="6" max="6" width="5.85546875" customWidth="1"/>
    <col min="7" max="8" width="16.140625" customWidth="1"/>
    <col min="9" max="9" width="18.28515625" customWidth="1"/>
    <col min="10" max="11" width="16.140625" customWidth="1"/>
    <col min="12" max="12" width="41.7109375" customWidth="1"/>
    <col min="13" max="13" width="39.42578125" customWidth="1"/>
    <col min="14" max="14" width="132.5703125" customWidth="1"/>
    <col min="15" max="33" width="10.7109375" customWidth="1"/>
  </cols>
  <sheetData>
    <row r="1" spans="1:33" ht="14.25" customHeight="1" x14ac:dyDescent="0.25">
      <c r="A1" s="1"/>
      <c r="B1" s="2"/>
      <c r="C1" s="1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.25" customHeight="1" x14ac:dyDescent="0.25">
      <c r="A2" s="1"/>
      <c r="B2" s="4" t="s">
        <v>0</v>
      </c>
      <c r="C2" s="1"/>
      <c r="D2" s="3"/>
      <c r="E2" s="3"/>
      <c r="F2" s="3"/>
      <c r="G2" s="1"/>
      <c r="H2" s="153" t="s">
        <v>1</v>
      </c>
      <c r="I2" s="143"/>
      <c r="J2" s="1"/>
      <c r="K2" s="1"/>
      <c r="L2" s="5" t="s">
        <v>2</v>
      </c>
      <c r="M2" s="5" t="s">
        <v>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4.25" customHeight="1" x14ac:dyDescent="0.25">
      <c r="A3" s="1"/>
      <c r="B3" s="6" t="s">
        <v>4</v>
      </c>
      <c r="C3" s="151" t="s">
        <v>5</v>
      </c>
      <c r="D3" s="152"/>
      <c r="E3" s="7" t="s">
        <v>6</v>
      </c>
      <c r="F3" s="8" t="s">
        <v>7</v>
      </c>
      <c r="G3" s="8" t="s">
        <v>8</v>
      </c>
      <c r="H3" s="9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7" t="s">
        <v>15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4.25" customHeight="1" x14ac:dyDescent="0.25">
      <c r="A4" s="1"/>
      <c r="B4" s="10" t="s">
        <v>16</v>
      </c>
      <c r="C4" s="149" t="s">
        <v>17</v>
      </c>
      <c r="D4" s="150"/>
      <c r="E4" s="11">
        <v>64</v>
      </c>
      <c r="F4" s="11">
        <f t="shared" ref="F4:F6" si="0">E4/8</f>
        <v>8</v>
      </c>
      <c r="G4" s="12" t="s">
        <v>18</v>
      </c>
      <c r="H4" s="13" t="s">
        <v>18</v>
      </c>
      <c r="I4" s="13" t="s">
        <v>18</v>
      </c>
      <c r="J4" s="13" t="s">
        <v>18</v>
      </c>
      <c r="K4" s="13" t="s">
        <v>18</v>
      </c>
      <c r="L4" s="13"/>
      <c r="M4" s="14"/>
      <c r="N4" s="15" t="s">
        <v>19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4.25" customHeight="1" x14ac:dyDescent="0.25">
      <c r="A5" s="16"/>
      <c r="B5" s="136" t="s">
        <v>20</v>
      </c>
      <c r="C5" s="154" t="s">
        <v>21</v>
      </c>
      <c r="D5" s="155"/>
      <c r="E5" s="18">
        <v>48</v>
      </c>
      <c r="F5" s="18">
        <f t="shared" si="0"/>
        <v>6</v>
      </c>
      <c r="G5" s="19"/>
      <c r="H5" s="19"/>
      <c r="I5" s="19"/>
      <c r="J5" s="19"/>
      <c r="K5" s="19"/>
      <c r="L5" s="19"/>
      <c r="M5" s="17"/>
      <c r="N5" s="20" t="s">
        <v>22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4.25" customHeight="1" x14ac:dyDescent="0.25">
      <c r="A6" s="16"/>
      <c r="B6" s="137"/>
      <c r="C6" s="142" t="s">
        <v>23</v>
      </c>
      <c r="D6" s="143"/>
      <c r="E6" s="22">
        <v>8</v>
      </c>
      <c r="F6" s="22">
        <f t="shared" si="0"/>
        <v>1</v>
      </c>
      <c r="G6" s="23"/>
      <c r="H6" s="23"/>
      <c r="I6" s="23"/>
      <c r="J6" s="23"/>
      <c r="K6" s="23"/>
      <c r="L6" s="23"/>
      <c r="M6" s="21"/>
      <c r="N6" s="24" t="s">
        <v>24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14.25" customHeight="1" x14ac:dyDescent="0.25">
      <c r="A7" s="16"/>
      <c r="B7" s="137"/>
      <c r="C7" s="142" t="s">
        <v>25</v>
      </c>
      <c r="D7" s="143"/>
      <c r="E7" s="25">
        <v>8</v>
      </c>
      <c r="F7" s="25">
        <v>1</v>
      </c>
      <c r="G7" s="23"/>
      <c r="H7" s="23"/>
      <c r="I7" s="23"/>
      <c r="J7" s="23"/>
      <c r="K7" s="23"/>
      <c r="L7" s="23"/>
      <c r="M7" s="21"/>
      <c r="N7" s="26" t="s">
        <v>26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ht="14.25" customHeight="1" x14ac:dyDescent="0.25">
      <c r="A8" s="16"/>
      <c r="B8" s="137"/>
      <c r="C8" s="156" t="s">
        <v>27</v>
      </c>
      <c r="D8" s="143"/>
      <c r="E8" s="25">
        <v>8</v>
      </c>
      <c r="F8" s="25">
        <v>1</v>
      </c>
      <c r="G8" s="23"/>
      <c r="H8" s="23"/>
      <c r="I8" s="23"/>
      <c r="J8" s="23"/>
      <c r="K8" s="23"/>
      <c r="L8" s="23"/>
      <c r="M8" s="21"/>
      <c r="N8" s="120" t="s">
        <v>238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ht="14.25" customHeight="1" x14ac:dyDescent="0.25">
      <c r="A9" s="16"/>
      <c r="B9" s="137"/>
      <c r="C9" s="156" t="s">
        <v>28</v>
      </c>
      <c r="D9" s="143"/>
      <c r="E9" s="25">
        <v>8</v>
      </c>
      <c r="F9" s="25">
        <v>1</v>
      </c>
      <c r="G9" s="23"/>
      <c r="H9" s="23"/>
      <c r="I9" s="23"/>
      <c r="J9" s="23"/>
      <c r="K9" s="23"/>
      <c r="L9" s="23"/>
      <c r="M9" s="21"/>
      <c r="N9" s="26" t="s">
        <v>240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ht="14.25" customHeight="1" x14ac:dyDescent="0.25">
      <c r="A10" s="16"/>
      <c r="B10" s="137"/>
      <c r="C10" s="144" t="s">
        <v>29</v>
      </c>
      <c r="D10" s="143"/>
      <c r="E10" s="27">
        <v>8</v>
      </c>
      <c r="F10" s="27">
        <v>1</v>
      </c>
      <c r="G10" s="28"/>
      <c r="H10" s="28"/>
      <c r="I10" s="28"/>
      <c r="J10" s="28"/>
      <c r="K10" s="28"/>
      <c r="L10" s="28"/>
      <c r="M10" s="29"/>
      <c r="N10" s="26" t="s">
        <v>30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ht="14.25" customHeight="1" x14ac:dyDescent="0.25">
      <c r="A11" s="16"/>
      <c r="B11" s="137"/>
      <c r="C11" s="144" t="s">
        <v>31</v>
      </c>
      <c r="D11" s="143"/>
      <c r="E11" s="27">
        <v>8</v>
      </c>
      <c r="F11" s="27">
        <v>1</v>
      </c>
      <c r="G11" s="28"/>
      <c r="H11" s="28"/>
      <c r="I11" s="28"/>
      <c r="J11" s="28"/>
      <c r="K11" s="28"/>
      <c r="L11" s="28"/>
      <c r="M11" s="29"/>
      <c r="N11" s="121" t="s">
        <v>253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ht="14.25" customHeight="1" x14ac:dyDescent="0.25">
      <c r="A12" s="16"/>
      <c r="B12" s="137"/>
      <c r="C12" s="144" t="s">
        <v>32</v>
      </c>
      <c r="D12" s="143"/>
      <c r="E12" s="27">
        <v>8</v>
      </c>
      <c r="F12" s="27">
        <v>1</v>
      </c>
      <c r="G12" s="28"/>
      <c r="H12" s="28"/>
      <c r="I12" s="28"/>
      <c r="J12" s="28"/>
      <c r="K12" s="28"/>
      <c r="L12" s="28"/>
      <c r="M12" s="29"/>
      <c r="N12" s="121" t="s">
        <v>253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ht="14.25" customHeight="1" x14ac:dyDescent="0.25">
      <c r="A13" s="16"/>
      <c r="B13" s="137"/>
      <c r="C13" s="144" t="s">
        <v>33</v>
      </c>
      <c r="D13" s="143"/>
      <c r="E13" s="27">
        <v>8</v>
      </c>
      <c r="F13" s="27">
        <v>1</v>
      </c>
      <c r="G13" s="28"/>
      <c r="H13" s="28"/>
      <c r="I13" s="28"/>
      <c r="J13" s="28"/>
      <c r="K13" s="28"/>
      <c r="L13" s="28"/>
      <c r="M13" s="29"/>
      <c r="N13" s="121" t="s">
        <v>253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ht="14.25" customHeight="1" x14ac:dyDescent="0.25">
      <c r="A14" s="16"/>
      <c r="B14" s="137"/>
      <c r="C14" s="144" t="s">
        <v>34</v>
      </c>
      <c r="D14" s="143"/>
      <c r="E14" s="27">
        <v>8</v>
      </c>
      <c r="F14" s="27">
        <v>1</v>
      </c>
      <c r="G14" s="28"/>
      <c r="H14" s="28"/>
      <c r="I14" s="28"/>
      <c r="J14" s="28"/>
      <c r="K14" s="28"/>
      <c r="L14" s="28"/>
      <c r="M14" s="29"/>
      <c r="N14" s="121" t="s">
        <v>253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ht="14.25" customHeight="1" x14ac:dyDescent="0.25">
      <c r="A15" s="16"/>
      <c r="B15" s="137"/>
      <c r="C15" s="144" t="s">
        <v>35</v>
      </c>
      <c r="D15" s="143"/>
      <c r="E15" s="27">
        <v>8</v>
      </c>
      <c r="F15" s="27">
        <v>1</v>
      </c>
      <c r="G15" s="28"/>
      <c r="H15" s="28"/>
      <c r="I15" s="28"/>
      <c r="J15" s="28"/>
      <c r="K15" s="28"/>
      <c r="L15" s="28"/>
      <c r="M15" s="29"/>
      <c r="N15" s="121" t="s">
        <v>253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 ht="14.25" customHeight="1" x14ac:dyDescent="0.25">
      <c r="A16" s="16"/>
      <c r="B16" s="138"/>
      <c r="C16" s="164" t="s">
        <v>36</v>
      </c>
      <c r="D16" s="165"/>
      <c r="E16" s="30">
        <v>16</v>
      </c>
      <c r="F16" s="30">
        <f t="shared" ref="F16:F17" si="1">E16/8</f>
        <v>2</v>
      </c>
      <c r="G16" s="31"/>
      <c r="H16" s="31"/>
      <c r="I16" s="31"/>
      <c r="J16" s="31"/>
      <c r="K16" s="31"/>
      <c r="L16" s="31"/>
      <c r="M16" s="32"/>
      <c r="N16" s="122" t="s">
        <v>254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ht="14.25" customHeight="1" x14ac:dyDescent="0.25">
      <c r="A17" s="1"/>
      <c r="B17" s="145" t="s">
        <v>37</v>
      </c>
      <c r="C17" s="33" t="s">
        <v>38</v>
      </c>
      <c r="D17" s="34" t="s">
        <v>39</v>
      </c>
      <c r="E17" s="33">
        <v>8</v>
      </c>
      <c r="F17" s="33">
        <f t="shared" si="1"/>
        <v>1</v>
      </c>
      <c r="G17" s="34" t="s">
        <v>40</v>
      </c>
      <c r="H17" s="34" t="s">
        <v>41</v>
      </c>
      <c r="I17" s="34" t="s">
        <v>42</v>
      </c>
      <c r="J17" s="34" t="s">
        <v>43</v>
      </c>
      <c r="K17" s="34" t="s">
        <v>44</v>
      </c>
      <c r="L17" s="35" t="s">
        <v>45</v>
      </c>
      <c r="M17" s="36" t="s">
        <v>46</v>
      </c>
      <c r="N17" s="37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4.25" customHeight="1" x14ac:dyDescent="0.25">
      <c r="A18" s="1"/>
      <c r="B18" s="137"/>
      <c r="C18" s="139" t="s">
        <v>48</v>
      </c>
      <c r="D18" s="38" t="s">
        <v>49</v>
      </c>
      <c r="E18" s="33">
        <v>8</v>
      </c>
      <c r="F18" s="33">
        <v>1</v>
      </c>
      <c r="G18" s="34" t="s">
        <v>50</v>
      </c>
      <c r="H18" s="34" t="s">
        <v>50</v>
      </c>
      <c r="I18" s="34" t="s">
        <v>51</v>
      </c>
      <c r="J18" s="34" t="s">
        <v>52</v>
      </c>
      <c r="K18" s="34">
        <v>253</v>
      </c>
      <c r="L18" s="35" t="s">
        <v>53</v>
      </c>
      <c r="M18" s="36" t="s">
        <v>54</v>
      </c>
      <c r="N18" s="37" t="s">
        <v>55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"/>
      <c r="B19" s="137"/>
      <c r="C19" s="140"/>
      <c r="D19" s="38" t="s">
        <v>56</v>
      </c>
      <c r="E19" s="38">
        <v>8</v>
      </c>
      <c r="F19" s="33">
        <f>E19/8</f>
        <v>1</v>
      </c>
      <c r="G19" s="116" t="s">
        <v>57</v>
      </c>
      <c r="H19" s="116" t="s">
        <v>58</v>
      </c>
      <c r="I19" s="116" t="s">
        <v>59</v>
      </c>
      <c r="J19" s="116" t="s">
        <v>60</v>
      </c>
      <c r="K19" s="116" t="s">
        <v>61</v>
      </c>
      <c r="L19" s="117" t="s">
        <v>62</v>
      </c>
      <c r="M19" s="118" t="s">
        <v>63</v>
      </c>
      <c r="N19" s="119" t="s">
        <v>64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"/>
      <c r="B20" s="137"/>
      <c r="C20" s="140"/>
      <c r="D20" s="38" t="s">
        <v>65</v>
      </c>
      <c r="E20" s="33">
        <v>16</v>
      </c>
      <c r="F20" s="33">
        <v>2</v>
      </c>
      <c r="G20" s="33" t="s">
        <v>66</v>
      </c>
      <c r="H20" s="33" t="s">
        <v>67</v>
      </c>
      <c r="I20" s="33" t="s">
        <v>68</v>
      </c>
      <c r="J20" s="33" t="s">
        <v>69</v>
      </c>
      <c r="K20" s="33" t="s">
        <v>70</v>
      </c>
      <c r="L20" s="35" t="s">
        <v>71</v>
      </c>
      <c r="M20" s="36" t="s">
        <v>72</v>
      </c>
      <c r="N20" s="39" t="s">
        <v>73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/>
      <c r="B21" s="137"/>
      <c r="C21" s="140"/>
      <c r="D21" s="38" t="s">
        <v>74</v>
      </c>
      <c r="E21" s="33">
        <v>16</v>
      </c>
      <c r="F21" s="33">
        <v>2</v>
      </c>
      <c r="G21" s="34" t="s">
        <v>75</v>
      </c>
      <c r="H21" s="34" t="s">
        <v>75</v>
      </c>
      <c r="I21" s="34" t="s">
        <v>68</v>
      </c>
      <c r="J21" s="34" t="s">
        <v>76</v>
      </c>
      <c r="K21" s="34" t="s">
        <v>77</v>
      </c>
      <c r="L21" s="35" t="s">
        <v>78</v>
      </c>
      <c r="M21" s="36" t="s">
        <v>79</v>
      </c>
      <c r="N21" s="37" t="s">
        <v>18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/>
      <c r="B22" s="137"/>
      <c r="C22" s="140"/>
      <c r="D22" s="38" t="s">
        <v>80</v>
      </c>
      <c r="E22" s="33">
        <v>16</v>
      </c>
      <c r="F22" s="33">
        <v>2</v>
      </c>
      <c r="G22" s="34" t="s">
        <v>81</v>
      </c>
      <c r="H22" s="34" t="s">
        <v>82</v>
      </c>
      <c r="I22" s="34" t="s">
        <v>68</v>
      </c>
      <c r="J22" s="34" t="s">
        <v>83</v>
      </c>
      <c r="K22" s="33" t="s">
        <v>70</v>
      </c>
      <c r="L22" s="35" t="s">
        <v>84</v>
      </c>
      <c r="M22" s="36" t="s">
        <v>85</v>
      </c>
      <c r="N22" s="37" t="s">
        <v>86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/>
      <c r="B23" s="137"/>
      <c r="C23" s="148"/>
      <c r="D23" s="38" t="s">
        <v>87</v>
      </c>
      <c r="E23" s="33">
        <v>8</v>
      </c>
      <c r="F23" s="33">
        <v>1</v>
      </c>
      <c r="G23" s="34" t="s">
        <v>50</v>
      </c>
      <c r="H23" s="34" t="s">
        <v>50</v>
      </c>
      <c r="I23" s="34" t="s">
        <v>51</v>
      </c>
      <c r="J23" s="34" t="s">
        <v>52</v>
      </c>
      <c r="K23" s="34">
        <v>253</v>
      </c>
      <c r="L23" s="35" t="s">
        <v>53</v>
      </c>
      <c r="M23" s="36" t="s">
        <v>54</v>
      </c>
      <c r="N23" s="37" t="s">
        <v>55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"/>
      <c r="B24" s="137"/>
      <c r="C24" s="146" t="s">
        <v>88</v>
      </c>
      <c r="D24" s="38" t="s">
        <v>89</v>
      </c>
      <c r="E24" s="33">
        <v>8</v>
      </c>
      <c r="F24" s="33">
        <f>E24/8</f>
        <v>1</v>
      </c>
      <c r="G24" s="33" t="s">
        <v>90</v>
      </c>
      <c r="H24" s="33" t="s">
        <v>91</v>
      </c>
      <c r="I24" s="33" t="s">
        <v>42</v>
      </c>
      <c r="J24" s="33" t="s">
        <v>92</v>
      </c>
      <c r="K24" s="33" t="s">
        <v>44</v>
      </c>
      <c r="L24" s="35" t="s">
        <v>93</v>
      </c>
      <c r="M24" s="36" t="s">
        <v>94</v>
      </c>
      <c r="N24" s="39" t="s">
        <v>18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"/>
      <c r="B25" s="137"/>
      <c r="C25" s="147"/>
      <c r="D25" s="38" t="s">
        <v>95</v>
      </c>
      <c r="E25" s="33">
        <v>16</v>
      </c>
      <c r="F25" s="33">
        <v>2</v>
      </c>
      <c r="G25" s="34" t="s">
        <v>96</v>
      </c>
      <c r="H25" s="34" t="s">
        <v>97</v>
      </c>
      <c r="I25" s="34" t="s">
        <v>68</v>
      </c>
      <c r="J25" s="34" t="s">
        <v>98</v>
      </c>
      <c r="K25" s="34" t="s">
        <v>77</v>
      </c>
      <c r="L25" s="35" t="s">
        <v>99</v>
      </c>
      <c r="M25" s="36" t="s">
        <v>100</v>
      </c>
      <c r="N25" s="37" t="s">
        <v>18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25">
      <c r="A26" s="1"/>
      <c r="B26" s="137"/>
      <c r="C26" s="146" t="s">
        <v>101</v>
      </c>
      <c r="D26" s="38" t="s">
        <v>102</v>
      </c>
      <c r="E26" s="33">
        <v>8</v>
      </c>
      <c r="F26" s="33">
        <f>E26/8</f>
        <v>1</v>
      </c>
      <c r="G26" s="33" t="s">
        <v>57</v>
      </c>
      <c r="H26" s="33" t="s">
        <v>91</v>
      </c>
      <c r="I26" s="33" t="s">
        <v>42</v>
      </c>
      <c r="J26" s="33" t="s">
        <v>92</v>
      </c>
      <c r="K26" s="33" t="s">
        <v>44</v>
      </c>
      <c r="L26" s="35" t="s">
        <v>93</v>
      </c>
      <c r="M26" s="36" t="s">
        <v>94</v>
      </c>
      <c r="N26" s="39" t="s">
        <v>18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25">
      <c r="A27" s="1"/>
      <c r="B27" s="137"/>
      <c r="C27" s="147"/>
      <c r="D27" s="38" t="s">
        <v>103</v>
      </c>
      <c r="E27" s="33">
        <v>16</v>
      </c>
      <c r="F27" s="33">
        <v>2</v>
      </c>
      <c r="G27" s="34" t="s">
        <v>104</v>
      </c>
      <c r="H27" s="34" t="s">
        <v>97</v>
      </c>
      <c r="I27" s="33" t="s">
        <v>68</v>
      </c>
      <c r="J27" s="34" t="s">
        <v>98</v>
      </c>
      <c r="K27" s="33" t="s">
        <v>70</v>
      </c>
      <c r="L27" s="35" t="s">
        <v>99</v>
      </c>
      <c r="M27" s="36" t="s">
        <v>100</v>
      </c>
      <c r="N27" s="39" t="s">
        <v>18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"/>
      <c r="B28" s="137"/>
      <c r="C28" s="146" t="s">
        <v>105</v>
      </c>
      <c r="D28" s="33" t="s">
        <v>106</v>
      </c>
      <c r="E28" s="33">
        <v>8</v>
      </c>
      <c r="F28" s="33">
        <f>E28/8</f>
        <v>1</v>
      </c>
      <c r="G28" s="33" t="s">
        <v>57</v>
      </c>
      <c r="H28" s="33" t="s">
        <v>91</v>
      </c>
      <c r="I28" s="33" t="s">
        <v>42</v>
      </c>
      <c r="J28" s="33" t="s">
        <v>92</v>
      </c>
      <c r="K28" s="33" t="s">
        <v>44</v>
      </c>
      <c r="L28" s="35" t="s">
        <v>93</v>
      </c>
      <c r="M28" s="36" t="s">
        <v>94</v>
      </c>
      <c r="N28" s="39" t="s">
        <v>18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"/>
      <c r="B29" s="137"/>
      <c r="C29" s="147"/>
      <c r="D29" s="33" t="s">
        <v>107</v>
      </c>
      <c r="E29" s="33">
        <v>16</v>
      </c>
      <c r="F29" s="33">
        <v>2</v>
      </c>
      <c r="G29" s="34" t="s">
        <v>104</v>
      </c>
      <c r="H29" s="34" t="s">
        <v>97</v>
      </c>
      <c r="I29" s="33" t="s">
        <v>68</v>
      </c>
      <c r="J29" s="34" t="s">
        <v>98</v>
      </c>
      <c r="K29" s="33" t="s">
        <v>70</v>
      </c>
      <c r="L29" s="35" t="s">
        <v>99</v>
      </c>
      <c r="M29" s="36" t="s">
        <v>100</v>
      </c>
      <c r="N29" s="39" t="s">
        <v>18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"/>
      <c r="B30" s="137"/>
      <c r="C30" s="139" t="s">
        <v>108</v>
      </c>
      <c r="D30" s="33" t="s">
        <v>109</v>
      </c>
      <c r="E30" s="33">
        <v>16</v>
      </c>
      <c r="F30" s="33">
        <v>2</v>
      </c>
      <c r="G30" s="34" t="s">
        <v>110</v>
      </c>
      <c r="H30" s="34" t="s">
        <v>111</v>
      </c>
      <c r="I30" s="34" t="s">
        <v>112</v>
      </c>
      <c r="J30" s="34" t="s">
        <v>113</v>
      </c>
      <c r="K30" s="40" t="s">
        <v>18</v>
      </c>
      <c r="L30" s="41" t="s">
        <v>114</v>
      </c>
      <c r="M30" s="41" t="s">
        <v>115</v>
      </c>
      <c r="N30" s="37" t="s">
        <v>116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"/>
      <c r="B31" s="137"/>
      <c r="C31" s="140"/>
      <c r="D31" s="33" t="s">
        <v>117</v>
      </c>
      <c r="E31" s="33">
        <v>16</v>
      </c>
      <c r="F31" s="33">
        <v>2</v>
      </c>
      <c r="G31" s="34" t="s">
        <v>118</v>
      </c>
      <c r="H31" s="34" t="s">
        <v>111</v>
      </c>
      <c r="I31" s="34" t="s">
        <v>112</v>
      </c>
      <c r="J31" s="34" t="s">
        <v>113</v>
      </c>
      <c r="K31" s="40" t="s">
        <v>18</v>
      </c>
      <c r="L31" s="41" t="s">
        <v>114</v>
      </c>
      <c r="M31" s="41" t="s">
        <v>115</v>
      </c>
      <c r="N31" s="37" t="s">
        <v>116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"/>
      <c r="B32" s="137"/>
      <c r="C32" s="140"/>
      <c r="D32" s="33" t="s">
        <v>119</v>
      </c>
      <c r="E32" s="33">
        <v>16</v>
      </c>
      <c r="F32" s="33">
        <v>2</v>
      </c>
      <c r="G32" s="34" t="s">
        <v>110</v>
      </c>
      <c r="H32" s="34" t="s">
        <v>111</v>
      </c>
      <c r="I32" s="34" t="s">
        <v>112</v>
      </c>
      <c r="J32" s="34" t="s">
        <v>113</v>
      </c>
      <c r="K32" s="40" t="s">
        <v>18</v>
      </c>
      <c r="L32" s="41" t="s">
        <v>114</v>
      </c>
      <c r="M32" s="41" t="s">
        <v>115</v>
      </c>
      <c r="N32" s="37" t="s">
        <v>116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"/>
      <c r="B33" s="137"/>
      <c r="C33" s="140"/>
      <c r="D33" s="33" t="s">
        <v>120</v>
      </c>
      <c r="E33" s="33">
        <v>16</v>
      </c>
      <c r="F33" s="33">
        <v>2</v>
      </c>
      <c r="G33" s="34" t="s">
        <v>110</v>
      </c>
      <c r="H33" s="34" t="s">
        <v>111</v>
      </c>
      <c r="I33" s="34" t="s">
        <v>112</v>
      </c>
      <c r="J33" s="34" t="s">
        <v>113</v>
      </c>
      <c r="K33" s="40" t="s">
        <v>18</v>
      </c>
      <c r="L33" s="41" t="s">
        <v>114</v>
      </c>
      <c r="M33" s="41" t="s">
        <v>115</v>
      </c>
      <c r="N33" s="37" t="s">
        <v>116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"/>
      <c r="B34" s="137"/>
      <c r="C34" s="148"/>
      <c r="D34" s="33" t="s">
        <v>121</v>
      </c>
      <c r="E34" s="33">
        <v>8</v>
      </c>
      <c r="F34" s="33">
        <v>1</v>
      </c>
      <c r="G34" s="42"/>
      <c r="H34" s="42"/>
      <c r="I34" s="34" t="s">
        <v>122</v>
      </c>
      <c r="J34" s="42"/>
      <c r="K34" s="34">
        <v>1</v>
      </c>
      <c r="L34" s="34" t="s">
        <v>123</v>
      </c>
      <c r="M34" s="34" t="s">
        <v>123</v>
      </c>
      <c r="N34" s="37" t="s">
        <v>124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62.25" customHeight="1" x14ac:dyDescent="0.25">
      <c r="A35" s="1"/>
      <c r="B35" s="137"/>
      <c r="C35" s="139" t="s">
        <v>125</v>
      </c>
      <c r="D35" s="33" t="s">
        <v>126</v>
      </c>
      <c r="E35" s="33">
        <v>8</v>
      </c>
      <c r="F35" s="33">
        <v>1</v>
      </c>
      <c r="G35" s="44"/>
      <c r="H35" s="44"/>
      <c r="I35" s="34" t="s">
        <v>127</v>
      </c>
      <c r="J35" s="44"/>
      <c r="K35" s="45" t="s">
        <v>128</v>
      </c>
      <c r="L35" s="34" t="s">
        <v>123</v>
      </c>
      <c r="M35" s="34" t="s">
        <v>123</v>
      </c>
      <c r="N35" s="46" t="s">
        <v>129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62.25" customHeight="1" x14ac:dyDescent="0.25">
      <c r="A36" s="1"/>
      <c r="B36" s="138"/>
      <c r="C36" s="141"/>
      <c r="D36" s="47" t="s">
        <v>130</v>
      </c>
      <c r="E36" s="47">
        <v>8</v>
      </c>
      <c r="F36" s="47">
        <v>1</v>
      </c>
      <c r="G36" s="48"/>
      <c r="H36" s="48"/>
      <c r="I36" s="34" t="s">
        <v>127</v>
      </c>
      <c r="J36" s="48"/>
      <c r="K36" s="49" t="s">
        <v>128</v>
      </c>
      <c r="L36" s="34" t="s">
        <v>123</v>
      </c>
      <c r="M36" s="50" t="s">
        <v>123</v>
      </c>
      <c r="N36" s="46" t="s">
        <v>129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4.25" customHeight="1" x14ac:dyDescent="0.25">
      <c r="A37" s="1"/>
      <c r="B37" s="136" t="s">
        <v>131</v>
      </c>
      <c r="C37" s="166" t="s">
        <v>132</v>
      </c>
      <c r="D37" s="51" t="s">
        <v>133</v>
      </c>
      <c r="E37" s="52">
        <v>24</v>
      </c>
      <c r="F37" s="53">
        <f t="shared" ref="F37:F43" si="2">E37/8</f>
        <v>3</v>
      </c>
      <c r="G37" s="54" t="s">
        <v>134</v>
      </c>
      <c r="H37" s="54" t="s">
        <v>134</v>
      </c>
      <c r="I37" s="54" t="s">
        <v>135</v>
      </c>
      <c r="J37" s="54" t="s">
        <v>136</v>
      </c>
      <c r="K37" s="54" t="s">
        <v>123</v>
      </c>
      <c r="L37" s="108" t="s">
        <v>260</v>
      </c>
      <c r="M37" s="55"/>
      <c r="N37" s="123" t="s">
        <v>261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75" x14ac:dyDescent="0.25">
      <c r="A38" s="1"/>
      <c r="B38" s="137"/>
      <c r="C38" s="140"/>
      <c r="D38" s="33" t="s">
        <v>137</v>
      </c>
      <c r="E38" s="34">
        <v>48</v>
      </c>
      <c r="F38" s="33">
        <f t="shared" si="2"/>
        <v>6</v>
      </c>
      <c r="G38" s="45" t="s">
        <v>138</v>
      </c>
      <c r="H38" s="45" t="s">
        <v>138</v>
      </c>
      <c r="I38" s="34" t="s">
        <v>139</v>
      </c>
      <c r="J38" s="34" t="s">
        <v>140</v>
      </c>
      <c r="K38" s="34" t="s">
        <v>123</v>
      </c>
      <c r="L38" s="109" t="s">
        <v>241</v>
      </c>
      <c r="M38" s="57"/>
      <c r="N38" s="39" t="s">
        <v>141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"/>
      <c r="B39" s="137"/>
      <c r="C39" s="140"/>
      <c r="D39" s="38" t="s">
        <v>142</v>
      </c>
      <c r="E39" s="58">
        <v>48</v>
      </c>
      <c r="F39" s="33">
        <f t="shared" si="2"/>
        <v>6</v>
      </c>
      <c r="G39" s="34" t="s">
        <v>143</v>
      </c>
      <c r="H39" s="34" t="s">
        <v>143</v>
      </c>
      <c r="I39" s="34" t="s">
        <v>135</v>
      </c>
      <c r="J39" s="34" t="s">
        <v>144</v>
      </c>
      <c r="K39" s="34" t="s">
        <v>123</v>
      </c>
      <c r="L39" s="59" t="s">
        <v>242</v>
      </c>
      <c r="M39" s="60"/>
      <c r="N39" s="61" t="s">
        <v>262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"/>
      <c r="B40" s="137"/>
      <c r="C40" s="148"/>
      <c r="D40" s="38" t="s">
        <v>145</v>
      </c>
      <c r="E40" s="58">
        <v>48</v>
      </c>
      <c r="F40" s="33">
        <f t="shared" si="2"/>
        <v>6</v>
      </c>
      <c r="G40" s="34" t="s">
        <v>143</v>
      </c>
      <c r="H40" s="34" t="s">
        <v>143</v>
      </c>
      <c r="I40" s="34" t="s">
        <v>135</v>
      </c>
      <c r="J40" s="34" t="s">
        <v>144</v>
      </c>
      <c r="K40" s="34" t="s">
        <v>123</v>
      </c>
      <c r="L40" s="59" t="s">
        <v>243</v>
      </c>
      <c r="M40" s="60"/>
      <c r="N40" s="61" t="s">
        <v>263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4.25" customHeight="1" x14ac:dyDescent="0.25">
      <c r="A41" s="1"/>
      <c r="B41" s="137"/>
      <c r="C41" s="34" t="s">
        <v>146</v>
      </c>
      <c r="D41" s="38" t="s">
        <v>147</v>
      </c>
      <c r="E41" s="34">
        <v>8</v>
      </c>
      <c r="F41" s="33">
        <f t="shared" si="2"/>
        <v>1</v>
      </c>
      <c r="G41" s="34" t="s">
        <v>148</v>
      </c>
      <c r="H41" s="34" t="s">
        <v>149</v>
      </c>
      <c r="I41" s="58" t="s">
        <v>135</v>
      </c>
      <c r="J41" s="34" t="s">
        <v>150</v>
      </c>
      <c r="K41" s="34" t="s">
        <v>123</v>
      </c>
      <c r="L41" s="111" t="s">
        <v>245</v>
      </c>
      <c r="M41" s="62"/>
      <c r="N41" s="106" t="s">
        <v>235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4.25" customHeight="1" x14ac:dyDescent="0.25">
      <c r="A42" s="1"/>
      <c r="B42" s="137"/>
      <c r="C42" s="38" t="s">
        <v>151</v>
      </c>
      <c r="D42" s="33" t="s">
        <v>38</v>
      </c>
      <c r="E42" s="34">
        <v>16</v>
      </c>
      <c r="F42" s="33">
        <f t="shared" si="2"/>
        <v>2</v>
      </c>
      <c r="G42" s="34" t="s">
        <v>148</v>
      </c>
      <c r="H42" s="34" t="s">
        <v>152</v>
      </c>
      <c r="I42" s="110" t="s">
        <v>247</v>
      </c>
      <c r="J42" s="110" t="s">
        <v>248</v>
      </c>
      <c r="K42" s="34" t="s">
        <v>123</v>
      </c>
      <c r="L42" s="111" t="s">
        <v>244</v>
      </c>
      <c r="M42" s="62"/>
      <c r="N42" s="46" t="s">
        <v>246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4.25" customHeight="1" x14ac:dyDescent="0.25">
      <c r="A43" s="1"/>
      <c r="B43" s="137"/>
      <c r="C43" s="139" t="s">
        <v>153</v>
      </c>
      <c r="D43" s="38" t="s">
        <v>154</v>
      </c>
      <c r="E43" s="160">
        <v>8</v>
      </c>
      <c r="F43" s="139">
        <f t="shared" si="2"/>
        <v>1</v>
      </c>
      <c r="G43" s="64"/>
      <c r="H43" s="44"/>
      <c r="I43" s="34" t="s">
        <v>155</v>
      </c>
      <c r="J43" s="44"/>
      <c r="K43" s="34">
        <v>0</v>
      </c>
      <c r="L43" s="111" t="s">
        <v>249</v>
      </c>
      <c r="M43" s="62"/>
      <c r="N43" s="39" t="s">
        <v>156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4.25" customHeight="1" x14ac:dyDescent="0.25">
      <c r="A44" s="1"/>
      <c r="B44" s="137"/>
      <c r="C44" s="140"/>
      <c r="D44" s="38" t="s">
        <v>157</v>
      </c>
      <c r="E44" s="140"/>
      <c r="F44" s="140"/>
      <c r="G44" s="65"/>
      <c r="H44" s="44"/>
      <c r="I44" s="34" t="s">
        <v>155</v>
      </c>
      <c r="J44" s="44"/>
      <c r="K44" s="34">
        <v>0</v>
      </c>
      <c r="L44" s="111" t="s">
        <v>250</v>
      </c>
      <c r="M44" s="62"/>
      <c r="N44" s="39" t="s">
        <v>158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4.25" customHeight="1" x14ac:dyDescent="0.25">
      <c r="A45" s="1"/>
      <c r="B45" s="137"/>
      <c r="C45" s="140"/>
      <c r="D45" s="38" t="s">
        <v>159</v>
      </c>
      <c r="E45" s="140"/>
      <c r="F45" s="140"/>
      <c r="G45" s="65"/>
      <c r="H45" s="44"/>
      <c r="I45" s="34" t="s">
        <v>155</v>
      </c>
      <c r="J45" s="44"/>
      <c r="K45" s="34">
        <v>0</v>
      </c>
      <c r="L45" s="111" t="s">
        <v>251</v>
      </c>
      <c r="M45" s="62"/>
      <c r="N45" s="39" t="s">
        <v>160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4.25" customHeight="1" thickBot="1" x14ac:dyDescent="0.3">
      <c r="A46" s="1"/>
      <c r="B46" s="138"/>
      <c r="C46" s="141"/>
      <c r="D46" s="43" t="s">
        <v>161</v>
      </c>
      <c r="E46" s="141"/>
      <c r="F46" s="141"/>
      <c r="G46" s="66"/>
      <c r="H46" s="67"/>
      <c r="I46" s="63" t="s">
        <v>155</v>
      </c>
      <c r="J46" s="67"/>
      <c r="K46" s="63">
        <v>0</v>
      </c>
      <c r="L46" s="115" t="s">
        <v>252</v>
      </c>
      <c r="M46" s="113"/>
      <c r="N46" s="114" t="s">
        <v>162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4.25" customHeight="1" thickBot="1" x14ac:dyDescent="0.3">
      <c r="A47" s="1"/>
      <c r="B47" s="68" t="s">
        <v>163</v>
      </c>
      <c r="C47" s="168" t="s">
        <v>164</v>
      </c>
      <c r="D47" s="169"/>
      <c r="E47" s="69">
        <v>32</v>
      </c>
      <c r="F47" s="69">
        <f>E47/8</f>
        <v>4</v>
      </c>
      <c r="G47" s="70"/>
      <c r="H47" s="70"/>
      <c r="I47" s="70"/>
      <c r="J47" s="70"/>
      <c r="K47" s="70"/>
      <c r="L47" s="70"/>
      <c r="M47" s="112"/>
      <c r="N47" s="79" t="s">
        <v>236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4.25" customHeight="1" x14ac:dyDescent="0.25">
      <c r="A48" s="1"/>
      <c r="B48" s="167" t="s">
        <v>165</v>
      </c>
      <c r="C48" s="72" t="s">
        <v>166</v>
      </c>
      <c r="D48" s="54" t="s">
        <v>167</v>
      </c>
      <c r="E48" s="53">
        <v>8</v>
      </c>
      <c r="F48" s="53">
        <v>1</v>
      </c>
      <c r="G48" s="73"/>
      <c r="H48" s="73"/>
      <c r="I48" s="73"/>
      <c r="J48" s="73"/>
      <c r="K48" s="73"/>
      <c r="L48" s="73"/>
      <c r="M48" s="74"/>
      <c r="N48" s="56" t="s">
        <v>168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4.25" customHeight="1" x14ac:dyDescent="0.25">
      <c r="A49" s="1"/>
      <c r="B49" s="138"/>
      <c r="C49" s="75" t="s">
        <v>169</v>
      </c>
      <c r="D49" s="76" t="s">
        <v>170</v>
      </c>
      <c r="E49" s="77">
        <v>16</v>
      </c>
      <c r="F49" s="47">
        <f>E49/8</f>
        <v>2</v>
      </c>
      <c r="G49" s="76"/>
      <c r="H49" s="76"/>
      <c r="I49" s="76"/>
      <c r="J49" s="76"/>
      <c r="K49" s="76"/>
      <c r="L49" s="76"/>
      <c r="M49" s="78"/>
      <c r="N49" s="79" t="s">
        <v>236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4.25" customHeight="1" x14ac:dyDescent="0.25">
      <c r="A50" s="1"/>
      <c r="B50" s="170" t="s">
        <v>171</v>
      </c>
      <c r="C50" s="159" t="s">
        <v>172</v>
      </c>
      <c r="D50" s="140"/>
      <c r="E50" s="80">
        <v>8</v>
      </c>
      <c r="F50" s="63">
        <v>1</v>
      </c>
      <c r="G50" s="81"/>
      <c r="H50" s="81"/>
      <c r="I50" s="81"/>
      <c r="J50" s="81"/>
      <c r="K50" s="81"/>
      <c r="L50" s="82"/>
      <c r="M50" s="83"/>
      <c r="N50" s="8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4.25" customHeight="1" x14ac:dyDescent="0.25">
      <c r="A51" s="1"/>
      <c r="B51" s="137"/>
      <c r="C51" s="159" t="s">
        <v>173</v>
      </c>
      <c r="D51" s="140"/>
      <c r="E51" s="80">
        <v>8</v>
      </c>
      <c r="F51" s="63">
        <v>1</v>
      </c>
      <c r="G51" s="81"/>
      <c r="H51" s="81"/>
      <c r="I51" s="81"/>
      <c r="J51" s="81"/>
      <c r="K51" s="81"/>
      <c r="L51" s="82"/>
      <c r="M51" s="83"/>
      <c r="N51" s="8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4.25" customHeight="1" x14ac:dyDescent="0.25">
      <c r="A52" s="1"/>
      <c r="B52" s="137"/>
      <c r="C52" s="159" t="s">
        <v>174</v>
      </c>
      <c r="D52" s="140"/>
      <c r="E52" s="80">
        <v>8</v>
      </c>
      <c r="F52" s="63">
        <v>1</v>
      </c>
      <c r="G52" s="81"/>
      <c r="H52" s="81"/>
      <c r="I52" s="81"/>
      <c r="J52" s="81"/>
      <c r="K52" s="81"/>
      <c r="L52" s="82"/>
      <c r="M52" s="83"/>
      <c r="N52" s="8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4.25" customHeight="1" x14ac:dyDescent="0.25">
      <c r="A53" s="1"/>
      <c r="B53" s="137"/>
      <c r="C53" s="159" t="s">
        <v>175</v>
      </c>
      <c r="D53" s="140"/>
      <c r="E53" s="80">
        <v>8</v>
      </c>
      <c r="F53" s="63">
        <v>1</v>
      </c>
      <c r="G53" s="81"/>
      <c r="H53" s="81"/>
      <c r="I53" s="81"/>
      <c r="J53" s="81"/>
      <c r="K53" s="81"/>
      <c r="L53" s="82"/>
      <c r="M53" s="83"/>
      <c r="N53" s="8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4.25" customHeight="1" x14ac:dyDescent="0.25">
      <c r="A54" s="1"/>
      <c r="B54" s="137"/>
      <c r="C54" s="159" t="s">
        <v>176</v>
      </c>
      <c r="D54" s="140"/>
      <c r="E54" s="80">
        <v>8</v>
      </c>
      <c r="F54" s="63">
        <v>1</v>
      </c>
      <c r="G54" s="81"/>
      <c r="H54" s="81"/>
      <c r="I54" s="81"/>
      <c r="J54" s="81"/>
      <c r="K54" s="81"/>
      <c r="L54" s="82"/>
      <c r="M54" s="83"/>
      <c r="N54" s="8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4.25" customHeight="1" x14ac:dyDescent="0.25">
      <c r="A55" s="1"/>
      <c r="B55" s="137"/>
      <c r="C55" s="159" t="s">
        <v>177</v>
      </c>
      <c r="D55" s="140"/>
      <c r="E55" s="80">
        <v>8</v>
      </c>
      <c r="F55" s="63">
        <v>1</v>
      </c>
      <c r="G55" s="81"/>
      <c r="H55" s="81"/>
      <c r="I55" s="81"/>
      <c r="J55" s="81"/>
      <c r="K55" s="81"/>
      <c r="L55" s="82"/>
      <c r="M55" s="83"/>
      <c r="N55" s="8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4.25" customHeight="1" x14ac:dyDescent="0.25">
      <c r="A56" s="1"/>
      <c r="B56" s="137"/>
      <c r="C56" s="159" t="s">
        <v>178</v>
      </c>
      <c r="D56" s="140"/>
      <c r="E56" s="80">
        <v>8</v>
      </c>
      <c r="F56" s="63">
        <v>1</v>
      </c>
      <c r="G56" s="81"/>
      <c r="H56" s="81"/>
      <c r="I56" s="81"/>
      <c r="J56" s="81"/>
      <c r="K56" s="81"/>
      <c r="L56" s="82"/>
      <c r="M56" s="83"/>
      <c r="N56" s="8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4.25" customHeight="1" x14ac:dyDescent="0.25">
      <c r="A57" s="1"/>
      <c r="B57" s="137"/>
      <c r="C57" s="159" t="s">
        <v>179</v>
      </c>
      <c r="D57" s="140"/>
      <c r="E57" s="80">
        <v>8</v>
      </c>
      <c r="F57" s="63">
        <v>1</v>
      </c>
      <c r="G57" s="81"/>
      <c r="H57" s="81"/>
      <c r="I57" s="81"/>
      <c r="J57" s="81"/>
      <c r="K57" s="81"/>
      <c r="L57" s="82"/>
      <c r="M57" s="83"/>
      <c r="N57" s="8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4.25" customHeight="1" x14ac:dyDescent="0.25">
      <c r="A58" s="1"/>
      <c r="B58" s="137"/>
      <c r="C58" s="159" t="s">
        <v>180</v>
      </c>
      <c r="D58" s="140"/>
      <c r="E58" s="80">
        <v>8</v>
      </c>
      <c r="F58" s="63">
        <v>1</v>
      </c>
      <c r="G58" s="81"/>
      <c r="H58" s="81"/>
      <c r="I58" s="81"/>
      <c r="J58" s="81"/>
      <c r="K58" s="81"/>
      <c r="L58" s="82"/>
      <c r="M58" s="83"/>
      <c r="N58" s="8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4.25" customHeight="1" x14ac:dyDescent="0.25">
      <c r="A59" s="1"/>
      <c r="B59" s="137"/>
      <c r="C59" s="159" t="s">
        <v>181</v>
      </c>
      <c r="D59" s="140"/>
      <c r="E59" s="80">
        <v>8</v>
      </c>
      <c r="F59" s="63">
        <v>1</v>
      </c>
      <c r="G59" s="81"/>
      <c r="H59" s="81"/>
      <c r="I59" s="81"/>
      <c r="J59" s="81"/>
      <c r="K59" s="81"/>
      <c r="L59" s="82"/>
      <c r="M59" s="83"/>
      <c r="N59" s="8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4.25" customHeight="1" x14ac:dyDescent="0.25">
      <c r="A60" s="1"/>
      <c r="B60" s="137"/>
      <c r="C60" s="159" t="s">
        <v>182</v>
      </c>
      <c r="D60" s="140"/>
      <c r="E60" s="80">
        <v>8</v>
      </c>
      <c r="F60" s="63">
        <v>1</v>
      </c>
      <c r="G60" s="81"/>
      <c r="H60" s="81"/>
      <c r="I60" s="81"/>
      <c r="J60" s="81"/>
      <c r="K60" s="81"/>
      <c r="L60" s="82"/>
      <c r="M60" s="83"/>
      <c r="N60" s="8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4.25" customHeight="1" x14ac:dyDescent="0.25">
      <c r="A61" s="1"/>
      <c r="B61" s="137"/>
      <c r="C61" s="159" t="s">
        <v>183</v>
      </c>
      <c r="D61" s="140"/>
      <c r="E61" s="80">
        <v>8</v>
      </c>
      <c r="F61" s="63">
        <v>1</v>
      </c>
      <c r="G61" s="81"/>
      <c r="H61" s="81"/>
      <c r="I61" s="81"/>
      <c r="J61" s="81"/>
      <c r="K61" s="81"/>
      <c r="L61" s="82"/>
      <c r="M61" s="83"/>
      <c r="N61" s="8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4.25" customHeight="1" x14ac:dyDescent="0.25">
      <c r="A62" s="1"/>
      <c r="B62" s="137"/>
      <c r="C62" s="159" t="s">
        <v>184</v>
      </c>
      <c r="D62" s="140"/>
      <c r="E62" s="80">
        <v>8</v>
      </c>
      <c r="F62" s="63">
        <v>1</v>
      </c>
      <c r="G62" s="81"/>
      <c r="H62" s="81"/>
      <c r="I62" s="81"/>
      <c r="J62" s="81"/>
      <c r="K62" s="81"/>
      <c r="L62" s="82"/>
      <c r="M62" s="83"/>
      <c r="N62" s="8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4.25" customHeight="1" x14ac:dyDescent="0.25">
      <c r="A63" s="1"/>
      <c r="B63" s="137"/>
      <c r="C63" s="159" t="s">
        <v>185</v>
      </c>
      <c r="D63" s="140"/>
      <c r="E63" s="80">
        <v>8</v>
      </c>
      <c r="F63" s="63">
        <v>1</v>
      </c>
      <c r="G63" s="81"/>
      <c r="H63" s="81"/>
      <c r="I63" s="81"/>
      <c r="J63" s="81"/>
      <c r="K63" s="81"/>
      <c r="L63" s="82"/>
      <c r="M63" s="83"/>
      <c r="N63" s="8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4.25" customHeight="1" x14ac:dyDescent="0.25">
      <c r="A64" s="1"/>
      <c r="B64" s="137"/>
      <c r="C64" s="159" t="s">
        <v>186</v>
      </c>
      <c r="D64" s="140"/>
      <c r="E64" s="80">
        <v>8</v>
      </c>
      <c r="F64" s="63">
        <v>1</v>
      </c>
      <c r="G64" s="81"/>
      <c r="H64" s="81"/>
      <c r="I64" s="81"/>
      <c r="J64" s="81"/>
      <c r="K64" s="81"/>
      <c r="L64" s="82"/>
      <c r="M64" s="83"/>
      <c r="N64" s="8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4.25" customHeight="1" x14ac:dyDescent="0.25">
      <c r="A65" s="1"/>
      <c r="B65" s="137"/>
      <c r="C65" s="159" t="s">
        <v>187</v>
      </c>
      <c r="D65" s="140"/>
      <c r="E65" s="80">
        <v>8</v>
      </c>
      <c r="F65" s="63">
        <v>1</v>
      </c>
      <c r="G65" s="81"/>
      <c r="H65" s="81"/>
      <c r="I65" s="81"/>
      <c r="J65" s="81"/>
      <c r="K65" s="81"/>
      <c r="L65" s="82"/>
      <c r="M65" s="83"/>
      <c r="N65" s="8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4.25" customHeight="1" x14ac:dyDescent="0.25">
      <c r="A66" s="1"/>
      <c r="B66" s="137"/>
      <c r="C66" s="159" t="s">
        <v>188</v>
      </c>
      <c r="D66" s="140"/>
      <c r="E66" s="80">
        <v>8</v>
      </c>
      <c r="F66" s="63">
        <v>1</v>
      </c>
      <c r="G66" s="81"/>
      <c r="H66" s="81"/>
      <c r="I66" s="81"/>
      <c r="J66" s="81"/>
      <c r="K66" s="81"/>
      <c r="L66" s="82"/>
      <c r="M66" s="83"/>
      <c r="N66" s="8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4.25" customHeight="1" x14ac:dyDescent="0.25">
      <c r="A67" s="1"/>
      <c r="B67" s="137"/>
      <c r="C67" s="159" t="s">
        <v>189</v>
      </c>
      <c r="D67" s="140"/>
      <c r="E67" s="80">
        <v>8</v>
      </c>
      <c r="F67" s="63">
        <v>1</v>
      </c>
      <c r="G67" s="81"/>
      <c r="H67" s="81"/>
      <c r="I67" s="81"/>
      <c r="J67" s="81"/>
      <c r="K67" s="81"/>
      <c r="L67" s="82"/>
      <c r="M67" s="83"/>
      <c r="N67" s="8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4.25" customHeight="1" x14ac:dyDescent="0.25">
      <c r="A68" s="1"/>
      <c r="B68" s="137"/>
      <c r="C68" s="159" t="s">
        <v>190</v>
      </c>
      <c r="D68" s="140"/>
      <c r="E68" s="80">
        <v>8</v>
      </c>
      <c r="F68" s="63">
        <v>1</v>
      </c>
      <c r="G68" s="81"/>
      <c r="H68" s="81"/>
      <c r="I68" s="81"/>
      <c r="J68" s="81"/>
      <c r="K68" s="81"/>
      <c r="L68" s="82"/>
      <c r="M68" s="83"/>
      <c r="N68" s="8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4.25" customHeight="1" x14ac:dyDescent="0.25">
      <c r="A69" s="1"/>
      <c r="B69" s="137"/>
      <c r="C69" s="159" t="s">
        <v>191</v>
      </c>
      <c r="D69" s="140"/>
      <c r="E69" s="80">
        <v>8</v>
      </c>
      <c r="F69" s="63">
        <v>1</v>
      </c>
      <c r="G69" s="81"/>
      <c r="H69" s="81"/>
      <c r="I69" s="81"/>
      <c r="J69" s="81"/>
      <c r="K69" s="81"/>
      <c r="L69" s="82"/>
      <c r="M69" s="83"/>
      <c r="N69" s="8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4.25" customHeight="1" x14ac:dyDescent="0.25">
      <c r="A70" s="1"/>
      <c r="B70" s="137"/>
      <c r="C70" s="159" t="s">
        <v>192</v>
      </c>
      <c r="D70" s="140"/>
      <c r="E70" s="80">
        <v>8</v>
      </c>
      <c r="F70" s="63">
        <v>1</v>
      </c>
      <c r="G70" s="81"/>
      <c r="H70" s="81"/>
      <c r="I70" s="81"/>
      <c r="J70" s="81"/>
      <c r="K70" s="81"/>
      <c r="L70" s="82"/>
      <c r="M70" s="83"/>
      <c r="N70" s="8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4.25" customHeight="1" thickBot="1" x14ac:dyDescent="0.3">
      <c r="A71" s="1"/>
      <c r="B71" s="138"/>
      <c r="C71" s="159" t="s">
        <v>193</v>
      </c>
      <c r="D71" s="140"/>
      <c r="E71" s="80">
        <v>8</v>
      </c>
      <c r="F71" s="63">
        <v>1</v>
      </c>
      <c r="G71" s="81"/>
      <c r="H71" s="81"/>
      <c r="I71" s="81"/>
      <c r="J71" s="81"/>
      <c r="K71" s="81"/>
      <c r="L71" s="82"/>
      <c r="M71" s="83"/>
      <c r="N71" s="8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4.25" customHeight="1" thickBot="1" x14ac:dyDescent="0.3">
      <c r="A72" s="1"/>
      <c r="B72" s="85" t="s">
        <v>194</v>
      </c>
      <c r="C72" s="86"/>
      <c r="D72" s="87"/>
      <c r="E72" s="88">
        <v>208</v>
      </c>
      <c r="F72" s="89">
        <v>27</v>
      </c>
      <c r="G72" s="90"/>
      <c r="H72" s="90"/>
      <c r="I72" s="90"/>
      <c r="J72" s="90"/>
      <c r="K72" s="90"/>
      <c r="L72" s="71"/>
      <c r="M72" s="71"/>
      <c r="N72" s="107" t="s">
        <v>237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4.25" customHeight="1" x14ac:dyDescent="0.25">
      <c r="A73" s="1"/>
      <c r="B73" s="91" t="s">
        <v>195</v>
      </c>
      <c r="C73" s="92">
        <f>SUM(E4:E72)</f>
        <v>1088</v>
      </c>
      <c r="D73" s="38" t="s">
        <v>6</v>
      </c>
      <c r="E73" s="93"/>
      <c r="F73" s="93"/>
      <c r="G73" s="93"/>
      <c r="H73" s="93"/>
      <c r="I73" s="93"/>
      <c r="J73" s="93"/>
      <c r="K73" s="93"/>
      <c r="L73" s="94"/>
      <c r="M73" s="94"/>
      <c r="N73" s="9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4.25" customHeight="1" x14ac:dyDescent="0.25">
      <c r="A74" s="1"/>
      <c r="B74" s="81"/>
      <c r="C74" s="92">
        <f>SUM(F4:F72)</f>
        <v>137</v>
      </c>
      <c r="D74" s="38" t="s">
        <v>7</v>
      </c>
      <c r="E74" s="93"/>
      <c r="F74" s="93"/>
      <c r="G74" s="93"/>
      <c r="H74" s="93"/>
      <c r="I74" s="93"/>
      <c r="J74" s="93"/>
      <c r="K74" s="93"/>
      <c r="L74" s="94"/>
      <c r="M74" s="94"/>
      <c r="N74" s="9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4.25" customHeight="1" x14ac:dyDescent="0.25">
      <c r="A76" s="1"/>
      <c r="B76" s="95" t="s">
        <v>196</v>
      </c>
      <c r="C76" s="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4.25" customHeight="1" x14ac:dyDescent="0.25">
      <c r="A77" s="1"/>
      <c r="B77" s="60" t="s">
        <v>197</v>
      </c>
      <c r="C77" s="25" t="s">
        <v>198</v>
      </c>
      <c r="D77" s="60" t="s">
        <v>199</v>
      </c>
      <c r="E77" s="157" t="s">
        <v>200</v>
      </c>
      <c r="F77" s="158"/>
      <c r="G77" s="158"/>
      <c r="H77" s="158"/>
      <c r="I77" s="158"/>
      <c r="J77" s="143"/>
      <c r="K77" s="157" t="s">
        <v>201</v>
      </c>
      <c r="L77" s="14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4.25" customHeight="1" x14ac:dyDescent="0.25">
      <c r="A78" s="1"/>
      <c r="B78" s="25">
        <v>253</v>
      </c>
      <c r="C78" s="25" t="s">
        <v>202</v>
      </c>
      <c r="D78" s="60" t="s">
        <v>203</v>
      </c>
      <c r="E78" s="157" t="s">
        <v>204</v>
      </c>
      <c r="F78" s="158"/>
      <c r="G78" s="158"/>
      <c r="H78" s="158"/>
      <c r="I78" s="158"/>
      <c r="J78" s="143"/>
      <c r="K78" s="161" t="s">
        <v>205</v>
      </c>
      <c r="L78" s="152"/>
      <c r="M78" s="9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4.25" customHeight="1" x14ac:dyDescent="0.25">
      <c r="A79" s="1"/>
      <c r="B79" s="25">
        <v>254</v>
      </c>
      <c r="C79" s="25" t="s">
        <v>206</v>
      </c>
      <c r="D79" s="60" t="s">
        <v>207</v>
      </c>
      <c r="E79" s="157" t="s">
        <v>208</v>
      </c>
      <c r="F79" s="158"/>
      <c r="G79" s="158"/>
      <c r="H79" s="158"/>
      <c r="I79" s="158"/>
      <c r="J79" s="143"/>
      <c r="K79" s="162"/>
      <c r="L79" s="140"/>
      <c r="M79" s="9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4.25" customHeight="1" x14ac:dyDescent="0.25">
      <c r="A80" s="1"/>
      <c r="B80" s="25">
        <v>255</v>
      </c>
      <c r="C80" s="25" t="s">
        <v>209</v>
      </c>
      <c r="D80" s="60" t="s">
        <v>210</v>
      </c>
      <c r="E80" s="157" t="s">
        <v>211</v>
      </c>
      <c r="F80" s="158"/>
      <c r="G80" s="158"/>
      <c r="H80" s="158"/>
      <c r="I80" s="158"/>
      <c r="J80" s="143"/>
      <c r="K80" s="162"/>
      <c r="L80" s="140"/>
      <c r="M80" s="9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4.25" customHeight="1" x14ac:dyDescent="0.25">
      <c r="A81" s="1"/>
      <c r="B81" s="25">
        <v>4093</v>
      </c>
      <c r="C81" s="25" t="s">
        <v>202</v>
      </c>
      <c r="D81" s="60" t="s">
        <v>212</v>
      </c>
      <c r="E81" s="157" t="s">
        <v>213</v>
      </c>
      <c r="F81" s="158"/>
      <c r="G81" s="158"/>
      <c r="H81" s="158"/>
      <c r="I81" s="158"/>
      <c r="J81" s="143"/>
      <c r="K81" s="162"/>
      <c r="L81" s="140"/>
      <c r="M81" s="9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4.25" customHeight="1" x14ac:dyDescent="0.25">
      <c r="A82" s="1"/>
      <c r="B82" s="25">
        <v>4094</v>
      </c>
      <c r="C82" s="25" t="s">
        <v>206</v>
      </c>
      <c r="D82" s="60" t="s">
        <v>214</v>
      </c>
      <c r="E82" s="157" t="s">
        <v>215</v>
      </c>
      <c r="F82" s="158"/>
      <c r="G82" s="158"/>
      <c r="H82" s="158"/>
      <c r="I82" s="158"/>
      <c r="J82" s="143"/>
      <c r="K82" s="162"/>
      <c r="L82" s="140"/>
      <c r="M82" s="9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4.25" customHeight="1" x14ac:dyDescent="0.25">
      <c r="A83" s="1"/>
      <c r="B83" s="25">
        <v>4095</v>
      </c>
      <c r="C83" s="25" t="s">
        <v>209</v>
      </c>
      <c r="D83" s="60" t="s">
        <v>216</v>
      </c>
      <c r="E83" s="157" t="s">
        <v>217</v>
      </c>
      <c r="F83" s="158"/>
      <c r="G83" s="158"/>
      <c r="H83" s="158"/>
      <c r="I83" s="158"/>
      <c r="J83" s="143"/>
      <c r="K83" s="163"/>
      <c r="L83" s="148"/>
      <c r="M83" s="9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4.25" customHeight="1" x14ac:dyDescent="0.25">
      <c r="A84" s="1"/>
      <c r="B84" s="1"/>
      <c r="C84" s="1"/>
      <c r="D84" s="97"/>
      <c r="F84" s="9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4.25" customHeight="1" x14ac:dyDescent="0.25">
      <c r="A85" s="1"/>
      <c r="B85" s="99" t="s">
        <v>218</v>
      </c>
      <c r="C85" s="100"/>
      <c r="D85" s="97"/>
      <c r="F85" s="9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4.25" customHeight="1" x14ac:dyDescent="0.25">
      <c r="A86" s="1"/>
      <c r="B86" s="25" t="s">
        <v>7</v>
      </c>
      <c r="C86" s="100">
        <f>SUM(F17:F36)</f>
        <v>30</v>
      </c>
      <c r="D86" s="97"/>
      <c r="F86" s="9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4.25" customHeight="1" x14ac:dyDescent="0.25">
      <c r="A87" s="1"/>
      <c r="B87" s="1"/>
      <c r="C87" s="1"/>
      <c r="D87" s="97"/>
      <c r="F87" s="9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4.25" customHeight="1" x14ac:dyDescent="0.25">
      <c r="A88" s="1"/>
      <c r="B88" s="1"/>
      <c r="C88" s="1"/>
      <c r="D88" s="97"/>
      <c r="F88" s="9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4.25" customHeight="1" x14ac:dyDescent="0.25">
      <c r="A89" s="1"/>
      <c r="B89" s="1"/>
      <c r="C89" s="1"/>
      <c r="D89" s="97"/>
      <c r="F89" s="9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4.25" customHeight="1" x14ac:dyDescent="0.25">
      <c r="A90" s="1"/>
      <c r="B90" s="1"/>
      <c r="C90" s="1"/>
      <c r="D90" s="97"/>
      <c r="F90" s="9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4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4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4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4.2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4.2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4.2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4.2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4.2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4.2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4.2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4.2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4.2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4.2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4.2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4.2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4.2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4.2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4.2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4.2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4.2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4.2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4.2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4.2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4.2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4.2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4.2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4.2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4.2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4.2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4.2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4.2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</sheetData>
  <mergeCells count="62">
    <mergeCell ref="B48:B49"/>
    <mergeCell ref="C47:D47"/>
    <mergeCell ref="C50:D50"/>
    <mergeCell ref="C51:D51"/>
    <mergeCell ref="C52:D52"/>
    <mergeCell ref="B50:B71"/>
    <mergeCell ref="E81:J81"/>
    <mergeCell ref="E83:J83"/>
    <mergeCell ref="E82:J82"/>
    <mergeCell ref="C56:D56"/>
    <mergeCell ref="C71:D71"/>
    <mergeCell ref="E80:J80"/>
    <mergeCell ref="E79:J79"/>
    <mergeCell ref="E78:J78"/>
    <mergeCell ref="C66:D66"/>
    <mergeCell ref="C67:D67"/>
    <mergeCell ref="C68:D68"/>
    <mergeCell ref="C69:D69"/>
    <mergeCell ref="C62:D62"/>
    <mergeCell ref="K78:L83"/>
    <mergeCell ref="C16:D16"/>
    <mergeCell ref="C15:D15"/>
    <mergeCell ref="C60:D60"/>
    <mergeCell ref="C61:D61"/>
    <mergeCell ref="C58:D58"/>
    <mergeCell ref="C59:D59"/>
    <mergeCell ref="C57:D57"/>
    <mergeCell ref="C35:C36"/>
    <mergeCell ref="C37:C40"/>
    <mergeCell ref="C64:D64"/>
    <mergeCell ref="C65:D65"/>
    <mergeCell ref="C70:D70"/>
    <mergeCell ref="C63:D63"/>
    <mergeCell ref="C53:D53"/>
    <mergeCell ref="C54:D54"/>
    <mergeCell ref="K77:L77"/>
    <mergeCell ref="E77:J77"/>
    <mergeCell ref="C55:D55"/>
    <mergeCell ref="E43:E46"/>
    <mergeCell ref="F43:F46"/>
    <mergeCell ref="C4:D4"/>
    <mergeCell ref="C3:D3"/>
    <mergeCell ref="H2:I2"/>
    <mergeCell ref="C5:D5"/>
    <mergeCell ref="C9:D9"/>
    <mergeCell ref="C8:D8"/>
    <mergeCell ref="B37:B46"/>
    <mergeCell ref="C43:C46"/>
    <mergeCell ref="C6:D6"/>
    <mergeCell ref="C7:D7"/>
    <mergeCell ref="C11:D11"/>
    <mergeCell ref="B17:B36"/>
    <mergeCell ref="B5:B16"/>
    <mergeCell ref="C28:C29"/>
    <mergeCell ref="C26:C27"/>
    <mergeCell ref="C18:C23"/>
    <mergeCell ref="C24:C25"/>
    <mergeCell ref="C30:C34"/>
    <mergeCell ref="C12:D12"/>
    <mergeCell ref="C14:D14"/>
    <mergeCell ref="C10:D10"/>
    <mergeCell ref="C13:D1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HDLC + AX.25 Frame Structure</vt:lpstr>
      <vt:lpstr>Beacon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Ayerdi Bardales</dc:creator>
  <cp:lastModifiedBy>Dan Alvarez</cp:lastModifiedBy>
  <cp:lastPrinted>2019-09-22T23:19:13Z</cp:lastPrinted>
  <dcterms:created xsi:type="dcterms:W3CDTF">2020-01-22T15:26:57Z</dcterms:created>
  <dcterms:modified xsi:type="dcterms:W3CDTF">2020-04-29T21:35:32Z</dcterms:modified>
</cp:coreProperties>
</file>