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10" yWindow="-110" windowWidth="19420" windowHeight="11020" tabRatio="689" activeTab="8"/>
  </bookViews>
  <sheets>
    <sheet name="Scope" sheetId="26" r:id="rId1"/>
    <sheet name="PUC" sheetId="25" r:id="rId2"/>
    <sheet name="Consolidated plan" sheetId="14" r:id="rId3"/>
    <sheet name="Daywise sheet" sheetId="6" r:id="rId4"/>
    <sheet name="Scope1" sheetId="5" r:id="rId5"/>
    <sheet name="Status-10May23" sheetId="1" state="hidden" r:id="rId6"/>
    <sheet name="HLS-Consolidated May-30-2023" sheetId="16" state="hidden" r:id="rId7"/>
    <sheet name="Status" sheetId="27" r:id="rId8"/>
    <sheet name="Sheet1" sheetId="28" r:id="rId9"/>
  </sheets>
  <definedNames>
    <definedName name="_xlnm._FilterDatabase" localSheetId="2" hidden="1">'Consolidated plan'!$A$2:$EB$9</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4" l="1"/>
  <c r="R1" i="14" s="1"/>
  <c r="S1" i="14" s="1"/>
  <c r="T1" i="14" s="1"/>
  <c r="U1" i="14" s="1"/>
  <c r="V1" i="14" s="1"/>
  <c r="W1" i="14" s="1"/>
  <c r="X1" i="14" s="1"/>
  <c r="Y1" i="14" s="1"/>
  <c r="Z1" i="14" s="1"/>
  <c r="AA1" i="14" s="1"/>
  <c r="AB1" i="14" s="1"/>
  <c r="AC1" i="14" s="1"/>
  <c r="AD1" i="14" s="1"/>
  <c r="AE1" i="14" s="1"/>
  <c r="AF1" i="14" s="1"/>
  <c r="AG1" i="14" s="1"/>
  <c r="AH1" i="14" s="1"/>
  <c r="AI1" i="14" s="1"/>
  <c r="AJ1" i="14" s="1"/>
  <c r="AK1" i="14" s="1"/>
  <c r="AL1" i="14" s="1"/>
  <c r="AM1" i="14" s="1"/>
  <c r="AN1" i="14" s="1"/>
  <c r="AO1" i="14" s="1"/>
  <c r="AP1" i="14" s="1"/>
  <c r="AQ1" i="14" s="1"/>
  <c r="AR1" i="14" s="1"/>
  <c r="AS1" i="14" s="1"/>
  <c r="AT1" i="14" s="1"/>
  <c r="AU1" i="14" s="1"/>
  <c r="AV1" i="14" s="1"/>
  <c r="AW1" i="14" s="1"/>
  <c r="AX1" i="14" s="1"/>
  <c r="AY1" i="14" s="1"/>
  <c r="AZ1" i="14" s="1"/>
  <c r="BA1" i="14" s="1"/>
  <c r="BB1" i="14" s="1"/>
  <c r="BC1" i="14" s="1"/>
  <c r="BD1" i="14" s="1"/>
  <c r="BE1" i="14" s="1"/>
  <c r="BF1" i="14" s="1"/>
  <c r="BG1" i="14" s="1"/>
  <c r="BH1" i="14" s="1"/>
  <c r="BI1" i="14" s="1"/>
  <c r="BJ1" i="14" s="1"/>
  <c r="BK1" i="14" s="1"/>
  <c r="BL1" i="14" s="1"/>
  <c r="BM1" i="14" s="1"/>
  <c r="BN1" i="14" s="1"/>
  <c r="BO1" i="14" s="1"/>
  <c r="BP1" i="14" s="1"/>
  <c r="BQ1" i="14" s="1"/>
  <c r="BR1" i="14" s="1"/>
  <c r="BS1" i="14" s="1"/>
  <c r="BT1" i="14" s="1"/>
  <c r="BU1" i="14" s="1"/>
  <c r="BV1" i="14" s="1"/>
  <c r="BW1" i="14" s="1"/>
  <c r="BX1" i="14" s="1"/>
  <c r="BY1" i="14" s="1"/>
  <c r="BZ1" i="14" s="1"/>
  <c r="CA1" i="14" s="1"/>
  <c r="CB1" i="14" s="1"/>
  <c r="CC1" i="14" s="1"/>
  <c r="CD1" i="14" s="1"/>
  <c r="CE1" i="14" s="1"/>
  <c r="CF1" i="14" s="1"/>
  <c r="CG1" i="14" s="1"/>
  <c r="CH1" i="14" s="1"/>
  <c r="CI1" i="14" s="1"/>
  <c r="CJ1" i="14" s="1"/>
  <c r="CK1" i="14" s="1"/>
  <c r="CL1" i="14" s="1"/>
  <c r="CM1" i="14" s="1"/>
  <c r="CN1" i="14" s="1"/>
  <c r="CO1" i="14" s="1"/>
  <c r="CP1" i="14" s="1"/>
  <c r="CQ1" i="14" s="1"/>
  <c r="CR1" i="14" s="1"/>
  <c r="CS1" i="14" s="1"/>
  <c r="CT1" i="14" s="1"/>
  <c r="CU1" i="14" s="1"/>
  <c r="CV1" i="14" s="1"/>
  <c r="CW1" i="14" s="1"/>
  <c r="CX1" i="14" s="1"/>
  <c r="CY1" i="14" s="1"/>
  <c r="CZ1" i="14" s="1"/>
  <c r="DA1" i="14" s="1"/>
  <c r="DB1" i="14" s="1"/>
  <c r="DC1" i="14" s="1"/>
  <c r="DD1" i="14" s="1"/>
  <c r="DE1" i="14" s="1"/>
  <c r="DF1" i="14" s="1"/>
  <c r="DG1" i="14" s="1"/>
  <c r="DH1" i="14" s="1"/>
  <c r="DI1" i="14" s="1"/>
  <c r="DJ1" i="14" s="1"/>
  <c r="DK1" i="14" s="1"/>
  <c r="DL1" i="14" s="1"/>
  <c r="DM1" i="14" s="1"/>
  <c r="DN1" i="14" s="1"/>
  <c r="DO1" i="14" s="1"/>
  <c r="DP1" i="14" s="1"/>
  <c r="DQ1" i="14" s="1"/>
  <c r="DR1" i="14" s="1"/>
  <c r="DS1" i="14" s="1"/>
  <c r="DT1" i="14" s="1"/>
  <c r="DU1" i="14" s="1"/>
  <c r="DV1" i="14" s="1"/>
  <c r="DW1" i="14" s="1"/>
  <c r="DX1" i="14" s="1"/>
  <c r="DY1" i="14" s="1"/>
  <c r="DZ1" i="14" s="1"/>
  <c r="EA1" i="14" s="1"/>
  <c r="EB1" i="14" s="1"/>
  <c r="O1" i="14"/>
  <c r="F1" i="6"/>
  <c r="G1" i="6" s="1"/>
  <c r="H1" i="6" s="1"/>
  <c r="I1" i="6" s="1"/>
  <c r="J1" i="6" s="1"/>
  <c r="K1" i="6" s="1"/>
  <c r="L1" i="6" s="1"/>
  <c r="M1" i="6" s="1"/>
  <c r="N1" i="6" s="1"/>
  <c r="O1" i="6" s="1"/>
  <c r="P1" i="6" s="1"/>
  <c r="Q1" i="6" s="1"/>
  <c r="R1" i="6" s="1"/>
  <c r="S1" i="6" s="1"/>
  <c r="K4" i="14"/>
  <c r="K3" i="14"/>
  <c r="P1" i="16"/>
  <c r="Q1" i="16" s="1"/>
  <c r="R1" i="16" s="1"/>
  <c r="S1" i="16" s="1"/>
  <c r="T1" i="16" s="1"/>
  <c r="U1" i="16" s="1"/>
  <c r="V1" i="16" s="1"/>
  <c r="W1" i="16" s="1"/>
  <c r="X1" i="16" s="1"/>
  <c r="Y1" i="16" s="1"/>
  <c r="Z1" i="16" s="1"/>
  <c r="AA1" i="16" s="1"/>
  <c r="AB1" i="16" s="1"/>
  <c r="AC1" i="16" s="1"/>
  <c r="AD1" i="16" s="1"/>
  <c r="AE1" i="16" s="1"/>
  <c r="AF1" i="16" s="1"/>
  <c r="AG1" i="16" s="1"/>
  <c r="AH1" i="16" s="1"/>
  <c r="AI1" i="16" s="1"/>
  <c r="AJ1" i="16" s="1"/>
  <c r="AK1" i="16" s="1"/>
  <c r="AL1" i="16" s="1"/>
  <c r="AM1" i="16" s="1"/>
  <c r="AN1" i="16" s="1"/>
  <c r="AO1" i="16" s="1"/>
  <c r="AP1" i="16" s="1"/>
  <c r="AQ1" i="16" s="1"/>
  <c r="AR1" i="16" s="1"/>
  <c r="AS1" i="16" s="1"/>
  <c r="AT1" i="16" s="1"/>
  <c r="AU1" i="16" s="1"/>
  <c r="AV1" i="16" s="1"/>
  <c r="AW1" i="16" s="1"/>
  <c r="AX1" i="16" s="1"/>
  <c r="AY1" i="16" s="1"/>
  <c r="AZ1" i="16" s="1"/>
  <c r="BA1" i="16" s="1"/>
  <c r="BB1" i="16" s="1"/>
  <c r="BC1" i="16" s="1"/>
  <c r="BD1" i="16" s="1"/>
  <c r="BE1" i="16" s="1"/>
  <c r="BF1" i="16" s="1"/>
  <c r="BG1" i="16" s="1"/>
  <c r="BH1" i="16" s="1"/>
  <c r="BI1" i="16" s="1"/>
  <c r="BJ1" i="16" s="1"/>
  <c r="BK1" i="16" s="1"/>
  <c r="BL1" i="16" s="1"/>
  <c r="BM1" i="16" s="1"/>
  <c r="BN1" i="16" s="1"/>
  <c r="BO1" i="16" s="1"/>
  <c r="BP1" i="16" s="1"/>
  <c r="BQ1" i="16" s="1"/>
  <c r="BR1" i="16" s="1"/>
  <c r="BS1" i="16" s="1"/>
  <c r="BT1" i="16" s="1"/>
  <c r="BU1" i="16" s="1"/>
  <c r="BV1" i="16" s="1"/>
  <c r="BW1" i="16" s="1"/>
  <c r="BX1" i="16" s="1"/>
  <c r="BY1" i="16" s="1"/>
  <c r="BZ1" i="16" s="1"/>
  <c r="CA1" i="16" s="1"/>
  <c r="CB1" i="16" s="1"/>
  <c r="CC1" i="16" s="1"/>
  <c r="CD1" i="16" s="1"/>
  <c r="CE1" i="16" s="1"/>
  <c r="CF1" i="16" s="1"/>
  <c r="CG1" i="16" s="1"/>
  <c r="CH1" i="16" s="1"/>
  <c r="CI1" i="16" s="1"/>
  <c r="CJ1" i="16" s="1"/>
  <c r="CK1" i="16" s="1"/>
  <c r="CL1" i="16" s="1"/>
  <c r="CM1" i="16" s="1"/>
  <c r="CN1" i="16" s="1"/>
  <c r="CO1" i="16" s="1"/>
  <c r="CP1" i="16" s="1"/>
  <c r="CQ1" i="16" s="1"/>
  <c r="CR1" i="16" s="1"/>
  <c r="CS1" i="16" s="1"/>
  <c r="CT1" i="16" s="1"/>
  <c r="L31" i="16"/>
  <c r="K31" i="16"/>
  <c r="L30" i="16"/>
  <c r="K30" i="16"/>
  <c r="L29" i="16"/>
  <c r="K29" i="16"/>
  <c r="L28" i="16"/>
  <c r="K28" i="16"/>
  <c r="L27" i="16"/>
  <c r="L26" i="16"/>
  <c r="K26" i="16"/>
  <c r="L25" i="16"/>
  <c r="K25" i="16"/>
  <c r="L24" i="16"/>
  <c r="K24" i="16"/>
  <c r="L23" i="16"/>
  <c r="K23" i="16"/>
  <c r="L22" i="16"/>
  <c r="K22" i="16"/>
  <c r="L21" i="16"/>
  <c r="K21" i="16"/>
  <c r="L20" i="16"/>
  <c r="K20" i="16"/>
  <c r="L19" i="16"/>
  <c r="K19" i="16"/>
  <c r="L18" i="16"/>
  <c r="K18" i="16"/>
  <c r="L17" i="16"/>
  <c r="K17" i="16"/>
  <c r="L16" i="16"/>
  <c r="L15" i="16"/>
  <c r="K15" i="16"/>
  <c r="L14" i="16"/>
  <c r="L13" i="16"/>
  <c r="K13" i="16"/>
  <c r="L10" i="16"/>
  <c r="K10" i="16"/>
  <c r="K8" i="16"/>
  <c r="L7" i="16"/>
  <c r="K7" i="16"/>
  <c r="L6" i="16"/>
  <c r="K6" i="16"/>
  <c r="L5" i="16"/>
  <c r="K5" i="16"/>
  <c r="L4" i="16"/>
  <c r="L3" i="16"/>
  <c r="K3" i="16"/>
  <c r="L2" i="16"/>
  <c r="K2" i="16"/>
</calcChain>
</file>

<file path=xl/sharedStrings.xml><?xml version="1.0" encoding="utf-8"?>
<sst xmlns="http://schemas.openxmlformats.org/spreadsheetml/2006/main" count="841" uniqueCount="380">
  <si>
    <t>Scope</t>
  </si>
  <si>
    <t>Risks</t>
  </si>
  <si>
    <t>Function/Week</t>
  </si>
  <si>
    <t>FPR</t>
  </si>
  <si>
    <t>Remarks</t>
  </si>
  <si>
    <t>Shyam</t>
  </si>
  <si>
    <t>Design interface</t>
  </si>
  <si>
    <t>Design (IRD,PRS,DES,RTM),GW registration,Sensor pairing, sensor removing,rule (Fall,sleep,QCA service), shedule</t>
  </si>
  <si>
    <t>Development &amp; unit testing</t>
  </si>
  <si>
    <t>Ankit</t>
  </si>
  <si>
    <t>Integration testing</t>
  </si>
  <si>
    <t>Build1</t>
  </si>
  <si>
    <t>PR Fixing</t>
  </si>
  <si>
    <t>PR fixing, Decommission, Device monitor,system health,Led,button,SAST</t>
  </si>
  <si>
    <t>Develoment &amp; unit testing</t>
  </si>
  <si>
    <t>SAST</t>
  </si>
  <si>
    <t>Build2</t>
  </si>
  <si>
    <t>Agile activity</t>
  </si>
  <si>
    <t>Andriod Tablet</t>
  </si>
  <si>
    <t>Jyoti</t>
  </si>
  <si>
    <t>Sachin</t>
  </si>
  <si>
    <t>Development and Unit Testing</t>
  </si>
  <si>
    <t>Git and build activities</t>
  </si>
  <si>
    <t>Integration Testing</t>
  </si>
  <si>
    <t>Support Portal</t>
  </si>
  <si>
    <t>Aman</t>
  </si>
  <si>
    <t>Design</t>
  </si>
  <si>
    <t xml:space="preserve">Manvendra  </t>
  </si>
  <si>
    <t>GIT and Build</t>
  </si>
  <si>
    <t>Manvendra</t>
  </si>
  <si>
    <t>Hardware</t>
  </si>
  <si>
    <t>Mechanical</t>
  </si>
  <si>
    <t>Sankalp</t>
  </si>
  <si>
    <t>NPR &amp; Printing Drawings Pilot Release</t>
  </si>
  <si>
    <t>Pre-Pilot trials for printing</t>
  </si>
  <si>
    <t>Release of Double dash bom</t>
  </si>
  <si>
    <t xml:space="preserve"> </t>
  </si>
  <si>
    <t>Production Release of printing Files</t>
  </si>
  <si>
    <t>Development (all functions)</t>
  </si>
  <si>
    <t>All</t>
  </si>
  <si>
    <t>Validation</t>
  </si>
  <si>
    <t xml:space="preserve">Validation activity related to Gateway registration flow, sleep,fall,QCA and Schedule </t>
  </si>
  <si>
    <t>PR Verification, Decommissioning flow, Sensor and Tablet unreachable, Skyline Led &amp; push button functionality</t>
  </si>
  <si>
    <t>Regression Suit ,DAST and Release Activity</t>
  </si>
  <si>
    <t>Application Engineering</t>
  </si>
  <si>
    <t>Mayank Vardia / Akash Agarwal</t>
  </si>
  <si>
    <t>Product configurator</t>
  </si>
  <si>
    <t>Critical</t>
  </si>
  <si>
    <t>Pending</t>
  </si>
  <si>
    <t>WIP</t>
  </si>
  <si>
    <t>Done</t>
  </si>
  <si>
    <t>SN</t>
  </si>
  <si>
    <t>Task Id</t>
  </si>
  <si>
    <t>Task detail</t>
  </si>
  <si>
    <t>Detailed Task</t>
  </si>
  <si>
    <t>Task dependency</t>
  </si>
  <si>
    <t>Task dependency Id</t>
  </si>
  <si>
    <t>Risk</t>
  </si>
  <si>
    <t>Resources</t>
  </si>
  <si>
    <t>Start date</t>
  </si>
  <si>
    <t>Duration</t>
  </si>
  <si>
    <t>Finish date</t>
  </si>
  <si>
    <t>Actual Days</t>
  </si>
  <si>
    <t>Status</t>
  </si>
  <si>
    <t>Complete</t>
  </si>
  <si>
    <t> </t>
  </si>
  <si>
    <t>YTS</t>
  </si>
  <si>
    <t>KKM PIR</t>
  </si>
  <si>
    <t>ETA expected by May end
Rest done for Production launch without RoHS
Supply chain process - TBD</t>
  </si>
  <si>
    <t>ELA Binary</t>
  </si>
  <si>
    <t>QR code modifications in progress, expected by May end
Rest done for production launch
Supply chain process - TBD</t>
  </si>
  <si>
    <t>BBC Gateway</t>
  </si>
  <si>
    <t>Need pilot as printing &amp; packing changed (is it needed?)
Need to release</t>
  </si>
  <si>
    <t>Skyline 410 gateway</t>
  </si>
  <si>
    <t>Linux release pending
Pilot pending (Why?)
Duplicate beacon issue (can go with it)
As router internet issue (&gt;20 min due to SIM IP issue) and service discovery issue</t>
  </si>
  <si>
    <t>BBOS</t>
  </si>
  <si>
    <t>CPK, Packing, Pilot pending
Integration testing pending</t>
  </si>
  <si>
    <t>Router (optional)</t>
  </si>
  <si>
    <t>TP Link hang problem (M2M SIM)
Can we go with Huwai (GPRS not M2M SIM)
Also explore Jio fiber or Jio Fi</t>
  </si>
  <si>
    <t>UPS</t>
  </si>
  <si>
    <t>Ready</t>
  </si>
  <si>
    <t>Pressure mat (Chair)</t>
  </si>
  <si>
    <t>Pressure mat (Bed)</t>
  </si>
  <si>
    <t>Tablet app</t>
  </si>
  <si>
    <t xml:space="preserve">
BLE PIR &amp; Binary sensor add, diagnostic &amp; remove flow</t>
  </si>
  <si>
    <t>PHP portal - 25 man days
Rest components - 2 months
Full solution don't know but planned is 31-Jul (need to crush)
PHP outsource</t>
  </si>
  <si>
    <t>Last promis</t>
  </si>
  <si>
    <t>HLS9</t>
  </si>
  <si>
    <r>
      <rPr>
        <b/>
        <sz val="8"/>
        <color rgb="FF000000"/>
        <rFont val="Verdana"/>
      </rPr>
      <t xml:space="preserve">Admin Portal   Device Data
</t>
    </r>
    <r>
      <rPr>
        <sz val="8"/>
        <color rgb="FF000000"/>
        <rFont val="Verdana"/>
      </rPr>
      <t>Unit  testing - check respected database entries to store history data and display at admin portal end for all type of sensors 2 days
Display Device data at Admin portal for BBOS , KKM PIR,  Ela DI sensors i.e. battery , weight, detection 2 days
All sensor pairing with help of tablet 1 days
To check that the data get insert in  raw_log table and then display it at  admin portal 2 days
If fails find the cause , make required changes  try to display data for BLE sensors  3 days.
Unit testing - check data should get insert in respected DB and display it on admin portal for all type of sensor --2 days</t>
    </r>
  </si>
  <si>
    <t>  Two different dll for BBOS &amp; Other sensors from the firmware team for Skyline 410.
F/W team took the previous gateway for issue resolution, Skyline gateway 
keeps changing.</t>
  </si>
  <si>
    <t>Mayuri</t>
  </si>
  <si>
    <t>In progress</t>
  </si>
  <si>
    <t>HLS8</t>
  </si>
  <si>
    <r>
      <t xml:space="preserve">Admin Portal
</t>
    </r>
    <r>
      <rPr>
        <sz val="8"/>
        <color rgb="FF000000"/>
        <rFont val="Verdana"/>
      </rPr>
      <t>Sensor Entries in DB master tables
To make Entry of Sensor details in zwave_node (Master Table) and Zwave_node_vlaue(feature of sensors) with searching the sensor related column Details</t>
    </r>
  </si>
  <si>
    <t>HLS7</t>
  </si>
  <si>
    <r>
      <rPr>
        <b/>
        <sz val="8"/>
        <color rgb="FF000000"/>
        <rFont val="Verdana"/>
      </rPr>
      <t xml:space="preserve">Database merging &amp; testing
</t>
    </r>
    <r>
      <rPr>
        <sz val="8"/>
        <color rgb="FF000000"/>
        <rFont val="Verdana"/>
      </rPr>
      <t>On going activity
Changes consolidation.
- Sensor entries for BBOS, PIR, Binary
-- Rule template changes .
-- Function changes
-- Table structural changes
--Merging of 001 branch and skyline  DB</t>
    </r>
  </si>
  <si>
    <t>Script creation, updation is part of individual activity</t>
  </si>
  <si>
    <t> On going activity</t>
  </si>
  <si>
    <t>Not started.</t>
  </si>
  <si>
    <t> .1</t>
  </si>
  <si>
    <t>HLS6</t>
  </si>
  <si>
    <r>
      <rPr>
        <b/>
        <sz val="8"/>
        <color rgb="FF000000"/>
        <rFont val="Verdana"/>
      </rPr>
      <t xml:space="preserve">Support portal --Screen changes TimeZone issue fixing  Report changes [Optimistic time]
</t>
    </r>
    <r>
      <rPr>
        <sz val="8"/>
        <color rgb="FF000000"/>
        <rFont val="Verdana"/>
      </rPr>
      <t xml:space="preserve">a. Verify the reports for India Time zone - </t>
    </r>
    <r>
      <rPr>
        <strike/>
        <sz val="8"/>
        <color rgb="FF000000"/>
        <rFont val="Verdana"/>
      </rPr>
      <t xml:space="preserve">2 days
</t>
    </r>
    <r>
      <rPr>
        <sz val="8"/>
        <color rgb="FF000000"/>
        <rFont val="Verdana"/>
      </rPr>
      <t>b. Changes required if any - 4 days</t>
    </r>
  </si>
  <si>
    <t>HLS5</t>
  </si>
  <si>
    <r>
      <rPr>
        <b/>
        <sz val="8"/>
        <color rgb="FF000000"/>
        <rFont val="Verdana"/>
      </rPr>
      <t xml:space="preserve">Support portal -- Skyline Diagnostics
</t>
    </r>
    <r>
      <rPr>
        <sz val="8"/>
        <color rgb="FF000000"/>
        <rFont val="Verdana"/>
      </rPr>
      <t>a. Understanding and implementation - 2 days
b. Code changes - 1 day
c. Unit testing - 1 day</t>
    </r>
  </si>
  <si>
    <t>FW4 (18-06-2023)</t>
  </si>
  <si>
    <t>HLS4</t>
  </si>
  <si>
    <r>
      <t>Support portal -- Reverse SSH</t>
    </r>
    <r>
      <rPr>
        <sz val="8"/>
        <color rgb="FF000000"/>
        <rFont val="Verdana"/>
      </rPr>
      <t xml:space="preserve">
a. Understanding Reverse SSH.  2 days
B. Setting up changes on the server for India AL - 1 day
c. code changes - 1 day
d. Unit testing - 1 day</t>
    </r>
  </si>
  <si>
    <t>SSH server creation might be required.</t>
  </si>
  <si>
    <t>HLS32</t>
  </si>
  <si>
    <t>iOS Compatibility</t>
  </si>
  <si>
    <t>Version 16.x application crashing.
VOIP socket causing the issue, third party liberary to be repalced as it is no longer supported</t>
  </si>
  <si>
    <t>Yogyata</t>
  </si>
  <si>
    <t>HLS30</t>
  </si>
  <si>
    <t>Android integraton testing</t>
  </si>
  <si>
    <t>Integration testing of Android tablet &amp; Android mobile</t>
  </si>
  <si>
    <t>Sachin Kumawat</t>
  </si>
  <si>
    <t>HLS3</t>
  </si>
  <si>
    <r>
      <rPr>
        <b/>
        <sz val="8"/>
        <color rgb="FF000000"/>
        <rFont val="Verdana"/>
      </rPr>
      <t xml:space="preserve">Support portal -- Skyline 410 OTA
</t>
    </r>
    <r>
      <rPr>
        <sz val="8"/>
        <color rgb="FF000000"/>
        <rFont val="Verdana"/>
      </rPr>
      <t xml:space="preserve">a. Understanding OTA - 2 days
b. OTA repo creation - 1 day
c. Settings change and code changes - 1 day
d. Unit testing 1 day
</t>
    </r>
    <r>
      <rPr>
        <b/>
        <sz val="8"/>
        <color rgb="FF000000"/>
        <rFont val="Verdana"/>
      </rPr>
      <t>Note:</t>
    </r>
    <r>
      <rPr>
        <sz val="8"/>
        <color rgb="FF000000"/>
        <rFont val="Verdana"/>
      </rPr>
      <t xml:space="preserve"> Aman to work with Jitendra Pemawat to understand the flow</t>
    </r>
  </si>
  <si>
    <t xml:space="preserve">OTA understanding may take time.
</t>
  </si>
  <si>
    <t>HLS28</t>
  </si>
  <si>
    <t>UK flow verification on India AL merge code</t>
  </si>
  <si>
    <r>
      <rPr>
        <b/>
        <sz val="8"/>
        <color rgb="FF000000"/>
        <rFont val="Verdana"/>
      </rPr>
      <t>Verify all the UK &amp; India flow:
1.</t>
    </r>
    <r>
      <rPr>
        <sz val="8"/>
        <color rgb="FF000000"/>
        <rFont val="Verdana"/>
      </rPr>
      <t xml:space="preserve">Create new installation using   BBC gateway.
2. Pairing tablet.
3. Pairing Sensors.
4. CO alert validation.
5. Temprature alert validation.
6. Fall alert verification
7. SOS alert verification
8. Varification of data on tablet, Andorid mobile &amp; iOS mobile
9. Admin portal verification of all the functionality.
10. Support portal varification of all the functionality.
11. Batch Processor verification of all the flows.
</t>
    </r>
    <r>
      <rPr>
        <b/>
        <sz val="8"/>
        <color rgb="FF000000"/>
        <rFont val="Verdana"/>
      </rPr>
      <t xml:space="preserve">
</t>
    </r>
  </si>
  <si>
    <t>Aman &amp; LST's</t>
  </si>
  <si>
    <t>HLS27</t>
  </si>
  <si>
    <t>Send log API development</t>
  </si>
  <si>
    <t xml:space="preserve">Sending log from tablet using .NET core API
Amit G. Commented this is not a mendatory for India AL and he will communicate to senior management [Meeting May-30-2023 10:30 am till 12:45 pm] </t>
  </si>
  <si>
    <t>HLS22</t>
  </si>
  <si>
    <t>Manvendra Singh Rawal [LST]</t>
  </si>
  <si>
    <t>HLS26</t>
  </si>
  <si>
    <t>UAT server deployment</t>
  </si>
  <si>
    <t>HLS25,VAL12</t>
  </si>
  <si>
    <t>HLS25</t>
  </si>
  <si>
    <t>DCO activities
1. DB script consolidation  with git commit and tag on git portal
2. Support portal code and configuration with git commit  with git commit and tag on git portal
3. Admin portal code and configuration with git commit and tag on git portal
4. Batch Processor code and configuration with git commit and tag on git portal
5. iOS code and configuration with git commit and tag on git portal
6. Android tablet app code and configuration with git commit and tag on git portal &amp; publish on Play store (?)</t>
  </si>
  <si>
    <t>1. DB script consolidation  with git commit and tag on git portal
2. Support portal code and configuration with git commit  with git commit and tag on git portal
3. Admin portal code and configuration with git commit and tag on git portal
4. Batch Processor code and configuration with git commit and tag on git portal
5. iOS code and configuration with git commit and tag on git portal
6. Android tablet app code and configuration with git commit and tag on git portal &amp; publish on Play store (?)</t>
  </si>
  <si>
    <t>HLS24</t>
  </si>
  <si>
    <t>System integration testing, reviews &amp; feedback / bug fixing</t>
  </si>
  <si>
    <t>FW25</t>
  </si>
  <si>
    <t>HLS23</t>
  </si>
  <si>
    <r>
      <rPr>
        <b/>
        <sz val="8"/>
        <color rgb="FF000000"/>
        <rFont val="Verdana"/>
      </rPr>
      <t xml:space="preserve">Android Mobile
</t>
    </r>
    <r>
      <rPr>
        <sz val="8"/>
        <color rgb="FF000000"/>
        <rFont val="Verdana"/>
      </rPr>
      <t>Sign IN with India and UK User
Sign in checked for India and Uk user differently working but testing with carer and secondary responder login pending</t>
    </r>
  </si>
  <si>
    <t>Android Tablet Flow test of Tablet app  components
1.User Profile -- .5 day
2. Send Log -- 4 days
3. Installer menu all options -- 2 days
4. Fixed PR'S Testing and merge code  testing which covers android compatibility -- 2 days
5. Compatible for INDIA and UK both flow testing -- 2 days
6. Unit testing flow --1.5 days
7. Integrated Testing -- 2 days</t>
  </si>
  <si>
    <t xml:space="preserve"> FW20(30-06-2023)</t>
  </si>
  <si>
    <t xml:space="preserve"> Send log api flow test with new integration .NET api  and for large file has some risk.
On large traffic network Reconfigure wifi and commissioning flow might get impact.
Availability of sensors, gateway, tablet </t>
  </si>
  <si>
    <t>HLS21</t>
  </si>
  <si>
    <r>
      <rPr>
        <b/>
        <sz val="8"/>
        <color rgb="FF000000"/>
        <rFont val="Verdana"/>
      </rPr>
      <t xml:space="preserve">Android Tablet
</t>
    </r>
    <r>
      <rPr>
        <sz val="8"/>
        <color rgb="FF000000"/>
        <rFont val="Verdana"/>
      </rPr>
      <t>UI/Design Login Screen
Need improvement for large email - day</t>
    </r>
  </si>
  <si>
    <t>HLS20</t>
  </si>
  <si>
    <r>
      <rPr>
        <b/>
        <sz val="8"/>
        <color rgb="FF000000"/>
        <rFont val="Verdana"/>
      </rPr>
      <t>Android Tablet Remove device for Z-wave --</t>
    </r>
    <r>
      <rPr>
        <sz val="8"/>
        <color rgb="FF000000"/>
        <rFont val="Verdana"/>
      </rPr>
      <t xml:space="preserve"> 2 days
Adding Zwave Remove device Option in Menu requires design change and coding of remove device</t>
    </r>
  </si>
  <si>
    <t>HLS2</t>
  </si>
  <si>
    <r>
      <rPr>
        <b/>
        <sz val="8"/>
        <color rgb="FF000000"/>
        <rFont val="Verdana"/>
      </rPr>
      <t xml:space="preserve">Batch processor code merging &amp; testing
</t>
    </r>
    <r>
      <rPr>
        <sz val="8"/>
        <color rgb="FF000000"/>
        <rFont val="Verdana"/>
      </rPr>
      <t>a. Merging of 001 branch and skyline -4 days
b. Testing the code - 2 days
c. Bug fixing - 2 days</t>
    </r>
  </si>
  <si>
    <t>Alert flow design</t>
  </si>
  <si>
    <t>Issue with alarm generation time</t>
  </si>
  <si>
    <t>HLS19</t>
  </si>
  <si>
    <r>
      <rPr>
        <b/>
        <sz val="8"/>
        <color rgb="FF000000"/>
        <rFont val="Verdana"/>
      </rPr>
      <t xml:space="preserve">Android Tablet Rules
</t>
    </r>
    <r>
      <rPr>
        <sz val="8"/>
        <color rgb="FF000000"/>
        <rFont val="Verdana"/>
      </rPr>
      <t>1. BBOS
2. KKM PIR -- 2 days
3. ELA PIR and Binary
(</t>
    </r>
    <r>
      <rPr>
        <strike/>
        <sz val="8"/>
        <color rgb="FF000000"/>
        <rFont val="Verdana"/>
      </rPr>
      <t>Fall and sleep rule</t>
    </r>
    <r>
      <rPr>
        <sz val="8"/>
        <color rgb="FF000000"/>
        <rFont val="Verdana"/>
      </rPr>
      <t>, occupancy rule  data and as per according to sensor) -- 3 days</t>
    </r>
  </si>
  <si>
    <t>HLS11(29-06-2023)</t>
  </si>
  <si>
    <t> Which rule to display when there is BLE and Zwave device both</t>
  </si>
  <si>
    <t>HLS18</t>
  </si>
  <si>
    <r>
      <rPr>
        <b/>
        <sz val="8"/>
        <color rgb="FF000000"/>
        <rFont val="Verdana"/>
      </rPr>
      <t xml:space="preserve">Android Tablet Functions
</t>
    </r>
    <r>
      <rPr>
        <sz val="8"/>
        <color rgb="FF000000"/>
        <rFont val="Verdana"/>
      </rPr>
      <t>1. BBOS (Weight and Battery status)
2. KKM PIR (State and Battery) 2 days
3. ELA PIR and Binary (State and battery and temperature) 2 days
4. Checking data in raw logger and api and functionlog table if it not displaying state 2 days</t>
    </r>
  </si>
  <si>
    <t>Design TBD</t>
  </si>
  <si>
    <t> Availability of sensors, gateway</t>
  </si>
  <si>
    <t>HLS17</t>
  </si>
  <si>
    <r>
      <rPr>
        <b/>
        <sz val="8"/>
        <color rgb="FF000000"/>
        <rFont val="Verdana"/>
      </rPr>
      <t xml:space="preserve">Android Tablet KKM PIR
Remove Device
</t>
    </r>
    <r>
      <rPr>
        <sz val="8"/>
        <color rgb="FF000000"/>
        <rFont val="Verdana"/>
      </rPr>
      <t>1. Removing sensor from Tablet app
2. API
3. Removing from Portal</t>
    </r>
  </si>
  <si>
    <t>FW1,FW2 (28-05-2023)</t>
  </si>
  <si>
    <t xml:space="preserve"> Availability of sensors, gateway </t>
  </si>
  <si>
    <t>HLS16</t>
  </si>
  <si>
    <r>
      <rPr>
        <b/>
        <sz val="8"/>
        <color rgb="FF000000"/>
        <rFont val="Verdana"/>
      </rPr>
      <t xml:space="preserve">Android Tablet KKM PIR Update
</t>
    </r>
    <r>
      <rPr>
        <sz val="8"/>
        <color rgb="FF000000"/>
        <rFont val="Verdana"/>
      </rPr>
      <t>1. Sensor location and area 1 day
2. Sensor data check at admin portal 1 day</t>
    </r>
  </si>
  <si>
    <t> Two different dll for BBOS &amp; Other sensors from the firmware team for Skyline 410.
F/W team took the previous gateway for issue resolution, Skyline gateway 
keeps changing.</t>
  </si>
  <si>
    <t xml:space="preserve">Work started
</t>
  </si>
  <si>
    <t>HLS15</t>
  </si>
  <si>
    <r>
      <rPr>
        <b/>
        <sz val="8"/>
        <color rgb="FF000000"/>
        <rFont val="Verdana"/>
      </rPr>
      <t xml:space="preserve">Android Tablet KKM PIR Add
</t>
    </r>
    <r>
      <rPr>
        <sz val="8"/>
        <color rgb="FF000000"/>
        <rFont val="Verdana"/>
      </rPr>
      <t>1. Sensor data in Gateway .5 day
2. Skyline DLL File and network problem .5 day
3. Sensor pairing data in Skyline .5 day
4. Sensor data into Raw logger 2 day
5. installation api for devices , function detail and master table entry" 2 days</t>
    </r>
  </si>
  <si>
    <t> Skyline network is issue and blocker for application.
With no internet functionality not work.</t>
  </si>
  <si>
    <t>On track</t>
  </si>
  <si>
    <t>HLS14</t>
  </si>
  <si>
    <t xml:space="preserve">Android Tablet Commissioning Flow 5 days
Switching between network get automatically connected issue in Android 10
Pending in Android 10, Working in android 11 </t>
  </si>
  <si>
    <t> Network get automatically switching as Android os checking for best Wi-Fi range. For this have to forgot every time the previous network before switching to new</t>
  </si>
  <si>
    <t>HLS13</t>
  </si>
  <si>
    <t>Admin Portal  Display History
To check from where the history data get inserts in sqrawlog.dsp table
and from this table data should get insert in function log Table -- 1 days
If data gets store in respected tables then make it display at Admin portal end -- 1 days
If Fails find the cause  , make required changes  try to display data -- 2 days
Mayuri jointly investigated this issue with Amrit, and the changes were done on the Firmware end</t>
  </si>
  <si>
    <t>HLS12</t>
  </si>
  <si>
    <r>
      <rPr>
        <b/>
        <sz val="8"/>
        <color rgb="FF000000"/>
        <rFont val="Verdana"/>
      </rPr>
      <t xml:space="preserve">Admin Portal Zip code
</t>
    </r>
    <r>
      <rPr>
        <sz val="8"/>
        <color rgb="FF000000"/>
        <rFont val="Verdana"/>
      </rPr>
      <t>To understand the flow of execution for zip code adding address format  -- 2 days
To make the changes in Address table in DB if require 1 days
To make the modification in code 2 days
Unit testing - to create user with Indian zip code and to verify the value get save in DB 1 days
Addresss length increased from current 100 character to 1000 characters</t>
    </r>
  </si>
  <si>
    <t>Tejasi</t>
  </si>
  <si>
    <t>HLS11</t>
  </si>
  <si>
    <r>
      <rPr>
        <b/>
        <sz val="8"/>
        <color rgb="FF000000"/>
        <rFont val="Verdana"/>
      </rPr>
      <t xml:space="preserve">Admin Portal Rules --16 days with Puneet support
</t>
    </r>
    <r>
      <rPr>
        <sz val="8"/>
        <color rgb="FF000000"/>
        <rFont val="Verdana"/>
      </rPr>
      <t>Understandings the concept of Rules  and flow of execution in project with the help of Puneet ( Amrit sir if required ) -- 5 days
Analize the changes required for BLE Sensors and modify the code as per requirement -- 3 days
To make changes in template code required for different rules as per different sensors -- 4 days
Provide the rule data for BLE sensors to Tablet end through APIs -- 2 days
Unit testing - to check the  rule data get display at admin portal end and passes same data to Tablet by testing API at postman tool -- 2 days</t>
    </r>
  </si>
  <si>
    <t>FW5,FW6 (25-06-2023)</t>
  </si>
  <si>
    <t>HLS10</t>
  </si>
  <si>
    <t>Admin Portal API   Sensor Pairing the Tablet and display data at both end
Pair total 4 BBOS sensors , display battery and weight data at both Admin and tablet end 1 day
Pair 2 KKM PIR sensor , display battery  and detection  at both Admin and tablet end thought API 1 day
Pair 2 Ela DI sensor , display battery  and detection  at both Admin and tablet end thought API 1 day</t>
  </si>
  <si>
    <t>  Two different dll for BBOS &amp; Other sensors from the firmware team for Skyline 410</t>
  </si>
  <si>
    <t>HLS1</t>
  </si>
  <si>
    <r>
      <rPr>
        <b/>
        <sz val="8"/>
        <color rgb="FF000000"/>
        <rFont val="Verdana"/>
      </rPr>
      <t xml:space="preserve">Support portal code merging &amp; testing
</t>
    </r>
    <r>
      <rPr>
        <sz val="8"/>
        <color rgb="FF000000"/>
        <rFont val="Verdana"/>
      </rPr>
      <t>a. Merging of 001 branch and skyline. - 3 days
b. Testing the code - 2 days
c. Bug fixing - 2 days</t>
    </r>
  </si>
  <si>
    <t>HLS</t>
  </si>
  <si>
    <t>UAT environment recovery</t>
  </si>
  <si>
    <t>Issue identified, script provided to Liberty help desk for daily monitoring</t>
  </si>
  <si>
    <t>Nishchal</t>
  </si>
  <si>
    <t>Score card data issue --Lisa</t>
  </si>
  <si>
    <t>Discussion done, data already in place.
Explained that there is no impact on the restoredby column post Mole Valley Phase-II</t>
  </si>
  <si>
    <t>Planned Maintenance, Saturday, 27th May 2023</t>
  </si>
  <si>
    <r>
      <rPr>
        <b/>
        <sz val="8"/>
        <color rgb="FF000000"/>
        <rFont val="Verdana"/>
      </rPr>
      <t xml:space="preserve">Nishchal - Worked on staturday
</t>
    </r>
    <r>
      <rPr>
        <sz val="8"/>
        <color rgb="FF000000"/>
        <rFont val="Verdana"/>
      </rPr>
      <t>Discussion to shorten the down time to bare minimum.
Preparation for maintenance - Anjali have now both the instance of Batch Processor running on her login so that she can independently stop and start the Batch processor on the planned maintenance day</t>
    </r>
  </si>
  <si>
    <t xml:space="preserve">Support for PHP to .NET 6 migration &amp; Traffic signal development:
</t>
  </si>
  <si>
    <t>1. Dinesh Rathor -- Traffic signal development
2. Teh D. -- Resolving their queries and providing sample code and other support</t>
  </si>
  <si>
    <t>Access to Development environment is restricted, development team member need to provide support on  going basis for Traffic signal development</t>
  </si>
  <si>
    <t>On going activity</t>
  </si>
  <si>
    <t>HLS33</t>
  </si>
  <si>
    <t>BatchProcessor Time stamp</t>
  </si>
  <si>
    <t>Email generation time stamp, time stamp in email and other time stamp issue reported by PV team</t>
  </si>
  <si>
    <t>Regression cycle</t>
  </si>
  <si>
    <t>Multiple apps handling and devices</t>
  </si>
  <si>
    <t>Support portal runs on Firefox only - Compatibity code for firefox</t>
  </si>
  <si>
    <t>Appium allow session for 90 secs only - how to make session for longer duration</t>
  </si>
  <si>
    <t>SOS cycle from tablet and veriy at SP</t>
  </si>
  <si>
    <t>Software Installation</t>
  </si>
  <si>
    <t>Software installation and code run on system</t>
  </si>
  <si>
    <t>Time gap between alert escalations</t>
  </si>
  <si>
    <t>Differentiate between alerts in reponder app</t>
  </si>
  <si>
    <t>Differentiate between alerts on Support portal - Id or Date/time ?</t>
  </si>
  <si>
    <t>VoIP Call will not test</t>
  </si>
  <si>
    <t>Email check for alerts and follow up</t>
  </si>
  <si>
    <t>Sofware installation- Framework dependent software installation</t>
  </si>
  <si>
    <t>In Progress</t>
  </si>
  <si>
    <t>SOS Alert gnerated from tablet and closed from tablet</t>
  </si>
  <si>
    <t>Support Portal/ Admin Portal - User form creation &amp; deletion</t>
  </si>
  <si>
    <t>Multiple Interface ( Apps) switching - R&amp;D</t>
  </si>
  <si>
    <t>SOS Alert Escalated to R1 and closed
Verify on SP</t>
  </si>
  <si>
    <t>SOS Alert Escalated to R1 and accept and follow cycle and escalate to CRA and then closed
Verify on SP</t>
  </si>
  <si>
    <t>SOS Alert Escalated to R2 and closed
Verify on SP</t>
  </si>
  <si>
    <t>SOS Alert Escalated to R2, Accept, Follow up cycle and escalated to CRA then closed
Verify on SP</t>
  </si>
  <si>
    <t>SOS Alert Escalated to CRA and closed
Verify on SP</t>
  </si>
  <si>
    <t>SOS Alert escalated to CRA without assigning responder and closed
Verify on SP</t>
  </si>
  <si>
    <t>Switching between two android carer application with tablet app and SP for verify</t>
  </si>
  <si>
    <t>Merging of files</t>
  </si>
  <si>
    <t>Merged files for testing</t>
  </si>
  <si>
    <t>Git Commit</t>
  </si>
  <si>
    <t>Git commit of files</t>
  </si>
  <si>
    <t>Sleep report in Carer App</t>
  </si>
  <si>
    <t>User status in Carer App</t>
  </si>
  <si>
    <t>File insertion to portal with help of framework</t>
  </si>
  <si>
    <t>Performing OTA, importing asste files of Gateway</t>
  </si>
  <si>
    <t>iOS Support in framework</t>
  </si>
  <si>
    <t>Opening alert from push notifications</t>
  </si>
  <si>
    <t>AWAY settings</t>
  </si>
  <si>
    <t>Sent logs</t>
  </si>
  <si>
    <t>Fall alert cycle - R&amp;D as dependency on sensors</t>
  </si>
  <si>
    <t>Regression cycle - R&amp;D</t>
  </si>
  <si>
    <t>Not in scope</t>
  </si>
  <si>
    <t>Perform OTA with help of framework</t>
  </si>
  <si>
    <t>Fall alert cycle - dependency on sensors</t>
  </si>
  <si>
    <t>Remaining Regression cycle</t>
  </si>
  <si>
    <t>Challenges</t>
  </si>
  <si>
    <t>AL Testing Builds</t>
  </si>
  <si>
    <t>Leaves</t>
  </si>
  <si>
    <t>Dependency on vivek Sir for framework errors</t>
  </si>
  <si>
    <t>Scheduler for Admin portal</t>
  </si>
  <si>
    <t>Admin portal</t>
  </si>
  <si>
    <t>User Page</t>
  </si>
  <si>
    <t>1.User creation/update/deletion
2.Email id check (uniqueness of id) / Email send to user email id</t>
  </si>
  <si>
    <t>Carer page</t>
  </si>
  <si>
    <t>Service user Page</t>
  </si>
  <si>
    <t>Reports Page</t>
  </si>
  <si>
    <t>Permission mapping Page</t>
  </si>
  <si>
    <t>Organisation Page</t>
  </si>
  <si>
    <t>Carer Package Page</t>
  </si>
  <si>
    <t>Scheduler Page</t>
  </si>
  <si>
    <t>Dashboard Page</t>
  </si>
  <si>
    <t>Reports creation</t>
  </si>
  <si>
    <t>Dashboard graphs creation</t>
  </si>
  <si>
    <t>Automatic mapping</t>
  </si>
  <si>
    <t>Service user page 
1. Create/Delete User prefrences form
2. Create/Delete User blacklist form
3. Create/Delete message user form
4. Create/Delete Survey form for questionaire
5. Create/Delete template form for organisationwise questionaire</t>
  </si>
  <si>
    <t>Carer page 
1. Create/Delete carer availability form
2. Create/Delete leave/activity plan form
3. Create/Delete carer skills form
4. Create/Delete carer preferences
5. Create/Delete unrecorded visits
6. Create/delete message for carer form</t>
  </si>
  <si>
    <t>Carer package page 
1. Create/Delete task planning for carer
2. Create/Delete package type for invoice calculation
3. Create/Delete assigning routines to service user</t>
  </si>
  <si>
    <t>Schedule saving and publish for Service user and carer</t>
  </si>
  <si>
    <t xml:space="preserve">OEM </t>
  </si>
  <si>
    <t>OEM definition for Installations</t>
  </si>
  <si>
    <t>Assets</t>
  </si>
  <si>
    <t>Assets import for set up and generating reports</t>
  </si>
  <si>
    <t>OTA</t>
  </si>
  <si>
    <t>1.Create firmware repository
2. Automatic OTA file/OTA file template export 
3. Request fire for firmware upgrade/rollback/abort
4. Report generation for OTA</t>
  </si>
  <si>
    <t>Reports</t>
  </si>
  <si>
    <t>Export OEM Gateway detailed report</t>
  </si>
  <si>
    <t>Diagnostics</t>
  </si>
  <si>
    <t>1. Send command to gateway for SSH service and log copy of gatway and tablet app
2. Report generation</t>
  </si>
  <si>
    <t>Admin</t>
  </si>
  <si>
    <t>1. Create/Delete user definition form for users (Call centre, technical person etc)
2. Create/Delete user group and mapping with organisation</t>
  </si>
  <si>
    <t>Change password</t>
  </si>
  <si>
    <t>Create/Delete profile and change password</t>
  </si>
  <si>
    <t>Support</t>
  </si>
  <si>
    <t>1. Switching page for alert screen, all alerts for different installations alert
2. Excecute query tool 
3. Send request to access tablet app on remote</t>
  </si>
  <si>
    <t>Log out</t>
  </si>
  <si>
    <t>Log out from support portal automatically</t>
  </si>
  <si>
    <t>Home page</t>
  </si>
  <si>
    <t>1. Log in with different user in support portal
2. Forgot password feature</t>
  </si>
  <si>
    <t>Cared For Application</t>
  </si>
  <si>
    <t>1.Change temperature
2. Switch mode (Day/Night)
3. SOS Cycle
5. Feedback after carer visit
5.Clock IN/OUT feature for carer
6. Check Profile,App info page
7. Send logs option</t>
  </si>
  <si>
    <t>Home screen</t>
  </si>
  <si>
    <t>Carer Application</t>
  </si>
  <si>
    <t>App upgrade</t>
  </si>
  <si>
    <t>Automatic app upgrade</t>
  </si>
  <si>
    <t>Responder</t>
  </si>
  <si>
    <t>1. Emergency/Non-Emergency alerts flow
2. Check schedule visit of carer and also details of task
3. Change temperature and mode of day/night
4. Check user status of service user, carer visit details, and sleep quality
5. Set schedule for heating, sleep schedule, Away settings, feedback
6.Send app logs</t>
  </si>
  <si>
    <t>carer</t>
  </si>
  <si>
    <t>1.Visit reminder messaged 
2. Schedules</t>
  </si>
  <si>
    <t>Auto log from apps</t>
  </si>
  <si>
    <t>1. Log in with different user in admin portal
2. Forgot password feature
3. Change language option</t>
  </si>
  <si>
    <t>Reconfigure Wi-Fi</t>
  </si>
  <si>
    <t>Automatic switch between Wi-Fi using reconfigure Wi-Fi feature</t>
  </si>
  <si>
    <t>iOS Carer Application</t>
  </si>
  <si>
    <t>iOS carer application</t>
  </si>
  <si>
    <t>Hurdle</t>
  </si>
  <si>
    <t>1. Organisation &amp; Sub-Organisation creation/update/deletion
2. Scheduler policy</t>
  </si>
  <si>
    <t>Picture change</t>
  </si>
  <si>
    <t>TC01</t>
  </si>
  <si>
    <t>Web</t>
  </si>
  <si>
    <t>Get Current Alert ID</t>
  </si>
  <si>
    <t>Android</t>
  </si>
  <si>
    <t>Resolve SOS from Tablet</t>
  </si>
  <si>
    <t>Reverify Alert ID</t>
  </si>
  <si>
    <t>TC02</t>
  </si>
  <si>
    <t>Generate SOS from Tablet</t>
  </si>
  <si>
    <t>Resolve From PR Mobile</t>
  </si>
  <si>
    <t>TC03</t>
  </si>
  <si>
    <t>Accept and Check follow up msg on PR Mobile</t>
  </si>
  <si>
    <t>Close the Panic from CRA</t>
  </si>
  <si>
    <t>TC04</t>
  </si>
  <si>
    <t>Reject From PR</t>
  </si>
  <si>
    <t>Accept and Close the Panic from SR</t>
  </si>
  <si>
    <t>TC05</t>
  </si>
  <si>
    <t>SR accept and check the follow up msg</t>
  </si>
  <si>
    <t>TC06</t>
  </si>
  <si>
    <t>Reject from PR</t>
  </si>
  <si>
    <t>Reject from SR.</t>
  </si>
  <si>
    <t>TC07</t>
  </si>
  <si>
    <t>Remove the PR and SR from Admin Portal</t>
  </si>
  <si>
    <t>Add the PR and SR from Admin Portal</t>
  </si>
  <si>
    <t>2-3 days</t>
  </si>
  <si>
    <t>Possible but need time</t>
  </si>
  <si>
    <t>Verification of each test case</t>
  </si>
  <si>
    <t>3-5 days</t>
  </si>
  <si>
    <t>Need R&amp;D</t>
  </si>
  <si>
    <t>Intergation between test case</t>
  </si>
  <si>
    <t>Need to close alert through support portal.</t>
  </si>
  <si>
    <t>1-2 days</t>
  </si>
  <si>
    <t>Possible</t>
  </si>
  <si>
    <t>Three folder structure</t>
  </si>
  <si>
    <t>Admin Portal: Entry Forms scripts are prepared. Working on remaining forms, reports.
Support Portal is pending.</t>
  </si>
  <si>
    <t>Partially Done</t>
  </si>
  <si>
    <t>Due to Super User credential has one time work. Need to make test plan accordingly.</t>
  </si>
  <si>
    <t>Need discussion with vivek ji, how to automate dashboard because it shows only graphs.</t>
  </si>
  <si>
    <t>Need discussion with vivek ji, how to automate reports</t>
  </si>
  <si>
    <t>Need to work on that</t>
  </si>
  <si>
    <t>Not started working on support portal yet.</t>
  </si>
  <si>
    <t>Cover SOS part with regression cycle. Pending other feature.</t>
  </si>
  <si>
    <t>Need discussion with vivek ji, how to do that with our framework</t>
  </si>
  <si>
    <t>Cover alert part with regression cycle. Pending other feature.</t>
  </si>
  <si>
    <t>Need to discuss how to implement apart from regression cycle</t>
  </si>
  <si>
    <t>Currently our automation framework does not support IOS application automation</t>
  </si>
  <si>
    <t>Done Login. Forget password- [Note: Email service automation framework limitation]</t>
  </si>
  <si>
    <t xml:space="preserve">1. Issue on Scheduler page.
2. Need to make test plan accordingly because this page integrate with multiple pages and plateform. </t>
  </si>
  <si>
    <t xml:space="preserve">15 Days (3 Weeks)
</t>
  </si>
  <si>
    <t>20 Days (4 Weeks)</t>
  </si>
  <si>
    <t xml:space="preserve">10 Days (2 Weeks)
</t>
  </si>
  <si>
    <t xml:space="preserve">Regression </t>
  </si>
  <si>
    <t>Integration with all alerts</t>
  </si>
  <si>
    <t>Multiple device switching. Dependancy on vivek ji</t>
  </si>
  <si>
    <t>Need to do query execution for report and dashboard automation. Depandancy on Vivek Ji for how to do this in framework.</t>
  </si>
  <si>
    <t>Need to work on alert generation through automation command like fall, temp, sleep etc for remaining regression cycle</t>
  </si>
  <si>
    <t>Need to automate Gmail for logs sending automation. R&amp;D required on Abhishek</t>
  </si>
  <si>
    <t>Need canvas data for dashboard automation. Need R&amp;D by Abhishek. Help required by Vivek ji</t>
  </si>
  <si>
    <t>Revise test case plan to cover every component of BB case project. Dependancy on Nirmal Ji.</t>
  </si>
  <si>
    <t xml:space="preserve">Hurdle </t>
  </si>
  <si>
    <t>Commissioning and Decommissioning is not included in this automation cycle</t>
  </si>
  <si>
    <t>Need to work on dataset for test cases which required updation before every regression cycle.</t>
  </si>
  <si>
    <t>Provided multiple devices solition drawback - Have to change control file, keyword sheet when we change the device.</t>
  </si>
  <si>
    <t>Working on Away and Sleep schedule</t>
  </si>
  <si>
    <r>
      <rPr>
        <sz val="11"/>
        <color rgb="FF00B050"/>
        <rFont val="Calibri"/>
        <family val="2"/>
        <scheme val="minor"/>
      </rPr>
      <t>1. Need to work on multiple device integration. -- Done
2. Manual command for allert generation. -- Done</t>
    </r>
    <r>
      <rPr>
        <sz val="11"/>
        <color theme="1"/>
        <rFont val="Calibri"/>
        <family val="2"/>
        <scheme val="minor"/>
      </rPr>
      <t xml:space="preserve">
</t>
    </r>
    <r>
      <rPr>
        <sz val="11"/>
        <color theme="4" tint="-0.249977111117893"/>
        <rFont val="Calibri"/>
        <family val="2"/>
        <scheme val="minor"/>
      </rPr>
      <t>3. Once the SOS cycle is completed other will be similar to work on. -- In porgress</t>
    </r>
  </si>
  <si>
    <t>S.No.</t>
  </si>
  <si>
    <t>Tool</t>
  </si>
  <si>
    <t>Total Test Cases</t>
  </si>
  <si>
    <t>Total Automation Test Planned</t>
  </si>
  <si>
    <t>Test Automation Completed</t>
  </si>
  <si>
    <t>Automation Not Doing</t>
  </si>
  <si>
    <t>Regression Cycle</t>
  </si>
  <si>
    <t>Admin Portal</t>
  </si>
  <si>
    <t>CareFor App</t>
  </si>
  <si>
    <t>Carer App</t>
  </si>
  <si>
    <t>Under Progess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</si>
</sst>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0"/>
      <name val="Calibri"/>
      <family val="2"/>
      <scheme val="minor"/>
    </font>
    <font>
      <sz val="11"/>
      <color rgb="FF000000"/>
      <name val="Calibri"/>
      <family val="2"/>
    </font>
    <font>
      <sz val="11"/>
      <color rgb="FF000000"/>
      <name val="Calibri"/>
    </font>
    <font>
      <sz val="8"/>
      <color rgb="FF000000"/>
      <name val="Verdana"/>
    </font>
    <font>
      <b/>
      <sz val="8"/>
      <color rgb="FF000000"/>
      <name val="Verdana"/>
    </font>
    <font>
      <sz val="8"/>
      <color rgb="FFFF0000"/>
      <name val="Verdana"/>
    </font>
    <font>
      <strike/>
      <sz val="8"/>
      <color rgb="FF000000"/>
      <name val="Verdana"/>
    </font>
    <font>
      <b/>
      <sz val="8"/>
      <color rgb="FFFFFFFF"/>
      <name val="Verdana"/>
    </font>
    <font>
      <b/>
      <sz val="8"/>
      <color rgb="FF548235"/>
      <name val="Verdana"/>
    </font>
    <font>
      <sz val="8"/>
      <name val="Verdana"/>
    </font>
    <font>
      <b/>
      <strike/>
      <sz val="8"/>
      <color rgb="FF000000"/>
      <name val="Verdana"/>
    </font>
    <font>
      <sz val="8"/>
      <color theme="1"/>
      <name val="Verdana"/>
    </font>
    <font>
      <b/>
      <sz val="8"/>
      <color theme="1"/>
      <name val="Verdana"/>
    </font>
    <font>
      <sz val="8"/>
      <color rgb="FFFFFFFF"/>
      <name val="Verdana"/>
    </font>
    <font>
      <sz val="8"/>
      <color rgb="FF000000"/>
      <name val="Verdana"/>
      <charset val="1"/>
    </font>
    <font>
      <sz val="11"/>
      <color rgb="FF444444"/>
      <name val="Calibri"/>
      <family val="2"/>
      <charset val="1"/>
    </font>
    <font>
      <sz val="11"/>
      <color rgb="FF000000"/>
      <name val="Calibri"/>
      <charset val="1"/>
    </font>
    <font>
      <b/>
      <sz val="11"/>
      <color theme="1"/>
      <name val="Calibri"/>
      <family val="2"/>
      <scheme val="minor"/>
    </font>
    <font>
      <sz val="11"/>
      <color rgb="FF00B050"/>
      <name val="Calibri"/>
      <family val="2"/>
      <scheme val="minor"/>
    </font>
    <font>
      <sz val="11"/>
      <color theme="4" tint="-0.249977111117893"/>
      <name val="Calibri"/>
      <family val="2"/>
      <scheme val="minor"/>
    </font>
    <font>
      <b/>
      <sz val="11"/>
      <color rgb="FF1E53A3"/>
      <name val="Calibri"/>
      <family val="2"/>
      <scheme val="minor"/>
    </font>
  </fonts>
  <fills count="22">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8CBAD"/>
        <bgColor rgb="FF000000"/>
      </patternFill>
    </fill>
    <fill>
      <patternFill patternType="solid">
        <fgColor rgb="FFFF0000"/>
        <bgColor rgb="FF000000"/>
      </patternFill>
    </fill>
    <fill>
      <patternFill patternType="solid">
        <fgColor rgb="FFFFC000"/>
        <bgColor rgb="FF000000"/>
      </patternFill>
    </fill>
    <fill>
      <patternFill patternType="solid">
        <fgColor rgb="FFED7D31"/>
        <bgColor rgb="FF000000"/>
      </patternFill>
    </fill>
    <fill>
      <patternFill patternType="solid">
        <fgColor rgb="FFF8CBAD"/>
        <bgColor indexed="64"/>
      </patternFill>
    </fill>
    <fill>
      <patternFill patternType="solid">
        <fgColor rgb="FFFFFFFF"/>
        <bgColor indexed="64"/>
      </patternFill>
    </fill>
    <fill>
      <patternFill patternType="solid">
        <fgColor rgb="FF70AD47"/>
        <bgColor indexed="64"/>
      </patternFill>
    </fill>
    <fill>
      <patternFill patternType="solid">
        <fgColor rgb="FF7030A0"/>
        <bgColor indexed="64"/>
      </patternFill>
    </fill>
    <fill>
      <patternFill patternType="solid">
        <fgColor theme="0"/>
        <bgColor indexed="64"/>
      </patternFill>
    </fill>
    <fill>
      <patternFill patternType="solid">
        <fgColor theme="8"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rgb="FFD9D9D9"/>
        <bgColor rgb="FF000000"/>
      </patternFill>
    </fill>
    <fill>
      <patternFill patternType="solid">
        <fgColor rgb="FF00B05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style="medium">
        <color rgb="FF000000"/>
      </top>
      <bottom style="thin">
        <color rgb="FF000000"/>
      </bottom>
      <diagonal/>
    </border>
    <border>
      <left/>
      <right style="thin">
        <color rgb="FF000000"/>
      </right>
      <top/>
      <bottom/>
      <diagonal/>
    </border>
    <border>
      <left style="thin">
        <color rgb="FF000000"/>
      </left>
      <right/>
      <top/>
      <bottom/>
      <diagonal/>
    </border>
    <border>
      <left/>
      <right/>
      <top style="medium">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thin">
        <color indexed="64"/>
      </left>
      <right/>
      <top/>
      <bottom style="thin">
        <color indexed="64"/>
      </bottom>
      <diagonal/>
    </border>
    <border>
      <left style="thin">
        <color rgb="FF000000"/>
      </left>
      <right/>
      <top style="thin">
        <color rgb="FF000000"/>
      </top>
      <bottom style="medium">
        <color rgb="FF000000"/>
      </bottom>
      <diagonal/>
    </border>
    <border>
      <left/>
      <right style="medium">
        <color rgb="FF000000"/>
      </right>
      <top style="thin">
        <color rgb="FF000000"/>
      </top>
      <bottom/>
      <diagonal/>
    </border>
    <border>
      <left/>
      <right style="medium">
        <color rgb="FF000000"/>
      </right>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top style="medium">
        <color rgb="FF000000"/>
      </top>
      <bottom/>
      <diagonal/>
    </border>
    <border>
      <left style="medium">
        <color indexed="64"/>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top style="medium">
        <color indexed="64"/>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rgb="FF000000"/>
      </right>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bottom style="medium">
        <color indexed="64"/>
      </bottom>
      <diagonal/>
    </border>
    <border>
      <left style="thin">
        <color rgb="FF000000"/>
      </left>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rgb="FF000000"/>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rgb="FF000000"/>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98">
    <xf numFmtId="0" fontId="0" fillId="0" borderId="0" xfId="0"/>
    <xf numFmtId="0" fontId="0" fillId="0" borderId="0" xfId="0" applyAlignment="1">
      <alignment wrapText="1"/>
    </xf>
    <xf numFmtId="0" fontId="0" fillId="7" borderId="0" xfId="0" applyFill="1" applyAlignment="1">
      <alignment horizontal="center"/>
    </xf>
    <xf numFmtId="0" fontId="0" fillId="0" borderId="0" xfId="0" applyAlignment="1">
      <alignment vertical="center" wrapText="1"/>
    </xf>
    <xf numFmtId="0" fontId="0" fillId="0" borderId="0" xfId="0" applyAlignment="1">
      <alignment horizontal="center" vertical="center" wrapText="1"/>
    </xf>
    <xf numFmtId="0" fontId="5" fillId="0" borderId="3" xfId="0" applyFont="1" applyBorder="1" applyAlignment="1">
      <alignment vertical="center" wrapText="1"/>
    </xf>
    <xf numFmtId="0" fontId="4" fillId="0" borderId="3" xfId="0" applyFont="1" applyBorder="1" applyAlignment="1">
      <alignment vertical="center" wrapText="1"/>
    </xf>
    <xf numFmtId="0" fontId="4" fillId="4" borderId="3" xfId="0" applyFont="1" applyFill="1" applyBorder="1" applyAlignment="1">
      <alignment vertical="center" wrapText="1"/>
    </xf>
    <xf numFmtId="0" fontId="4" fillId="13" borderId="3" xfId="0" applyFont="1" applyFill="1" applyBorder="1" applyAlignment="1">
      <alignment vertical="center" wrapText="1"/>
    </xf>
    <xf numFmtId="16" fontId="4" fillId="13" borderId="3" xfId="0" applyNumberFormat="1" applyFont="1" applyFill="1" applyBorder="1" applyAlignment="1">
      <alignment vertical="center" wrapText="1"/>
    </xf>
    <xf numFmtId="0" fontId="4" fillId="13" borderId="3" xfId="0" applyFont="1" applyFill="1" applyBorder="1" applyAlignment="1">
      <alignment horizontal="center" vertical="center" wrapText="1"/>
    </xf>
    <xf numFmtId="0" fontId="13" fillId="0" borderId="3" xfId="0" applyFont="1" applyBorder="1" applyAlignment="1">
      <alignment vertical="center"/>
    </xf>
    <xf numFmtId="0" fontId="5" fillId="0" borderId="3" xfId="0" applyFont="1" applyBorder="1" applyAlignment="1">
      <alignment horizontal="left" vertical="center" wrapText="1"/>
    </xf>
    <xf numFmtId="16" fontId="13" fillId="0" borderId="3" xfId="0" applyNumberFormat="1" applyFont="1" applyBorder="1" applyAlignment="1">
      <alignment vertical="center" textRotation="90"/>
    </xf>
    <xf numFmtId="16" fontId="13" fillId="2" borderId="3" xfId="0" applyNumberFormat="1" applyFont="1" applyFill="1" applyBorder="1" applyAlignment="1">
      <alignment vertical="center" textRotation="90"/>
    </xf>
    <xf numFmtId="16" fontId="13" fillId="12" borderId="3" xfId="0" applyNumberFormat="1" applyFont="1" applyFill="1" applyBorder="1" applyAlignment="1">
      <alignment vertical="center" textRotation="90"/>
    </xf>
    <xf numFmtId="0" fontId="13" fillId="0" borderId="0" xfId="0" applyFont="1" applyAlignment="1">
      <alignment vertical="center"/>
    </xf>
    <xf numFmtId="0" fontId="12" fillId="0" borderId="3" xfId="0" applyFont="1" applyBorder="1" applyAlignment="1">
      <alignment vertical="center"/>
    </xf>
    <xf numFmtId="0" fontId="4" fillId="0" borderId="3" xfId="0" applyFont="1" applyBorder="1" applyAlignment="1">
      <alignment vertical="center"/>
    </xf>
    <xf numFmtId="16" fontId="4" fillId="0" borderId="3" xfId="0" applyNumberFormat="1" applyFont="1" applyBorder="1" applyAlignment="1">
      <alignment vertical="center"/>
    </xf>
    <xf numFmtId="16" fontId="12" fillId="2" borderId="3" xfId="0" applyNumberFormat="1" applyFont="1" applyFill="1" applyBorder="1" applyAlignment="1">
      <alignment vertical="center" textRotation="90"/>
    </xf>
    <xf numFmtId="16" fontId="12" fillId="12" borderId="3" xfId="0" applyNumberFormat="1" applyFont="1" applyFill="1" applyBorder="1" applyAlignment="1">
      <alignment vertical="center" textRotation="90"/>
    </xf>
    <xf numFmtId="0" fontId="12" fillId="12" borderId="3" xfId="0" applyFont="1" applyFill="1" applyBorder="1" applyAlignment="1">
      <alignment vertical="center"/>
    </xf>
    <xf numFmtId="0" fontId="12" fillId="0" borderId="0" xfId="0" applyFont="1" applyAlignment="1">
      <alignment vertical="center"/>
    </xf>
    <xf numFmtId="0" fontId="4" fillId="5" borderId="3" xfId="0" applyFont="1" applyFill="1" applyBorder="1" applyAlignment="1">
      <alignment vertical="center" wrapText="1"/>
    </xf>
    <xf numFmtId="0" fontId="4" fillId="6" borderId="3" xfId="0" applyFont="1" applyFill="1" applyBorder="1" applyAlignment="1">
      <alignment vertical="center"/>
    </xf>
    <xf numFmtId="0" fontId="5" fillId="10" borderId="3" xfId="0" applyFont="1" applyFill="1" applyBorder="1" applyAlignment="1">
      <alignment vertical="center" wrapText="1"/>
    </xf>
    <xf numFmtId="0" fontId="5" fillId="11" borderId="3" xfId="0" applyFont="1" applyFill="1" applyBorder="1" applyAlignment="1">
      <alignment vertical="center" wrapText="1"/>
    </xf>
    <xf numFmtId="0" fontId="4" fillId="13" borderId="3" xfId="0" applyFont="1" applyFill="1" applyBorder="1" applyAlignment="1">
      <alignment horizontal="left" vertical="center" wrapText="1"/>
    </xf>
    <xf numFmtId="0" fontId="12" fillId="13" borderId="3" xfId="0" applyFont="1" applyFill="1" applyBorder="1" applyAlignment="1">
      <alignment vertical="center"/>
    </xf>
    <xf numFmtId="0" fontId="4" fillId="13" borderId="3" xfId="0" applyFont="1" applyFill="1" applyBorder="1" applyAlignment="1">
      <alignment vertical="center"/>
    </xf>
    <xf numFmtId="0" fontId="4" fillId="6" borderId="3" xfId="0" applyFont="1" applyFill="1" applyBorder="1" applyAlignment="1">
      <alignment vertical="center" wrapText="1"/>
    </xf>
    <xf numFmtId="0" fontId="4" fillId="6" borderId="3" xfId="0" applyFont="1" applyFill="1" applyBorder="1" applyAlignment="1">
      <alignment horizontal="left" vertical="center" wrapText="1"/>
    </xf>
    <xf numFmtId="16" fontId="4" fillId="14" borderId="3" xfId="0" applyNumberFormat="1" applyFont="1" applyFill="1" applyBorder="1" applyAlignment="1">
      <alignment vertical="center"/>
    </xf>
    <xf numFmtId="0" fontId="4" fillId="14" borderId="3" xfId="0" applyFont="1" applyFill="1" applyBorder="1" applyAlignment="1">
      <alignment vertical="center"/>
    </xf>
    <xf numFmtId="0" fontId="8" fillId="0" borderId="3" xfId="0" applyFont="1" applyBorder="1" applyAlignment="1">
      <alignment vertical="center"/>
    </xf>
    <xf numFmtId="0" fontId="4" fillId="12" borderId="3" xfId="0" applyFont="1" applyFill="1" applyBorder="1" applyAlignment="1">
      <alignment vertical="center"/>
    </xf>
    <xf numFmtId="0" fontId="14" fillId="15" borderId="3" xfId="0" applyFont="1" applyFill="1" applyBorder="1" applyAlignment="1">
      <alignment vertical="center"/>
    </xf>
    <xf numFmtId="0" fontId="4" fillId="0" borderId="3" xfId="0" applyFont="1" applyBorder="1" applyAlignment="1">
      <alignment horizontal="left" vertical="center" wrapText="1"/>
    </xf>
    <xf numFmtId="0" fontId="10" fillId="4" borderId="3" xfId="0" applyFont="1" applyFill="1" applyBorder="1" applyAlignment="1">
      <alignment vertical="center"/>
    </xf>
    <xf numFmtId="0" fontId="10" fillId="0" borderId="3" xfId="0" applyFont="1" applyBorder="1" applyAlignment="1">
      <alignment vertical="center"/>
    </xf>
    <xf numFmtId="0" fontId="5" fillId="4" borderId="3" xfId="0" applyFont="1" applyFill="1" applyBorder="1" applyAlignment="1">
      <alignment vertical="center" wrapText="1"/>
    </xf>
    <xf numFmtId="0" fontId="4" fillId="11" borderId="3" xfId="0" applyFont="1" applyFill="1" applyBorder="1" applyAlignment="1">
      <alignment horizontal="left" vertical="center" wrapText="1"/>
    </xf>
    <xf numFmtId="0" fontId="4" fillId="11" borderId="3" xfId="0" applyFont="1" applyFill="1" applyBorder="1" applyAlignment="1">
      <alignment vertical="center" wrapText="1"/>
    </xf>
    <xf numFmtId="0" fontId="4" fillId="4" borderId="3" xfId="0" applyFont="1" applyFill="1" applyBorder="1" applyAlignment="1">
      <alignment vertical="center"/>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7" fillId="0" borderId="3" xfId="0" applyFont="1" applyBorder="1" applyAlignment="1">
      <alignment vertical="center" wrapText="1"/>
    </xf>
    <xf numFmtId="0" fontId="7" fillId="0" borderId="3" xfId="0" applyFont="1" applyBorder="1" applyAlignment="1">
      <alignment vertical="center"/>
    </xf>
    <xf numFmtId="16" fontId="7" fillId="0" borderId="3" xfId="0" applyNumberFormat="1" applyFont="1" applyBorder="1" applyAlignment="1">
      <alignment vertical="center"/>
    </xf>
    <xf numFmtId="0" fontId="6" fillId="5" borderId="3" xfId="0" applyFont="1" applyFill="1" applyBorder="1" applyAlignment="1">
      <alignment vertical="center"/>
    </xf>
    <xf numFmtId="0" fontId="4" fillId="5" borderId="3" xfId="0" applyFont="1" applyFill="1" applyBorder="1" applyAlignment="1">
      <alignment vertical="center"/>
    </xf>
    <xf numFmtId="0" fontId="6" fillId="0" borderId="3" xfId="0" applyFont="1" applyBorder="1" applyAlignment="1">
      <alignment vertical="center"/>
    </xf>
    <xf numFmtId="0" fontId="4" fillId="9" borderId="3" xfId="0" applyFont="1" applyFill="1" applyBorder="1" applyAlignment="1">
      <alignment vertical="center" wrapText="1"/>
    </xf>
    <xf numFmtId="0" fontId="4" fillId="9" borderId="3" xfId="0" applyFont="1" applyFill="1" applyBorder="1" applyAlignment="1">
      <alignment horizontal="left" vertical="center" wrapText="1"/>
    </xf>
    <xf numFmtId="0" fontId="4" fillId="8" borderId="3" xfId="0" applyFont="1" applyFill="1" applyBorder="1" applyAlignment="1">
      <alignment vertical="center" textRotation="90"/>
    </xf>
    <xf numFmtId="0" fontId="15" fillId="0" borderId="3" xfId="0" applyFont="1" applyBorder="1" applyAlignment="1">
      <alignment horizontal="left" vertical="center" wrapText="1"/>
    </xf>
    <xf numFmtId="0" fontId="4" fillId="10" borderId="3" xfId="0" applyFont="1" applyFill="1" applyBorder="1" applyAlignment="1">
      <alignment vertical="center" wrapText="1"/>
    </xf>
    <xf numFmtId="16" fontId="0" fillId="0" borderId="3" xfId="0" applyNumberFormat="1" applyBorder="1" applyAlignment="1">
      <alignment vertical="center" wrapText="1"/>
    </xf>
    <xf numFmtId="0" fontId="6" fillId="5" borderId="3" xfId="0" applyFont="1" applyFill="1" applyBorder="1" applyAlignment="1">
      <alignment vertical="center" wrapText="1"/>
    </xf>
    <xf numFmtId="0" fontId="9" fillId="6" borderId="3" xfId="0" applyFont="1" applyFill="1" applyBorder="1" applyAlignment="1">
      <alignment vertical="center"/>
    </xf>
    <xf numFmtId="0" fontId="4" fillId="13" borderId="0" xfId="0" applyFont="1" applyFill="1" applyAlignment="1">
      <alignment vertical="center" wrapText="1"/>
    </xf>
    <xf numFmtId="16" fontId="6" fillId="0" borderId="3" xfId="0" applyNumberFormat="1" applyFont="1" applyBorder="1" applyAlignment="1">
      <alignment vertical="center"/>
    </xf>
    <xf numFmtId="0" fontId="5" fillId="0" borderId="0" xfId="0" applyFont="1" applyAlignment="1">
      <alignment horizontal="left" vertical="center" wrapText="1"/>
    </xf>
    <xf numFmtId="0" fontId="4" fillId="6" borderId="0" xfId="0" applyFont="1" applyFill="1" applyAlignment="1">
      <alignment vertical="center"/>
    </xf>
    <xf numFmtId="0" fontId="0" fillId="0" borderId="3" xfId="0" applyBorder="1" applyAlignment="1">
      <alignment horizontal="center" vertical="center" wrapText="1"/>
    </xf>
    <xf numFmtId="0" fontId="4" fillId="16" borderId="0" xfId="0" applyFont="1" applyFill="1" applyAlignment="1">
      <alignment vertical="center" wrapText="1"/>
    </xf>
    <xf numFmtId="0" fontId="4" fillId="16" borderId="0" xfId="0" applyFont="1" applyFill="1" applyAlignment="1">
      <alignment horizontal="left" vertical="center" wrapText="1"/>
    </xf>
    <xf numFmtId="0" fontId="4" fillId="16" borderId="0" xfId="0" applyFont="1" applyFill="1" applyAlignment="1">
      <alignment horizontal="center" vertical="center" wrapText="1"/>
    </xf>
    <xf numFmtId="0" fontId="13" fillId="16" borderId="0" xfId="0" applyFont="1" applyFill="1" applyAlignment="1">
      <alignment horizontal="center" vertical="center" wrapText="1"/>
    </xf>
    <xf numFmtId="0" fontId="13" fillId="16" borderId="3" xfId="0" applyFont="1" applyFill="1" applyBorder="1" applyAlignment="1">
      <alignment horizontal="center"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0" fillId="16" borderId="3" xfId="0" applyFill="1" applyBorder="1" applyAlignment="1">
      <alignment vertical="center" wrapText="1"/>
    </xf>
    <xf numFmtId="0" fontId="0" fillId="5" borderId="3" xfId="0" applyFill="1" applyBorder="1" applyAlignment="1">
      <alignment horizontal="center" vertical="center" wrapText="1"/>
    </xf>
    <xf numFmtId="0" fontId="0" fillId="7" borderId="3" xfId="0" applyFill="1" applyBorder="1" applyAlignment="1">
      <alignment horizontal="center" vertical="center" wrapText="1"/>
    </xf>
    <xf numFmtId="0" fontId="1" fillId="0" borderId="3" xfId="0" applyFont="1" applyBorder="1" applyAlignment="1">
      <alignment vertical="center" wrapText="1"/>
    </xf>
    <xf numFmtId="16" fontId="0" fillId="16" borderId="3" xfId="0" applyNumberFormat="1" applyFill="1" applyBorder="1" applyAlignment="1">
      <alignment vertical="center" wrapText="1"/>
    </xf>
    <xf numFmtId="0" fontId="1" fillId="4" borderId="2" xfId="0" applyFont="1" applyFill="1" applyBorder="1" applyAlignment="1">
      <alignment vertical="center" wrapText="1"/>
    </xf>
    <xf numFmtId="0" fontId="0" fillId="2" borderId="2" xfId="0" applyFill="1" applyBorder="1" applyAlignment="1">
      <alignment vertical="center" wrapText="1"/>
    </xf>
    <xf numFmtId="0" fontId="0" fillId="3" borderId="2" xfId="0" applyFill="1" applyBorder="1" applyAlignment="1">
      <alignment vertical="center" wrapText="1"/>
    </xf>
    <xf numFmtId="0" fontId="0" fillId="6" borderId="2" xfId="0" applyFill="1" applyBorder="1" applyAlignment="1">
      <alignment vertical="center" wrapText="1"/>
    </xf>
    <xf numFmtId="0" fontId="0" fillId="18" borderId="3" xfId="0" applyFill="1" applyBorder="1" applyAlignment="1">
      <alignment vertical="center" wrapText="1"/>
    </xf>
    <xf numFmtId="0" fontId="0" fillId="0" borderId="7" xfId="0" applyBorder="1" applyAlignment="1">
      <alignment vertical="center" wrapText="1"/>
    </xf>
    <xf numFmtId="16" fontId="13" fillId="16" borderId="3" xfId="0" applyNumberFormat="1" applyFont="1" applyFill="1" applyBorder="1" applyAlignment="1">
      <alignment horizontal="center" vertical="center" textRotation="90" wrapText="1"/>
    </xf>
    <xf numFmtId="16" fontId="13" fillId="17" borderId="3" xfId="0" applyNumberFormat="1" applyFont="1" applyFill="1" applyBorder="1" applyAlignment="1">
      <alignment horizontal="center" vertical="center" textRotation="90" wrapText="1"/>
    </xf>
    <xf numFmtId="16" fontId="0" fillId="5" borderId="3" xfId="0" applyNumberFormat="1" applyFill="1" applyBorder="1" applyAlignment="1">
      <alignment horizontal="center" vertical="center" wrapText="1"/>
    </xf>
    <xf numFmtId="16" fontId="0" fillId="18" borderId="3" xfId="0" applyNumberFormat="1" applyFill="1" applyBorder="1" applyAlignment="1">
      <alignment horizontal="center" vertical="center" wrapText="1"/>
    </xf>
    <xf numFmtId="0" fontId="0" fillId="7" borderId="12" xfId="0" applyFill="1" applyBorder="1" applyAlignment="1">
      <alignment horizontal="center" vertical="center" wrapText="1"/>
    </xf>
    <xf numFmtId="0" fontId="0" fillId="7" borderId="16" xfId="0" applyFill="1" applyBorder="1" applyAlignment="1">
      <alignment horizontal="center" vertical="center" wrapText="1"/>
    </xf>
    <xf numFmtId="0" fontId="1" fillId="0" borderId="16" xfId="0" applyFont="1" applyBorder="1" applyAlignment="1">
      <alignment vertical="center" wrapText="1"/>
    </xf>
    <xf numFmtId="0" fontId="0" fillId="7" borderId="5" xfId="0" applyFill="1" applyBorder="1" applyAlignment="1">
      <alignment horizontal="center" vertical="center" wrapText="1"/>
    </xf>
    <xf numFmtId="16" fontId="0" fillId="7" borderId="5" xfId="0" applyNumberFormat="1" applyFill="1" applyBorder="1" applyAlignment="1">
      <alignment vertical="center" wrapText="1"/>
    </xf>
    <xf numFmtId="0" fontId="0" fillId="0" borderId="11" xfId="0" applyBorder="1" applyAlignment="1">
      <alignment vertical="center" wrapText="1"/>
    </xf>
    <xf numFmtId="0" fontId="0" fillId="0" borderId="4" xfId="0" applyBorder="1" applyAlignment="1">
      <alignment vertical="center" wrapText="1"/>
    </xf>
    <xf numFmtId="16" fontId="0" fillId="0" borderId="4" xfId="0" applyNumberFormat="1" applyBorder="1" applyAlignment="1">
      <alignment vertical="center" wrapText="1"/>
    </xf>
    <xf numFmtId="0" fontId="0" fillId="0" borderId="8" xfId="0" applyBorder="1" applyAlignment="1">
      <alignment vertical="center" wrapText="1"/>
    </xf>
    <xf numFmtId="0" fontId="0" fillId="0" borderId="5" xfId="0" applyBorder="1" applyAlignment="1">
      <alignment vertical="center" wrapText="1"/>
    </xf>
    <xf numFmtId="0" fontId="1" fillId="0" borderId="5" xfId="0" applyFont="1" applyBorder="1" applyAlignment="1">
      <alignment vertical="center" wrapText="1"/>
    </xf>
    <xf numFmtId="0" fontId="0" fillId="16" borderId="3" xfId="0" applyFill="1"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vertical="center" wrapText="1"/>
    </xf>
    <xf numFmtId="0" fontId="0" fillId="16" borderId="5" xfId="0" applyFill="1" applyBorder="1" applyAlignment="1">
      <alignment horizontal="center" vertical="center" wrapText="1"/>
    </xf>
    <xf numFmtId="0" fontId="17" fillId="5" borderId="0" xfId="0" applyFont="1" applyFill="1" applyAlignment="1">
      <alignment wrapText="1"/>
    </xf>
    <xf numFmtId="0" fontId="0" fillId="18" borderId="7" xfId="0" applyFill="1" applyBorder="1" applyAlignment="1">
      <alignment horizontal="center" vertical="center" wrapText="1"/>
    </xf>
    <xf numFmtId="0" fontId="0" fillId="16" borderId="4" xfId="0" applyFill="1" applyBorder="1" applyAlignment="1">
      <alignment horizontal="center" vertical="center" wrapText="1"/>
    </xf>
    <xf numFmtId="0" fontId="0" fillId="5" borderId="10" xfId="0" applyFill="1" applyBorder="1" applyAlignment="1">
      <alignment vertical="center" wrapText="1"/>
    </xf>
    <xf numFmtId="0" fontId="0" fillId="16" borderId="10" xfId="0" applyFill="1" applyBorder="1" applyAlignment="1">
      <alignment vertical="center" wrapText="1"/>
    </xf>
    <xf numFmtId="0" fontId="0" fillId="7" borderId="8" xfId="0" applyFill="1" applyBorder="1" applyAlignment="1">
      <alignment horizontal="center" vertical="center" wrapText="1"/>
    </xf>
    <xf numFmtId="0" fontId="0" fillId="7" borderId="7" xfId="0" applyFill="1" applyBorder="1" applyAlignment="1">
      <alignment horizontal="center" vertical="center" wrapText="1"/>
    </xf>
    <xf numFmtId="0" fontId="0" fillId="0" borderId="5" xfId="0" applyBorder="1" applyAlignment="1">
      <alignment horizontal="center" vertical="center" wrapText="1"/>
    </xf>
    <xf numFmtId="0" fontId="0" fillId="5" borderId="3" xfId="0" applyFill="1" applyBorder="1" applyAlignment="1">
      <alignment vertical="center" wrapText="1"/>
    </xf>
    <xf numFmtId="16" fontId="0" fillId="0" borderId="5" xfId="0" applyNumberFormat="1" applyBorder="1" applyAlignment="1">
      <alignment vertical="center" wrapText="1"/>
    </xf>
    <xf numFmtId="0" fontId="2" fillId="20" borderId="5" xfId="0" applyFont="1" applyFill="1" applyBorder="1" applyAlignment="1">
      <alignment horizontal="center" vertical="center" wrapText="1"/>
    </xf>
    <xf numFmtId="0" fontId="17" fillId="0" borderId="3" xfId="0" applyFont="1" applyBorder="1" applyAlignment="1">
      <alignment horizontal="center" vertical="center" wrapText="1"/>
    </xf>
    <xf numFmtId="0" fontId="0" fillId="0" borderId="9" xfId="0" applyBorder="1" applyAlignment="1">
      <alignment vertical="center" wrapText="1"/>
    </xf>
    <xf numFmtId="0" fontId="17" fillId="0" borderId="8" xfId="0" applyFont="1" applyBorder="1" applyAlignment="1">
      <alignment horizontal="center" vertical="center" wrapText="1"/>
    </xf>
    <xf numFmtId="0" fontId="5" fillId="16" borderId="3" xfId="0" applyFont="1" applyFill="1" applyBorder="1" applyAlignment="1">
      <alignment horizontal="left" vertical="center" wrapText="1"/>
    </xf>
    <xf numFmtId="0" fontId="5" fillId="16" borderId="3" xfId="0" applyFont="1" applyFill="1" applyBorder="1" applyAlignment="1">
      <alignment horizontal="center" vertical="center" wrapText="1"/>
    </xf>
    <xf numFmtId="16" fontId="4" fillId="16" borderId="0" xfId="0" applyNumberFormat="1" applyFont="1" applyFill="1" applyAlignment="1">
      <alignment horizontal="center" vertical="center" textRotation="90" wrapText="1"/>
    </xf>
    <xf numFmtId="15" fontId="3" fillId="16" borderId="3" xfId="0" applyNumberFormat="1" applyFont="1" applyFill="1" applyBorder="1" applyAlignment="1">
      <alignment horizontal="center" vertical="center" wrapText="1"/>
    </xf>
    <xf numFmtId="0" fontId="4" fillId="16" borderId="0" xfId="0" applyFont="1" applyFill="1" applyAlignment="1">
      <alignment vertical="top" wrapText="1"/>
    </xf>
    <xf numFmtId="16" fontId="13" fillId="16" borderId="3" xfId="0" applyNumberFormat="1" applyFont="1" applyFill="1" applyBorder="1" applyAlignment="1">
      <alignment horizontal="center" vertical="top" textRotation="90" wrapText="1"/>
    </xf>
    <xf numFmtId="16" fontId="13" fillId="17" borderId="3" xfId="0" applyNumberFormat="1" applyFont="1" applyFill="1" applyBorder="1" applyAlignment="1">
      <alignment horizontal="center" vertical="top" textRotation="90" wrapText="1"/>
    </xf>
    <xf numFmtId="0" fontId="0" fillId="7" borderId="2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Alignment="1">
      <alignment vertical="center" wrapText="1"/>
    </xf>
    <xf numFmtId="16" fontId="0" fillId="16" borderId="6" xfId="0" applyNumberFormat="1" applyFill="1" applyBorder="1" applyAlignment="1">
      <alignment vertical="center" wrapText="1"/>
    </xf>
    <xf numFmtId="16" fontId="0" fillId="0" borderId="1" xfId="0" applyNumberFormat="1" applyFill="1" applyBorder="1" applyAlignment="1">
      <alignment vertical="center" wrapText="1"/>
    </xf>
    <xf numFmtId="0" fontId="0" fillId="0" borderId="21" xfId="0" applyFill="1" applyBorder="1" applyAlignment="1">
      <alignment horizontal="center" vertical="center" wrapText="1"/>
    </xf>
    <xf numFmtId="16" fontId="0" fillId="0" borderId="9" xfId="0" applyNumberFormat="1" applyFill="1" applyBorder="1" applyAlignment="1">
      <alignment vertical="center" wrapText="1"/>
    </xf>
    <xf numFmtId="16" fontId="0" fillId="0" borderId="2" xfId="0" applyNumberFormat="1" applyFill="1" applyBorder="1" applyAlignment="1">
      <alignment vertical="center" wrapText="1"/>
    </xf>
    <xf numFmtId="16" fontId="0" fillId="0" borderId="26" xfId="0" applyNumberFormat="1" applyFill="1" applyBorder="1" applyAlignment="1">
      <alignment vertical="center" wrapText="1"/>
    </xf>
    <xf numFmtId="16" fontId="0" fillId="16" borderId="9" xfId="0" applyNumberFormat="1" applyFill="1" applyBorder="1" applyAlignment="1">
      <alignment vertical="center" wrapText="1"/>
    </xf>
    <xf numFmtId="0" fontId="0" fillId="16" borderId="6" xfId="0" applyFill="1" applyBorder="1" applyAlignment="1">
      <alignment vertical="center" wrapText="1"/>
    </xf>
    <xf numFmtId="0" fontId="1" fillId="0" borderId="6" xfId="0" applyFont="1" applyBorder="1" applyAlignment="1">
      <alignment vertical="center" wrapText="1"/>
    </xf>
    <xf numFmtId="0" fontId="1" fillId="0" borderId="27" xfId="0" applyFont="1" applyBorder="1" applyAlignment="1">
      <alignment vertical="center" wrapText="1"/>
    </xf>
    <xf numFmtId="16" fontId="0" fillId="0" borderId="31" xfId="0" applyNumberFormat="1" applyFill="1" applyBorder="1" applyAlignment="1">
      <alignment vertical="center" wrapText="1"/>
    </xf>
    <xf numFmtId="16" fontId="0" fillId="0" borderId="32" xfId="0" applyNumberFormat="1" applyFill="1" applyBorder="1" applyAlignment="1">
      <alignment vertical="center" wrapText="1"/>
    </xf>
    <xf numFmtId="16" fontId="0" fillId="0" borderId="33" xfId="0" applyNumberFormat="1" applyFill="1" applyBorder="1" applyAlignment="1">
      <alignment vertical="center" wrapText="1"/>
    </xf>
    <xf numFmtId="16" fontId="0" fillId="0" borderId="34" xfId="0" applyNumberFormat="1" applyFill="1" applyBorder="1" applyAlignment="1">
      <alignment vertical="center" wrapText="1"/>
    </xf>
    <xf numFmtId="0" fontId="3" fillId="0" borderId="3" xfId="0" applyFont="1" applyFill="1" applyBorder="1" applyAlignment="1">
      <alignment horizontal="left" vertical="center" wrapText="1"/>
    </xf>
    <xf numFmtId="0" fontId="3" fillId="0" borderId="3" xfId="0" applyFont="1" applyFill="1" applyBorder="1" applyAlignment="1">
      <alignment horizontal="center" vertical="center" wrapText="1"/>
    </xf>
    <xf numFmtId="15" fontId="3" fillId="0" borderId="3" xfId="0" applyNumberFormat="1" applyFont="1" applyFill="1" applyBorder="1" applyAlignment="1">
      <alignment horizontal="center" vertical="center" wrapText="1"/>
    </xf>
    <xf numFmtId="0" fontId="0" fillId="0" borderId="3" xfId="0"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left" vertical="center" wrapText="1"/>
    </xf>
    <xf numFmtId="16" fontId="3" fillId="0" borderId="3" xfId="0" applyNumberFormat="1" applyFont="1" applyFill="1" applyBorder="1" applyAlignment="1">
      <alignment horizontal="center" vertical="center" textRotation="90" wrapText="1"/>
    </xf>
    <xf numFmtId="0" fontId="12" fillId="0" borderId="0" xfId="0" applyFont="1" applyFill="1" applyAlignment="1">
      <alignment horizontal="center" vertical="center"/>
    </xf>
    <xf numFmtId="0" fontId="4" fillId="0" borderId="0" xfId="0" applyFont="1" applyFill="1" applyAlignment="1">
      <alignment horizontal="center" vertical="center" wrapText="1"/>
    </xf>
    <xf numFmtId="0" fontId="12" fillId="0" borderId="0" xfId="0" applyFont="1" applyFill="1" applyAlignment="1">
      <alignment horizontal="center" vertical="center" wrapText="1"/>
    </xf>
    <xf numFmtId="0" fontId="0" fillId="7" borderId="19" xfId="0" applyFill="1" applyBorder="1" applyAlignment="1">
      <alignment horizontal="center" vertical="center" wrapText="1"/>
    </xf>
    <xf numFmtId="0" fontId="0" fillId="7" borderId="6" xfId="0" applyFill="1" applyBorder="1" applyAlignment="1">
      <alignment horizontal="center" vertical="center" wrapText="1"/>
    </xf>
    <xf numFmtId="0" fontId="0" fillId="0" borderId="1" xfId="0" applyNumberFormat="1" applyFill="1" applyBorder="1" applyAlignment="1">
      <alignment vertical="center" wrapText="1"/>
    </xf>
    <xf numFmtId="0" fontId="0" fillId="7" borderId="1" xfId="0" applyFill="1" applyBorder="1" applyAlignment="1">
      <alignment vertical="center" wrapText="1"/>
    </xf>
    <xf numFmtId="0" fontId="0" fillId="7" borderId="10" xfId="0" applyFill="1" applyBorder="1" applyAlignment="1">
      <alignment horizontal="center" vertical="center" wrapText="1"/>
    </xf>
    <xf numFmtId="0" fontId="0" fillId="7" borderId="17" xfId="0" applyFill="1" applyBorder="1" applyAlignment="1">
      <alignment horizontal="center" vertical="center" wrapText="1"/>
    </xf>
    <xf numFmtId="0" fontId="0" fillId="7" borderId="36" xfId="0" applyFill="1" applyBorder="1" applyAlignment="1">
      <alignment horizontal="center" vertical="center" wrapText="1"/>
    </xf>
    <xf numFmtId="0" fontId="0" fillId="0" borderId="1" xfId="0" applyFill="1" applyBorder="1" applyAlignment="1">
      <alignment vertical="center" wrapText="1"/>
    </xf>
    <xf numFmtId="0" fontId="1" fillId="0" borderId="1" xfId="0" applyFont="1" applyFill="1" applyBorder="1" applyAlignment="1">
      <alignment vertical="center" wrapText="1"/>
    </xf>
    <xf numFmtId="0" fontId="0" fillId="0" borderId="0" xfId="0" applyFill="1"/>
    <xf numFmtId="0" fontId="0" fillId="7" borderId="35" xfId="0" applyFill="1" applyBorder="1" applyAlignment="1">
      <alignment horizontal="center" vertical="center" wrapText="1"/>
    </xf>
    <xf numFmtId="0" fontId="3" fillId="0" borderId="7" xfId="0" applyFont="1" applyFill="1" applyBorder="1" applyAlignment="1">
      <alignment horizontal="left" vertical="center" wrapText="1"/>
    </xf>
    <xf numFmtId="0" fontId="12" fillId="0" borderId="5" xfId="0" applyFont="1" applyFill="1" applyBorder="1" applyAlignment="1">
      <alignment horizontal="center" vertical="center"/>
    </xf>
    <xf numFmtId="0" fontId="2" fillId="0" borderId="5" xfId="0" applyFont="1" applyFill="1" applyBorder="1" applyAlignment="1">
      <alignment vertical="center" wrapText="1"/>
    </xf>
    <xf numFmtId="0" fontId="4" fillId="0" borderId="1" xfId="0" applyFont="1" applyFill="1" applyBorder="1" applyAlignment="1">
      <alignment horizontal="center" vertical="center" wrapText="1"/>
    </xf>
    <xf numFmtId="0" fontId="0" fillId="0" borderId="1" xfId="0" applyBorder="1" applyAlignment="1">
      <alignment wrapText="1"/>
    </xf>
    <xf numFmtId="0" fontId="12" fillId="0" borderId="1" xfId="0" applyFont="1" applyFill="1" applyBorder="1" applyAlignment="1">
      <alignment horizontal="center" vertical="center"/>
    </xf>
    <xf numFmtId="0" fontId="0" fillId="0" borderId="0" xfId="0" applyBorder="1" applyAlignment="1">
      <alignment vertical="center" wrapText="1"/>
    </xf>
    <xf numFmtId="0" fontId="0" fillId="7" borderId="9" xfId="0"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0" xfId="0" applyAlignment="1">
      <alignment horizontal="left" vertical="center" wrapText="1"/>
    </xf>
    <xf numFmtId="0" fontId="0" fillId="7" borderId="42" xfId="0" applyFill="1" applyBorder="1" applyAlignment="1">
      <alignment horizontal="center" vertical="center" wrapText="1"/>
    </xf>
    <xf numFmtId="0" fontId="0" fillId="0" borderId="43" xfId="0" applyFill="1" applyBorder="1" applyAlignment="1">
      <alignment horizontal="center" vertical="center" wrapText="1"/>
    </xf>
    <xf numFmtId="0" fontId="0" fillId="7" borderId="46" xfId="0" applyFill="1" applyBorder="1" applyAlignment="1">
      <alignment horizontal="center" vertical="center" wrapText="1"/>
    </xf>
    <xf numFmtId="0" fontId="0" fillId="0" borderId="47" xfId="0" applyNumberFormat="1" applyFill="1" applyBorder="1" applyAlignment="1">
      <alignment vertical="center" wrapText="1"/>
    </xf>
    <xf numFmtId="16" fontId="0" fillId="0" borderId="48" xfId="0" applyNumberFormat="1" applyFill="1" applyBorder="1" applyAlignment="1">
      <alignment vertical="center" wrapText="1"/>
    </xf>
    <xf numFmtId="16" fontId="0" fillId="0" borderId="50" xfId="0" applyNumberFormat="1" applyFill="1" applyBorder="1" applyAlignment="1">
      <alignment vertical="center" wrapText="1"/>
    </xf>
    <xf numFmtId="0" fontId="0" fillId="7" borderId="52" xfId="0" applyFill="1" applyBorder="1" applyAlignment="1">
      <alignment horizontal="center" vertical="center" wrapText="1"/>
    </xf>
    <xf numFmtId="0" fontId="0" fillId="0" borderId="53" xfId="0" applyNumberFormat="1" applyFill="1" applyBorder="1" applyAlignment="1">
      <alignment vertical="center" wrapText="1"/>
    </xf>
    <xf numFmtId="16" fontId="0" fillId="0" borderId="54" xfId="0" applyNumberFormat="1" applyFill="1" applyBorder="1" applyAlignment="1">
      <alignment vertical="center" wrapText="1"/>
    </xf>
    <xf numFmtId="0" fontId="0" fillId="7" borderId="30" xfId="0" applyFill="1" applyBorder="1" applyAlignment="1">
      <alignment horizontal="center" vertical="center" wrapText="1"/>
    </xf>
    <xf numFmtId="0" fontId="0" fillId="7" borderId="55" xfId="0" applyFill="1" applyBorder="1" applyAlignment="1">
      <alignment horizontal="center" vertical="center" wrapText="1"/>
    </xf>
    <xf numFmtId="0" fontId="0" fillId="7" borderId="57" xfId="0" applyFill="1" applyBorder="1" applyAlignment="1">
      <alignment horizontal="center" vertical="center" wrapText="1"/>
    </xf>
    <xf numFmtId="0" fontId="0" fillId="0" borderId="50" xfId="0" applyFill="1" applyBorder="1" applyAlignment="1">
      <alignment vertical="center" wrapText="1"/>
    </xf>
    <xf numFmtId="0" fontId="0" fillId="7" borderId="60" xfId="0" applyFill="1" applyBorder="1" applyAlignment="1">
      <alignment horizontal="center" vertical="center" wrapText="1"/>
    </xf>
    <xf numFmtId="0" fontId="0" fillId="0" borderId="53" xfId="0" applyFill="1" applyBorder="1" applyAlignment="1">
      <alignment vertical="center" wrapText="1"/>
    </xf>
    <xf numFmtId="0" fontId="0" fillId="0" borderId="54" xfId="0" applyFill="1" applyBorder="1" applyAlignment="1">
      <alignment vertical="center" wrapText="1"/>
    </xf>
    <xf numFmtId="0" fontId="0" fillId="0" borderId="47" xfId="0" applyFill="1" applyBorder="1" applyAlignment="1">
      <alignment vertical="center" wrapText="1"/>
    </xf>
    <xf numFmtId="0" fontId="0" fillId="0" borderId="48" xfId="0" applyFill="1" applyBorder="1" applyAlignment="1">
      <alignment vertical="center" wrapText="1"/>
    </xf>
    <xf numFmtId="0" fontId="0" fillId="7" borderId="42" xfId="0" applyFill="1" applyBorder="1" applyAlignment="1">
      <alignment vertical="center" wrapText="1"/>
    </xf>
    <xf numFmtId="0" fontId="0" fillId="7" borderId="43" xfId="0" applyFill="1" applyBorder="1" applyAlignment="1">
      <alignment horizontal="center" vertical="center" wrapText="1"/>
    </xf>
    <xf numFmtId="0" fontId="0" fillId="7" borderId="63" xfId="0" applyFill="1" applyBorder="1" applyAlignment="1">
      <alignment vertical="center" wrapText="1"/>
    </xf>
    <xf numFmtId="0" fontId="0" fillId="7" borderId="64" xfId="0" applyFill="1" applyBorder="1" applyAlignment="1">
      <alignment horizontal="center" vertical="center" wrapText="1"/>
    </xf>
    <xf numFmtId="0" fontId="0" fillId="0" borderId="65" xfId="0" applyFill="1" applyBorder="1" applyAlignment="1">
      <alignment vertical="center" wrapText="1"/>
    </xf>
    <xf numFmtId="0" fontId="0" fillId="0" borderId="66" xfId="0" applyFill="1" applyBorder="1" applyAlignment="1">
      <alignment vertical="center" wrapText="1"/>
    </xf>
    <xf numFmtId="0" fontId="0" fillId="7" borderId="30" xfId="0" applyFill="1" applyBorder="1" applyAlignment="1">
      <alignment vertical="center" wrapText="1"/>
    </xf>
    <xf numFmtId="0" fontId="0" fillId="7" borderId="67" xfId="0" applyFill="1" applyBorder="1" applyAlignment="1">
      <alignment horizontal="center" vertical="center" wrapText="1"/>
    </xf>
    <xf numFmtId="0" fontId="12" fillId="0" borderId="37" xfId="0" applyFont="1" applyFill="1" applyBorder="1" applyAlignment="1">
      <alignment horizontal="center" vertical="center"/>
    </xf>
    <xf numFmtId="0" fontId="0" fillId="0" borderId="37" xfId="0" applyBorder="1" applyAlignment="1">
      <alignment wrapText="1"/>
    </xf>
    <xf numFmtId="0" fontId="0" fillId="0" borderId="37" xfId="0" applyFill="1" applyBorder="1" applyAlignment="1">
      <alignment vertical="center" wrapText="1"/>
    </xf>
    <xf numFmtId="0" fontId="3" fillId="0" borderId="11" xfId="0" applyFont="1" applyFill="1" applyBorder="1" applyAlignment="1">
      <alignment horizontal="left" vertical="center" wrapText="1"/>
    </xf>
    <xf numFmtId="0" fontId="3" fillId="0" borderId="5" xfId="0" applyFont="1" applyFill="1" applyBorder="1" applyAlignment="1">
      <alignment horizontal="center" vertical="center" wrapText="1"/>
    </xf>
    <xf numFmtId="15" fontId="3" fillId="0" borderId="5" xfId="0" applyNumberFormat="1" applyFont="1" applyFill="1" applyBorder="1" applyAlignment="1">
      <alignment horizontal="center" vertical="center" wrapText="1"/>
    </xf>
    <xf numFmtId="0" fontId="0" fillId="0" borderId="5" xfId="0" applyFill="1" applyBorder="1" applyAlignment="1">
      <alignment horizontal="center" vertical="center" wrapText="1"/>
    </xf>
    <xf numFmtId="0" fontId="12" fillId="0" borderId="1" xfId="0" applyFont="1" applyFill="1" applyBorder="1" applyAlignment="1">
      <alignment horizontal="center" vertical="center" wrapText="1"/>
    </xf>
    <xf numFmtId="0" fontId="0" fillId="0" borderId="47" xfId="0" applyBorder="1"/>
    <xf numFmtId="0" fontId="0" fillId="0" borderId="48" xfId="0" applyBorder="1"/>
    <xf numFmtId="0" fontId="0" fillId="0" borderId="1" xfId="0" applyBorder="1"/>
    <xf numFmtId="0" fontId="0" fillId="0" borderId="50" xfId="0" applyBorder="1"/>
    <xf numFmtId="0" fontId="0" fillId="0" borderId="53" xfId="0" applyBorder="1"/>
    <xf numFmtId="0" fontId="0" fillId="0" borderId="54" xfId="0" applyBorder="1"/>
    <xf numFmtId="0" fontId="0" fillId="0" borderId="53" xfId="0" applyFill="1" applyBorder="1"/>
    <xf numFmtId="0" fontId="0" fillId="0" borderId="47" xfId="0" applyFill="1" applyBorder="1"/>
    <xf numFmtId="0" fontId="0" fillId="0" borderId="1" xfId="0" applyFill="1" applyBorder="1"/>
    <xf numFmtId="0" fontId="0" fillId="0" borderId="37" xfId="0" applyFill="1" applyBorder="1"/>
    <xf numFmtId="0" fontId="0" fillId="0" borderId="70" xfId="0" applyBorder="1"/>
    <xf numFmtId="16" fontId="0" fillId="0" borderId="0" xfId="0" applyNumberFormat="1"/>
    <xf numFmtId="0" fontId="3" fillId="19" borderId="3" xfId="0" applyFont="1" applyFill="1" applyBorder="1" applyAlignment="1">
      <alignment horizontal="center" vertical="center" wrapText="1"/>
    </xf>
    <xf numFmtId="0" fontId="2" fillId="17" borderId="3" xfId="0" applyFont="1" applyFill="1" applyBorder="1" applyAlignment="1">
      <alignment horizontal="center" vertical="center" wrapText="1"/>
    </xf>
    <xf numFmtId="0" fontId="0" fillId="0" borderId="0" xfId="0" applyAlignment="1">
      <alignment horizontal="center" vertical="center" wrapText="1"/>
    </xf>
    <xf numFmtId="0" fontId="0" fillId="16" borderId="0" xfId="0" applyFont="1" applyFill="1"/>
    <xf numFmtId="0" fontId="0" fillId="0" borderId="0" xfId="0" applyAlignment="1">
      <alignment horizontal="left" vertical="center"/>
    </xf>
    <xf numFmtId="0" fontId="18" fillId="0" borderId="0" xfId="0" applyFont="1" applyAlignment="1">
      <alignment horizontal="left" vertical="center" wrapText="1"/>
    </xf>
    <xf numFmtId="0" fontId="0" fillId="0" borderId="0" xfId="0" applyAlignment="1">
      <alignment horizontal="left" vertical="top"/>
    </xf>
    <xf numFmtId="0" fontId="0" fillId="0" borderId="0" xfId="0" applyAlignment="1">
      <alignment horizontal="center" vertical="center"/>
    </xf>
    <xf numFmtId="0" fontId="0" fillId="5" borderId="0" xfId="0" applyFill="1" applyAlignment="1">
      <alignment horizontal="left" vertical="top"/>
    </xf>
    <xf numFmtId="0" fontId="19" fillId="0" borderId="0" xfId="0" applyFont="1" applyAlignment="1">
      <alignment vertical="center" wrapText="1"/>
    </xf>
    <xf numFmtId="0" fontId="0" fillId="0" borderId="0" xfId="0" applyFill="1" applyBorder="1" applyAlignment="1">
      <alignment vertical="top" wrapText="1"/>
    </xf>
    <xf numFmtId="0" fontId="0" fillId="21" borderId="68" xfId="0" applyFill="1" applyBorder="1" applyAlignment="1">
      <alignment vertical="top" wrapText="1"/>
    </xf>
    <xf numFmtId="0" fontId="0" fillId="0" borderId="0" xfId="0" applyFill="1" applyBorder="1" applyAlignment="1">
      <alignment horizontal="center" vertical="top"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7" borderId="1"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0" xfId="0" applyFill="1" applyBorder="1" applyAlignment="1">
      <alignment horizontal="center" vertical="center" wrapText="1"/>
    </xf>
    <xf numFmtId="0" fontId="0" fillId="7" borderId="40" xfId="0" applyFill="1" applyBorder="1" applyAlignment="1">
      <alignment horizontal="center" vertical="center" wrapText="1"/>
    </xf>
    <xf numFmtId="16" fontId="0" fillId="0" borderId="1" xfId="0" applyNumberFormat="1" applyFill="1" applyBorder="1" applyAlignment="1">
      <alignment horizontal="center" vertical="center" wrapText="1"/>
    </xf>
    <xf numFmtId="0" fontId="0" fillId="7" borderId="37" xfId="0" applyFill="1" applyBorder="1" applyAlignment="1">
      <alignment horizontal="center" vertical="center" wrapText="1"/>
    </xf>
    <xf numFmtId="0" fontId="0" fillId="7" borderId="38" xfId="0" applyFill="1" applyBorder="1" applyAlignment="1">
      <alignment horizontal="center" vertical="center" wrapText="1"/>
    </xf>
    <xf numFmtId="0" fontId="0" fillId="7" borderId="41"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44" xfId="0" applyFill="1" applyBorder="1" applyAlignment="1">
      <alignment horizontal="center" vertical="center" wrapText="1"/>
    </xf>
    <xf numFmtId="16" fontId="0" fillId="0" borderId="31" xfId="0" applyNumberFormat="1" applyFill="1" applyBorder="1" applyAlignment="1">
      <alignment horizontal="center" vertical="center" wrapText="1"/>
    </xf>
    <xf numFmtId="16" fontId="0" fillId="0" borderId="44" xfId="0" applyNumberFormat="1" applyFill="1" applyBorder="1" applyAlignment="1">
      <alignment horizontal="center" vertical="center" wrapText="1"/>
    </xf>
    <xf numFmtId="0" fontId="0" fillId="7" borderId="45" xfId="0" applyFill="1" applyBorder="1" applyAlignment="1">
      <alignment horizontal="center" vertical="center" wrapText="1"/>
    </xf>
    <xf numFmtId="0" fontId="0" fillId="7" borderId="49" xfId="0" applyFill="1" applyBorder="1" applyAlignment="1">
      <alignment horizontal="center" vertical="center" wrapText="1"/>
    </xf>
    <xf numFmtId="0" fontId="0" fillId="7" borderId="51" xfId="0" applyFill="1" applyBorder="1" applyAlignment="1">
      <alignment horizontal="center" vertical="center" wrapText="1"/>
    </xf>
    <xf numFmtId="0" fontId="0" fillId="7" borderId="56" xfId="0" applyFill="1" applyBorder="1" applyAlignment="1">
      <alignment horizontal="center" vertical="center" wrapText="1"/>
    </xf>
    <xf numFmtId="0" fontId="0" fillId="7" borderId="58" xfId="0" applyFill="1" applyBorder="1" applyAlignment="1">
      <alignment horizontal="center" vertical="center" wrapText="1"/>
    </xf>
    <xf numFmtId="0" fontId="0" fillId="7" borderId="59" xfId="0" applyFill="1" applyBorder="1" applyAlignment="1">
      <alignment horizontal="center" vertical="center" wrapText="1"/>
    </xf>
    <xf numFmtId="0" fontId="0" fillId="7" borderId="61" xfId="0" applyFill="1" applyBorder="1" applyAlignment="1">
      <alignment horizontal="center" vertical="center" wrapText="1"/>
    </xf>
    <xf numFmtId="0" fontId="0" fillId="7" borderId="62" xfId="0" applyFill="1" applyBorder="1" applyAlignment="1">
      <alignment horizontal="center" vertical="center" wrapText="1"/>
    </xf>
    <xf numFmtId="0" fontId="0" fillId="7" borderId="63" xfId="0" applyFill="1" applyBorder="1" applyAlignment="1">
      <alignment horizontal="center" vertical="center" wrapText="1"/>
    </xf>
    <xf numFmtId="0" fontId="0" fillId="0" borderId="31" xfId="0" applyNumberFormat="1" applyFill="1" applyBorder="1" applyAlignment="1">
      <alignment horizontal="center" vertical="center" wrapText="1"/>
    </xf>
    <xf numFmtId="0" fontId="0" fillId="0" borderId="44" xfId="0" applyNumberFormat="1" applyFill="1" applyBorder="1" applyAlignment="1">
      <alignment horizontal="center" vertical="center" wrapText="1"/>
    </xf>
    <xf numFmtId="16" fontId="0" fillId="5" borderId="30" xfId="0" applyNumberFormat="1" applyFill="1" applyBorder="1" applyAlignment="1">
      <alignment horizontal="center" vertical="center" wrapText="1"/>
    </xf>
    <xf numFmtId="16" fontId="0" fillId="5" borderId="31" xfId="0" applyNumberForma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0" fillId="19" borderId="5" xfId="0" applyFill="1" applyBorder="1" applyAlignment="1">
      <alignment horizontal="center" vertical="center" wrapText="1"/>
    </xf>
    <xf numFmtId="0" fontId="17" fillId="18" borderId="6" xfId="0" applyFont="1" applyFill="1" applyBorder="1" applyAlignment="1">
      <alignment horizontal="center" vertical="center" wrapText="1"/>
    </xf>
    <xf numFmtId="0" fontId="0" fillId="18" borderId="10" xfId="0" applyFill="1" applyBorder="1" applyAlignment="1">
      <alignment horizontal="center" vertical="center" wrapText="1"/>
    </xf>
    <xf numFmtId="0" fontId="0" fillId="18" borderId="7" xfId="0" applyFill="1" applyBorder="1" applyAlignment="1">
      <alignment horizontal="center" vertical="center" wrapText="1"/>
    </xf>
    <xf numFmtId="0" fontId="17" fillId="18" borderId="17" xfId="0" applyFont="1" applyFill="1" applyBorder="1" applyAlignment="1">
      <alignment horizontal="center" vertical="center" wrapText="1"/>
    </xf>
    <xf numFmtId="0" fontId="17" fillId="18" borderId="18" xfId="0" applyFont="1" applyFill="1" applyBorder="1" applyAlignment="1">
      <alignment horizontal="center"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16" fillId="0" borderId="15" xfId="0" applyFont="1" applyBorder="1" applyAlignment="1">
      <alignment horizontal="left" vertical="center" wrapText="1"/>
    </xf>
    <xf numFmtId="0" fontId="16" fillId="0" borderId="28"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29" xfId="0" applyFont="1" applyBorder="1" applyAlignment="1">
      <alignment horizontal="center" vertical="center" wrapText="1"/>
    </xf>
    <xf numFmtId="0" fontId="0" fillId="5" borderId="6"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7" xfId="0" applyFill="1" applyBorder="1" applyAlignment="1">
      <alignment horizontal="center" vertical="center" wrapText="1"/>
    </xf>
    <xf numFmtId="0" fontId="0" fillId="7" borderId="23" xfId="0" applyFill="1" applyBorder="1" applyAlignment="1">
      <alignment horizontal="center" vertical="center" wrapText="1"/>
    </xf>
    <xf numFmtId="0" fontId="0" fillId="7" borderId="24"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5" borderId="17"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1" xfId="0" applyFill="1" applyBorder="1" applyAlignment="1">
      <alignment horizontal="center" vertical="center" wrapText="1"/>
    </xf>
    <xf numFmtId="16" fontId="0" fillId="5" borderId="19" xfId="0" applyNumberFormat="1" applyFill="1" applyBorder="1" applyAlignment="1">
      <alignment horizontal="center" vertical="center" wrapText="1"/>
    </xf>
    <xf numFmtId="16" fontId="0" fillId="5" borderId="22" xfId="0" applyNumberFormat="1" applyFill="1" applyBorder="1" applyAlignment="1">
      <alignment horizontal="center" vertical="center" wrapText="1"/>
    </xf>
    <xf numFmtId="16" fontId="0" fillId="5" borderId="8" xfId="0" applyNumberFormat="1" applyFill="1" applyBorder="1" applyAlignment="1">
      <alignment horizontal="center" vertical="center" wrapText="1"/>
    </xf>
    <xf numFmtId="0" fontId="0" fillId="0" borderId="61" xfId="0"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xf>
    <xf numFmtId="0" fontId="0" fillId="0" borderId="56"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69" xfId="0" applyBorder="1" applyAlignment="1">
      <alignment horizontal="center" vertical="center"/>
    </xf>
    <xf numFmtId="0" fontId="21" fillId="0" borderId="0" xfId="0" applyFont="1" applyAlignment="1">
      <alignment vertical="center" wrapText="1"/>
    </xf>
  </cellXfs>
  <cellStyles count="1">
    <cellStyle name="Normal" xfId="0" builtinId="0"/>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5EC2B74F-3668-4A40-B485-34185BEC15D0}"/>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9/04/relationships/namedSheetView" Target="../namedSheetViews/namedSheetView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opLeftCell="A31" zoomScale="85" zoomScaleNormal="85" workbookViewId="0">
      <selection activeCell="D35" sqref="D35"/>
    </sheetView>
  </sheetViews>
  <sheetFormatPr defaultColWidth="9.1796875" defaultRowHeight="14.5" x14ac:dyDescent="0.35"/>
  <cols>
    <col min="1" max="1" width="14.7265625" style="4" bestFit="1" customWidth="1"/>
    <col min="2" max="2" width="18" style="4" hidden="1" customWidth="1"/>
    <col min="3" max="3" width="18.81640625" style="175" customWidth="1"/>
    <col min="4" max="4" width="39.453125" style="3" customWidth="1"/>
    <col min="5" max="5" width="9.1796875" style="3"/>
    <col min="6" max="6" width="50.7265625" style="3" customWidth="1"/>
    <col min="7" max="7" width="9.1796875" style="3"/>
    <col min="8" max="8" width="36.54296875" style="3" customWidth="1"/>
    <col min="9" max="16384" width="9.1796875" style="3"/>
  </cols>
  <sheetData>
    <row r="1" spans="1:13" s="126" customFormat="1" ht="30.75" customHeight="1" thickBot="1" x14ac:dyDescent="0.4">
      <c r="A1" s="124" t="s">
        <v>206</v>
      </c>
      <c r="B1" s="129"/>
      <c r="C1" s="241" t="s">
        <v>207</v>
      </c>
      <c r="D1" s="241"/>
      <c r="E1" s="125"/>
      <c r="F1" s="125"/>
      <c r="G1" s="125"/>
      <c r="H1" s="125"/>
      <c r="I1" s="125"/>
      <c r="J1" s="125"/>
      <c r="K1" s="125"/>
      <c r="L1" s="125"/>
      <c r="M1" s="125"/>
    </row>
    <row r="2" spans="1:13" ht="72" customHeight="1" x14ac:dyDescent="0.35">
      <c r="A2" s="244" t="s">
        <v>248</v>
      </c>
      <c r="B2" s="151" t="s">
        <v>5</v>
      </c>
      <c r="C2" s="171" t="s">
        <v>284</v>
      </c>
      <c r="D2" s="170" t="s">
        <v>297</v>
      </c>
      <c r="E2" s="125" t="s">
        <v>339</v>
      </c>
      <c r="F2" s="125" t="s">
        <v>350</v>
      </c>
      <c r="G2" s="234" t="s">
        <v>352</v>
      </c>
      <c r="H2" s="125"/>
      <c r="I2" s="125"/>
      <c r="J2" s="125"/>
      <c r="K2" s="125"/>
      <c r="L2" s="125"/>
      <c r="M2" s="125"/>
    </row>
    <row r="3" spans="1:13" ht="72" customHeight="1" x14ac:dyDescent="0.35">
      <c r="A3" s="239"/>
      <c r="B3" s="169"/>
      <c r="C3" s="172" t="s">
        <v>249</v>
      </c>
      <c r="D3" s="128" t="s">
        <v>250</v>
      </c>
      <c r="E3" s="125" t="s">
        <v>50</v>
      </c>
      <c r="F3" s="125"/>
      <c r="G3" s="234"/>
      <c r="H3" s="125"/>
      <c r="I3" s="125"/>
      <c r="J3" s="125"/>
      <c r="K3" s="125"/>
      <c r="L3" s="125"/>
      <c r="M3" s="125"/>
    </row>
    <row r="4" spans="1:13" ht="43.5" x14ac:dyDescent="0.35">
      <c r="A4" s="239"/>
      <c r="B4" s="152" t="s">
        <v>5</v>
      </c>
      <c r="C4" s="172" t="s">
        <v>255</v>
      </c>
      <c r="D4" s="128" t="s">
        <v>303</v>
      </c>
      <c r="E4" s="125" t="s">
        <v>48</v>
      </c>
      <c r="F4" s="125" t="s">
        <v>340</v>
      </c>
      <c r="G4" s="234"/>
      <c r="H4" s="125"/>
      <c r="I4" s="125"/>
      <c r="J4" s="125"/>
      <c r="K4" s="125"/>
      <c r="L4" s="125"/>
      <c r="M4" s="125"/>
    </row>
    <row r="5" spans="1:13" ht="134.25" customHeight="1" x14ac:dyDescent="0.35">
      <c r="A5" s="239"/>
      <c r="B5" s="152" t="s">
        <v>9</v>
      </c>
      <c r="C5" s="172" t="s">
        <v>252</v>
      </c>
      <c r="D5" s="128" t="s">
        <v>262</v>
      </c>
      <c r="E5" s="125" t="s">
        <v>50</v>
      </c>
      <c r="F5" s="125"/>
      <c r="G5" s="234"/>
      <c r="H5" s="125"/>
      <c r="I5" s="125"/>
      <c r="J5" s="125"/>
      <c r="K5" s="125"/>
      <c r="L5" s="125"/>
      <c r="M5" s="125"/>
    </row>
    <row r="6" spans="1:13" ht="101.5" x14ac:dyDescent="0.35">
      <c r="A6" s="239"/>
      <c r="B6" s="152"/>
      <c r="C6" s="172" t="s">
        <v>251</v>
      </c>
      <c r="D6" s="128" t="s">
        <v>263</v>
      </c>
      <c r="E6" s="125" t="s">
        <v>50</v>
      </c>
      <c r="F6" s="125"/>
      <c r="G6" s="234"/>
      <c r="H6" s="125"/>
      <c r="I6" s="125"/>
      <c r="J6" s="125"/>
      <c r="K6" s="125"/>
      <c r="L6" s="125"/>
      <c r="M6" s="125"/>
    </row>
    <row r="7" spans="1:13" ht="87" x14ac:dyDescent="0.35">
      <c r="A7" s="239"/>
      <c r="B7" s="152" t="s">
        <v>5</v>
      </c>
      <c r="C7" s="172" t="s">
        <v>256</v>
      </c>
      <c r="D7" s="128" t="s">
        <v>264</v>
      </c>
      <c r="E7" s="125" t="s">
        <v>50</v>
      </c>
      <c r="F7" s="125"/>
      <c r="G7" s="234"/>
      <c r="H7" s="125"/>
      <c r="I7" s="125"/>
      <c r="J7" s="125"/>
      <c r="K7" s="125"/>
      <c r="L7" s="125"/>
      <c r="M7" s="125"/>
    </row>
    <row r="8" spans="1:13" ht="43.5" x14ac:dyDescent="0.35">
      <c r="A8" s="239"/>
      <c r="B8" s="152" t="s">
        <v>5</v>
      </c>
      <c r="C8" s="172" t="s">
        <v>257</v>
      </c>
      <c r="D8" s="128" t="s">
        <v>265</v>
      </c>
      <c r="E8" s="125" t="s">
        <v>48</v>
      </c>
      <c r="F8" s="125" t="s">
        <v>351</v>
      </c>
      <c r="G8" s="234"/>
      <c r="H8" s="125"/>
      <c r="I8" s="125"/>
      <c r="J8" s="125"/>
      <c r="K8" s="125"/>
      <c r="L8" s="125"/>
      <c r="M8" s="125"/>
    </row>
    <row r="9" spans="1:13" ht="32.25" customHeight="1" x14ac:dyDescent="0.35">
      <c r="A9" s="239"/>
      <c r="B9" s="152" t="s">
        <v>5</v>
      </c>
      <c r="C9" s="172" t="s">
        <v>258</v>
      </c>
      <c r="D9" s="128" t="s">
        <v>260</v>
      </c>
      <c r="E9" s="125" t="s">
        <v>48</v>
      </c>
      <c r="F9" s="125" t="s">
        <v>341</v>
      </c>
      <c r="G9" s="234"/>
      <c r="H9" s="125"/>
      <c r="I9" s="125"/>
      <c r="J9" s="125"/>
      <c r="K9" s="125"/>
      <c r="L9" s="125"/>
      <c r="M9" s="125"/>
    </row>
    <row r="10" spans="1:13" ht="31.5" customHeight="1" x14ac:dyDescent="0.35">
      <c r="A10" s="239"/>
      <c r="B10" s="161"/>
      <c r="C10" s="172" t="s">
        <v>253</v>
      </c>
      <c r="D10" s="128" t="s">
        <v>259</v>
      </c>
      <c r="E10" s="125" t="s">
        <v>48</v>
      </c>
      <c r="F10" s="125" t="s">
        <v>342</v>
      </c>
      <c r="G10" s="234"/>
      <c r="H10" s="125"/>
      <c r="I10" s="125"/>
      <c r="J10" s="125"/>
      <c r="K10" s="125"/>
      <c r="L10" s="125"/>
      <c r="M10" s="125"/>
    </row>
    <row r="11" spans="1:13" ht="29" x14ac:dyDescent="0.35">
      <c r="A11" s="240"/>
      <c r="B11" s="161"/>
      <c r="C11" s="172" t="s">
        <v>254</v>
      </c>
      <c r="D11" s="128" t="s">
        <v>261</v>
      </c>
      <c r="E11" s="125" t="s">
        <v>48</v>
      </c>
      <c r="F11" s="125" t="s">
        <v>343</v>
      </c>
      <c r="G11" s="234"/>
      <c r="H11" s="125"/>
      <c r="I11" s="125"/>
      <c r="J11" s="125"/>
      <c r="K11" s="125"/>
      <c r="L11" s="125"/>
      <c r="M11" s="125"/>
    </row>
    <row r="12" spans="1:13" ht="45" customHeight="1" x14ac:dyDescent="0.35">
      <c r="A12" s="237" t="s">
        <v>24</v>
      </c>
      <c r="B12" s="155"/>
      <c r="C12" s="171" t="s">
        <v>284</v>
      </c>
      <c r="D12" s="170" t="s">
        <v>285</v>
      </c>
      <c r="E12" s="125" t="s">
        <v>48</v>
      </c>
      <c r="F12" s="168" t="s">
        <v>344</v>
      </c>
      <c r="G12" s="168"/>
      <c r="H12" s="168"/>
      <c r="I12" s="168"/>
    </row>
    <row r="13" spans="1:13" ht="45" customHeight="1" x14ac:dyDescent="0.35">
      <c r="A13" s="237"/>
      <c r="B13" s="155"/>
      <c r="C13" s="172" t="s">
        <v>266</v>
      </c>
      <c r="D13" s="128" t="s">
        <v>267</v>
      </c>
      <c r="E13" s="125" t="s">
        <v>48</v>
      </c>
      <c r="F13" s="168" t="s">
        <v>344</v>
      </c>
      <c r="G13" s="235" t="s">
        <v>353</v>
      </c>
      <c r="H13" s="168"/>
      <c r="I13" s="168"/>
    </row>
    <row r="14" spans="1:13" ht="42.75" customHeight="1" x14ac:dyDescent="0.35">
      <c r="A14" s="237"/>
      <c r="B14" s="155" t="s">
        <v>20</v>
      </c>
      <c r="C14" s="172" t="s">
        <v>268</v>
      </c>
      <c r="D14" s="128" t="s">
        <v>269</v>
      </c>
      <c r="E14" s="125" t="s">
        <v>48</v>
      </c>
      <c r="F14" s="168" t="s">
        <v>344</v>
      </c>
      <c r="G14" s="235"/>
      <c r="H14" s="168"/>
      <c r="I14" s="168"/>
    </row>
    <row r="15" spans="1:13" ht="87" x14ac:dyDescent="0.35">
      <c r="A15" s="237"/>
      <c r="B15" s="155" t="s">
        <v>20</v>
      </c>
      <c r="C15" s="172" t="s">
        <v>270</v>
      </c>
      <c r="D15" s="128" t="s">
        <v>271</v>
      </c>
      <c r="E15" s="125" t="s">
        <v>48</v>
      </c>
      <c r="F15" s="168" t="s">
        <v>344</v>
      </c>
      <c r="G15" s="235"/>
      <c r="H15" s="168"/>
      <c r="I15" s="168"/>
    </row>
    <row r="16" spans="1:13" ht="15" customHeight="1" x14ac:dyDescent="0.35">
      <c r="A16" s="237"/>
      <c r="B16" s="155" t="s">
        <v>20</v>
      </c>
      <c r="C16" s="172" t="s">
        <v>272</v>
      </c>
      <c r="D16" s="128" t="s">
        <v>273</v>
      </c>
      <c r="E16" s="125" t="s">
        <v>48</v>
      </c>
      <c r="F16" s="168" t="s">
        <v>344</v>
      </c>
      <c r="G16" s="235"/>
    </row>
    <row r="17" spans="1:7" ht="43.5" x14ac:dyDescent="0.35">
      <c r="A17" s="237"/>
      <c r="B17" s="155" t="s">
        <v>20</v>
      </c>
      <c r="C17" s="172" t="s">
        <v>274</v>
      </c>
      <c r="D17" s="128" t="s">
        <v>275</v>
      </c>
      <c r="E17" s="125" t="s">
        <v>48</v>
      </c>
      <c r="F17" s="168" t="s">
        <v>344</v>
      </c>
      <c r="G17" s="235"/>
    </row>
    <row r="18" spans="1:7" ht="58" x14ac:dyDescent="0.35">
      <c r="A18" s="237"/>
      <c r="B18" s="155"/>
      <c r="C18" s="173" t="s">
        <v>276</v>
      </c>
      <c r="D18" s="158" t="s">
        <v>277</v>
      </c>
      <c r="E18" s="125" t="s">
        <v>48</v>
      </c>
      <c r="F18" s="168" t="s">
        <v>344</v>
      </c>
      <c r="G18" s="235"/>
    </row>
    <row r="19" spans="1:7" x14ac:dyDescent="0.35">
      <c r="A19" s="237"/>
      <c r="B19" s="155"/>
      <c r="C19" s="173" t="s">
        <v>278</v>
      </c>
      <c r="D19" s="158" t="s">
        <v>279</v>
      </c>
      <c r="E19" s="125" t="s">
        <v>48</v>
      </c>
      <c r="F19" s="168" t="s">
        <v>344</v>
      </c>
      <c r="G19" s="235"/>
    </row>
    <row r="20" spans="1:7" ht="72.5" x14ac:dyDescent="0.35">
      <c r="A20" s="237"/>
      <c r="B20" s="155"/>
      <c r="C20" s="171" t="s">
        <v>280</v>
      </c>
      <c r="D20" s="158" t="s">
        <v>281</v>
      </c>
      <c r="E20" s="125" t="s">
        <v>48</v>
      </c>
      <c r="F20" s="168" t="s">
        <v>344</v>
      </c>
      <c r="G20" s="235"/>
    </row>
    <row r="21" spans="1:7" x14ac:dyDescent="0.35">
      <c r="A21" s="237"/>
      <c r="B21" s="155" t="s">
        <v>20</v>
      </c>
      <c r="C21" s="171" t="s">
        <v>282</v>
      </c>
      <c r="D21" s="170" t="s">
        <v>283</v>
      </c>
      <c r="E21" s="125" t="s">
        <v>48</v>
      </c>
      <c r="F21" s="168" t="s">
        <v>344</v>
      </c>
      <c r="G21" s="235"/>
    </row>
    <row r="22" spans="1:7" ht="101.5" x14ac:dyDescent="0.35">
      <c r="A22" s="242" t="s">
        <v>286</v>
      </c>
      <c r="B22" s="155"/>
      <c r="C22" s="171" t="s">
        <v>288</v>
      </c>
      <c r="D22" s="158" t="s">
        <v>287</v>
      </c>
      <c r="E22" s="3" t="s">
        <v>339</v>
      </c>
      <c r="F22" s="3" t="s">
        <v>345</v>
      </c>
      <c r="G22" s="236" t="s">
        <v>354</v>
      </c>
    </row>
    <row r="23" spans="1:7" ht="29" x14ac:dyDescent="0.35">
      <c r="A23" s="243"/>
      <c r="B23" s="155"/>
      <c r="C23" s="171" t="s">
        <v>290</v>
      </c>
      <c r="D23" s="170" t="s">
        <v>291</v>
      </c>
      <c r="E23" s="3" t="s">
        <v>48</v>
      </c>
      <c r="F23" s="3" t="s">
        <v>348</v>
      </c>
      <c r="G23" s="236"/>
    </row>
    <row r="24" spans="1:7" ht="29" x14ac:dyDescent="0.35">
      <c r="A24" s="243"/>
      <c r="B24" s="155"/>
      <c r="C24" s="171"/>
      <c r="D24" s="170" t="s">
        <v>304</v>
      </c>
      <c r="E24" s="3" t="s">
        <v>48</v>
      </c>
      <c r="F24" s="3" t="s">
        <v>348</v>
      </c>
      <c r="G24" s="236"/>
    </row>
    <row r="25" spans="1:7" ht="29" x14ac:dyDescent="0.35">
      <c r="A25" s="243"/>
      <c r="B25" s="155"/>
      <c r="C25" s="171" t="s">
        <v>298</v>
      </c>
      <c r="D25" s="170" t="s">
        <v>299</v>
      </c>
      <c r="E25" s="3" t="s">
        <v>48</v>
      </c>
      <c r="F25" s="3" t="s">
        <v>348</v>
      </c>
    </row>
    <row r="26" spans="1:7" ht="145" x14ac:dyDescent="0.35">
      <c r="A26" s="237" t="s">
        <v>289</v>
      </c>
      <c r="B26" s="155"/>
      <c r="C26" s="173" t="s">
        <v>292</v>
      </c>
      <c r="D26" s="158" t="s">
        <v>293</v>
      </c>
      <c r="E26" s="3" t="s">
        <v>339</v>
      </c>
      <c r="F26" s="3" t="s">
        <v>347</v>
      </c>
      <c r="G26" s="236" t="s">
        <v>353</v>
      </c>
    </row>
    <row r="27" spans="1:7" ht="29" x14ac:dyDescent="0.35">
      <c r="A27" s="237"/>
      <c r="B27" s="155"/>
      <c r="C27" s="173" t="s">
        <v>294</v>
      </c>
      <c r="D27" s="158" t="s">
        <v>295</v>
      </c>
      <c r="E27" s="3" t="s">
        <v>48</v>
      </c>
      <c r="F27" s="3" t="s">
        <v>348</v>
      </c>
      <c r="G27" s="236"/>
    </row>
    <row r="28" spans="1:7" ht="29" x14ac:dyDescent="0.35">
      <c r="A28" s="237"/>
      <c r="B28" s="155"/>
      <c r="C28" s="173" t="s">
        <v>282</v>
      </c>
      <c r="D28" s="158" t="s">
        <v>296</v>
      </c>
      <c r="E28" s="3" t="s">
        <v>48</v>
      </c>
      <c r="F28" s="3" t="s">
        <v>346</v>
      </c>
      <c r="G28" s="236"/>
    </row>
    <row r="29" spans="1:7" x14ac:dyDescent="0.35">
      <c r="A29" s="237"/>
      <c r="B29" s="155"/>
      <c r="C29" s="173"/>
      <c r="D29" s="158"/>
    </row>
    <row r="30" spans="1:7" ht="145" x14ac:dyDescent="0.35">
      <c r="A30" s="238" t="s">
        <v>300</v>
      </c>
      <c r="B30" s="156"/>
      <c r="C30" s="173" t="s">
        <v>292</v>
      </c>
      <c r="D30" s="158" t="s">
        <v>293</v>
      </c>
      <c r="E30" s="3" t="s">
        <v>48</v>
      </c>
      <c r="F30" s="3" t="s">
        <v>349</v>
      </c>
    </row>
    <row r="31" spans="1:7" ht="30.75" customHeight="1" x14ac:dyDescent="0.35">
      <c r="A31" s="239"/>
      <c r="B31" s="156" t="s">
        <v>32</v>
      </c>
      <c r="C31" s="173" t="s">
        <v>294</v>
      </c>
      <c r="D31" s="158" t="s">
        <v>295</v>
      </c>
      <c r="E31" s="3" t="s">
        <v>48</v>
      </c>
      <c r="F31" s="3" t="s">
        <v>349</v>
      </c>
    </row>
    <row r="32" spans="1:7" ht="48" customHeight="1" x14ac:dyDescent="0.35">
      <c r="A32" s="240"/>
      <c r="B32" s="157" t="s">
        <v>32</v>
      </c>
      <c r="C32" s="173" t="s">
        <v>282</v>
      </c>
      <c r="D32" s="158" t="s">
        <v>296</v>
      </c>
      <c r="E32" s="3" t="s">
        <v>48</v>
      </c>
      <c r="F32" s="3" t="s">
        <v>349</v>
      </c>
    </row>
    <row r="33" spans="1:8" ht="58" x14ac:dyDescent="0.35">
      <c r="A33" s="154" t="s">
        <v>355</v>
      </c>
      <c r="B33" s="157"/>
      <c r="C33" s="173" t="s">
        <v>356</v>
      </c>
      <c r="D33" s="173" t="s">
        <v>356</v>
      </c>
      <c r="E33" s="3" t="s">
        <v>214</v>
      </c>
      <c r="F33" s="3" t="s">
        <v>368</v>
      </c>
      <c r="G33" s="3" t="s">
        <v>352</v>
      </c>
      <c r="H33" s="231"/>
    </row>
    <row r="34" spans="1:8" x14ac:dyDescent="0.35">
      <c r="C34" s="174"/>
      <c r="D34" s="159"/>
    </row>
    <row r="37" spans="1:8" x14ac:dyDescent="0.35">
      <c r="A37" s="227" t="s">
        <v>363</v>
      </c>
    </row>
    <row r="38" spans="1:8" x14ac:dyDescent="0.35">
      <c r="A38" s="225" t="s">
        <v>357</v>
      </c>
    </row>
    <row r="39" spans="1:8" x14ac:dyDescent="0.35">
      <c r="A39" s="225" t="s">
        <v>361</v>
      </c>
    </row>
    <row r="40" spans="1:8" x14ac:dyDescent="0.35">
      <c r="A40" s="225" t="s">
        <v>358</v>
      </c>
    </row>
    <row r="41" spans="1:8" x14ac:dyDescent="0.35">
      <c r="A41" s="226" t="s">
        <v>359</v>
      </c>
    </row>
    <row r="42" spans="1:8" x14ac:dyDescent="0.35">
      <c r="A42" s="226" t="s">
        <v>360</v>
      </c>
    </row>
    <row r="43" spans="1:8" x14ac:dyDescent="0.35">
      <c r="A43" s="226" t="s">
        <v>362</v>
      </c>
    </row>
    <row r="44" spans="1:8" x14ac:dyDescent="0.35">
      <c r="A44" s="228" t="s">
        <v>365</v>
      </c>
    </row>
    <row r="45" spans="1:8" x14ac:dyDescent="0.35">
      <c r="A45" s="228" t="s">
        <v>364</v>
      </c>
    </row>
    <row r="46" spans="1:8" x14ac:dyDescent="0.35">
      <c r="A46" s="230" t="s">
        <v>366</v>
      </c>
      <c r="F46" s="4"/>
    </row>
    <row r="47" spans="1:8" x14ac:dyDescent="0.35">
      <c r="E47" s="229"/>
    </row>
    <row r="48" spans="1:8" x14ac:dyDescent="0.35">
      <c r="A48" s="224"/>
    </row>
    <row r="51" spans="6:6" x14ac:dyDescent="0.35">
      <c r="F51" s="229"/>
    </row>
  </sheetData>
  <mergeCells count="10">
    <mergeCell ref="A30:A32"/>
    <mergeCell ref="C1:D1"/>
    <mergeCell ref="A12:A21"/>
    <mergeCell ref="A22:A25"/>
    <mergeCell ref="A2:A11"/>
    <mergeCell ref="G2:G11"/>
    <mergeCell ref="G13:G21"/>
    <mergeCell ref="G26:G28"/>
    <mergeCell ref="G22:G24"/>
    <mergeCell ref="A26:A29"/>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A16" workbookViewId="0">
      <selection activeCell="E26" sqref="E26"/>
    </sheetView>
  </sheetViews>
  <sheetFormatPr defaultColWidth="9.1796875" defaultRowHeight="14.5" x14ac:dyDescent="0.35"/>
  <cols>
    <col min="1" max="1" width="14.7265625" style="4" bestFit="1" customWidth="1"/>
    <col min="2" max="2" width="18" style="4" hidden="1" customWidth="1"/>
    <col min="3" max="3" width="18.81640625" style="3" customWidth="1"/>
    <col min="4" max="4" width="39.453125" style="3" customWidth="1"/>
    <col min="5" max="5" width="15.90625" style="3" customWidth="1"/>
    <col min="6" max="16384" width="9.1796875" style="3"/>
  </cols>
  <sheetData>
    <row r="1" spans="1:13" s="126" customFormat="1" ht="30.75" customHeight="1" thickBot="1" x14ac:dyDescent="0.4">
      <c r="A1" s="176" t="s">
        <v>206</v>
      </c>
      <c r="B1" s="177"/>
      <c r="C1" s="247" t="s">
        <v>207</v>
      </c>
      <c r="D1" s="248"/>
      <c r="E1" s="233" t="s">
        <v>50</v>
      </c>
      <c r="F1" s="232"/>
      <c r="G1" s="232"/>
      <c r="H1" s="232"/>
      <c r="I1" s="232"/>
      <c r="J1" s="232"/>
      <c r="K1" s="232"/>
      <c r="L1" s="125"/>
      <c r="M1" s="125"/>
    </row>
    <row r="2" spans="1:13" ht="39" customHeight="1" x14ac:dyDescent="0.35">
      <c r="A2" s="249" t="s">
        <v>205</v>
      </c>
      <c r="B2" s="178" t="s">
        <v>5</v>
      </c>
      <c r="C2" s="179">
        <v>1</v>
      </c>
      <c r="D2" s="180" t="s">
        <v>215</v>
      </c>
      <c r="E2" s="233" t="s">
        <v>50</v>
      </c>
      <c r="F2" s="125"/>
      <c r="G2" s="125"/>
      <c r="H2" s="125"/>
      <c r="I2" s="125"/>
      <c r="J2" s="125"/>
      <c r="K2" s="125"/>
      <c r="L2" s="125"/>
      <c r="M2" s="125"/>
    </row>
    <row r="3" spans="1:13" ht="29" x14ac:dyDescent="0.35">
      <c r="A3" s="250"/>
      <c r="B3" s="152" t="s">
        <v>5</v>
      </c>
      <c r="C3" s="153">
        <v>2</v>
      </c>
      <c r="D3" s="181" t="s">
        <v>218</v>
      </c>
      <c r="E3" s="233" t="s">
        <v>50</v>
      </c>
      <c r="F3" s="125"/>
      <c r="G3" s="125"/>
      <c r="H3" s="125"/>
      <c r="I3" s="125"/>
      <c r="J3" s="125"/>
      <c r="K3" s="125"/>
      <c r="L3" s="125"/>
      <c r="M3" s="125"/>
    </row>
    <row r="4" spans="1:13" ht="58" x14ac:dyDescent="0.35">
      <c r="A4" s="250"/>
      <c r="B4" s="152" t="s">
        <v>9</v>
      </c>
      <c r="C4" s="153">
        <v>3</v>
      </c>
      <c r="D4" s="181" t="s">
        <v>219</v>
      </c>
      <c r="E4" s="233" t="s">
        <v>50</v>
      </c>
      <c r="F4" s="125"/>
      <c r="G4" s="125"/>
      <c r="H4" s="125"/>
      <c r="I4" s="125"/>
      <c r="J4" s="125"/>
      <c r="K4" s="125"/>
      <c r="L4" s="125"/>
      <c r="M4" s="125"/>
    </row>
    <row r="5" spans="1:13" ht="29" x14ac:dyDescent="0.35">
      <c r="A5" s="250"/>
      <c r="B5" s="152"/>
      <c r="C5" s="153">
        <v>4</v>
      </c>
      <c r="D5" s="181" t="s">
        <v>220</v>
      </c>
      <c r="E5" s="233" t="s">
        <v>50</v>
      </c>
      <c r="F5" s="125"/>
      <c r="G5" s="125"/>
      <c r="H5" s="125"/>
      <c r="I5" s="125"/>
      <c r="J5" s="125"/>
      <c r="K5" s="125"/>
      <c r="L5" s="125"/>
      <c r="M5" s="125"/>
    </row>
    <row r="6" spans="1:13" ht="43.5" x14ac:dyDescent="0.35">
      <c r="A6" s="250"/>
      <c r="B6" s="152" t="s">
        <v>5</v>
      </c>
      <c r="C6" s="153">
        <v>5</v>
      </c>
      <c r="D6" s="181" t="s">
        <v>221</v>
      </c>
      <c r="E6" s="233" t="s">
        <v>50</v>
      </c>
      <c r="F6" s="125"/>
      <c r="G6" s="125"/>
      <c r="H6" s="125"/>
      <c r="I6" s="125"/>
      <c r="J6" s="125"/>
      <c r="K6" s="125"/>
      <c r="L6" s="125"/>
      <c r="M6" s="125"/>
    </row>
    <row r="7" spans="1:13" ht="29" x14ac:dyDescent="0.35">
      <c r="A7" s="250"/>
      <c r="B7" s="152" t="s">
        <v>5</v>
      </c>
      <c r="C7" s="153">
        <v>6</v>
      </c>
      <c r="D7" s="181" t="s">
        <v>222</v>
      </c>
      <c r="E7" s="233" t="s">
        <v>50</v>
      </c>
      <c r="F7" s="125"/>
      <c r="G7" s="125"/>
      <c r="H7" s="125"/>
      <c r="I7" s="125"/>
      <c r="J7" s="125"/>
      <c r="K7" s="125"/>
      <c r="L7" s="125"/>
      <c r="M7" s="125"/>
    </row>
    <row r="8" spans="1:13" ht="44" thickBot="1" x14ac:dyDescent="0.4">
      <c r="A8" s="251"/>
      <c r="B8" s="182" t="s">
        <v>5</v>
      </c>
      <c r="C8" s="183">
        <v>7</v>
      </c>
      <c r="D8" s="184" t="s">
        <v>223</v>
      </c>
      <c r="E8" s="233" t="s">
        <v>50</v>
      </c>
      <c r="F8" s="125"/>
      <c r="G8" s="125"/>
      <c r="H8" s="125"/>
      <c r="I8" s="125"/>
      <c r="J8" s="125"/>
      <c r="K8" s="125"/>
      <c r="L8" s="125"/>
      <c r="M8" s="125"/>
    </row>
    <row r="9" spans="1:13" ht="44" thickBot="1" x14ac:dyDescent="0.4">
      <c r="A9" s="185" t="s">
        <v>217</v>
      </c>
      <c r="B9" s="186"/>
      <c r="C9" s="258" t="s">
        <v>224</v>
      </c>
      <c r="D9" s="259"/>
      <c r="E9" s="233" t="s">
        <v>50</v>
      </c>
      <c r="F9" s="125"/>
      <c r="G9" s="125"/>
      <c r="H9" s="125"/>
      <c r="I9" s="125"/>
      <c r="J9" s="125"/>
      <c r="K9" s="125"/>
      <c r="L9" s="125"/>
      <c r="M9" s="125"/>
    </row>
    <row r="10" spans="1:13" ht="14.25" customHeight="1" x14ac:dyDescent="0.35">
      <c r="A10" s="252" t="s">
        <v>237</v>
      </c>
      <c r="B10" s="187" t="s">
        <v>20</v>
      </c>
      <c r="C10" s="179">
        <v>1</v>
      </c>
      <c r="D10" s="180" t="s">
        <v>215</v>
      </c>
      <c r="E10" s="233" t="s">
        <v>50</v>
      </c>
      <c r="F10" s="168"/>
      <c r="G10" s="168"/>
      <c r="H10" s="168"/>
      <c r="I10" s="168"/>
    </row>
    <row r="11" spans="1:13" ht="14.25" customHeight="1" x14ac:dyDescent="0.35">
      <c r="A11" s="253"/>
      <c r="B11" s="155" t="s">
        <v>19</v>
      </c>
      <c r="C11" s="153">
        <v>2</v>
      </c>
      <c r="D11" s="181" t="s">
        <v>218</v>
      </c>
      <c r="E11" s="233" t="s">
        <v>50</v>
      </c>
      <c r="F11" s="168"/>
      <c r="G11" s="168"/>
      <c r="H11" s="168"/>
      <c r="I11" s="168"/>
    </row>
    <row r="12" spans="1:13" ht="45" customHeight="1" x14ac:dyDescent="0.35">
      <c r="A12" s="253"/>
      <c r="B12" s="155"/>
      <c r="C12" s="153">
        <v>3</v>
      </c>
      <c r="D12" s="181" t="s">
        <v>219</v>
      </c>
      <c r="E12" s="233" t="s">
        <v>50</v>
      </c>
      <c r="F12" s="168"/>
      <c r="G12" s="168"/>
      <c r="H12" s="168"/>
      <c r="I12" s="168"/>
    </row>
    <row r="13" spans="1:13" ht="42.75" customHeight="1" x14ac:dyDescent="0.35">
      <c r="A13" s="253"/>
      <c r="B13" s="155" t="s">
        <v>20</v>
      </c>
      <c r="C13" s="153">
        <v>4</v>
      </c>
      <c r="D13" s="181" t="s">
        <v>220</v>
      </c>
      <c r="E13" s="233" t="s">
        <v>50</v>
      </c>
      <c r="F13" s="168"/>
      <c r="G13" s="168"/>
      <c r="H13" s="168"/>
      <c r="I13" s="168"/>
    </row>
    <row r="14" spans="1:13" ht="43.5" x14ac:dyDescent="0.35">
      <c r="A14" s="253"/>
      <c r="B14" s="155" t="s">
        <v>20</v>
      </c>
      <c r="C14" s="153">
        <v>5</v>
      </c>
      <c r="D14" s="181" t="s">
        <v>221</v>
      </c>
      <c r="E14" s="233" t="s">
        <v>50</v>
      </c>
      <c r="F14" s="168"/>
      <c r="G14" s="168"/>
      <c r="H14" s="168"/>
      <c r="I14" s="168"/>
    </row>
    <row r="15" spans="1:13" ht="15" customHeight="1" x14ac:dyDescent="0.35">
      <c r="A15" s="253"/>
      <c r="B15" s="155" t="s">
        <v>20</v>
      </c>
      <c r="C15" s="153">
        <v>6</v>
      </c>
      <c r="D15" s="181" t="s">
        <v>222</v>
      </c>
      <c r="E15" s="233" t="s">
        <v>50</v>
      </c>
    </row>
    <row r="16" spans="1:13" ht="43.5" x14ac:dyDescent="0.35">
      <c r="A16" s="253"/>
      <c r="B16" s="155" t="s">
        <v>20</v>
      </c>
      <c r="C16" s="153">
        <v>7</v>
      </c>
      <c r="D16" s="181" t="s">
        <v>223</v>
      </c>
      <c r="E16" s="233" t="s">
        <v>50</v>
      </c>
    </row>
    <row r="17" spans="1:5" x14ac:dyDescent="0.35">
      <c r="A17" s="253"/>
      <c r="B17" s="155"/>
      <c r="C17" s="158"/>
      <c r="D17" s="188"/>
    </row>
    <row r="18" spans="1:5" ht="15" thickBot="1" x14ac:dyDescent="0.4">
      <c r="A18" s="254"/>
      <c r="B18" s="189" t="s">
        <v>20</v>
      </c>
      <c r="C18" s="190"/>
      <c r="D18" s="191"/>
    </row>
    <row r="19" spans="1:5" ht="44" thickBot="1" x14ac:dyDescent="0.4">
      <c r="A19" s="185" t="s">
        <v>231</v>
      </c>
      <c r="B19" s="186"/>
      <c r="C19" s="245" t="s">
        <v>232</v>
      </c>
      <c r="D19" s="246"/>
      <c r="E19" s="3" t="s">
        <v>48</v>
      </c>
    </row>
    <row r="20" spans="1:5" x14ac:dyDescent="0.35">
      <c r="A20" s="255" t="s">
        <v>238</v>
      </c>
      <c r="B20" s="187"/>
      <c r="C20" s="192">
        <v>1</v>
      </c>
      <c r="D20" s="193" t="s">
        <v>229</v>
      </c>
      <c r="E20" s="233" t="s">
        <v>50</v>
      </c>
    </row>
    <row r="21" spans="1:5" x14ac:dyDescent="0.35">
      <c r="A21" s="256"/>
      <c r="B21" s="155"/>
      <c r="C21" s="158">
        <v>2</v>
      </c>
      <c r="D21" s="188" t="s">
        <v>230</v>
      </c>
      <c r="E21" s="233" t="s">
        <v>50</v>
      </c>
    </row>
    <row r="22" spans="1:5" x14ac:dyDescent="0.35">
      <c r="A22" s="256"/>
      <c r="B22" s="155"/>
      <c r="C22" s="158">
        <v>3</v>
      </c>
      <c r="D22" s="188" t="s">
        <v>235</v>
      </c>
      <c r="E22" s="233" t="s">
        <v>50</v>
      </c>
    </row>
    <row r="23" spans="1:5" x14ac:dyDescent="0.35">
      <c r="A23" s="256"/>
      <c r="B23" s="155"/>
      <c r="C23" s="158">
        <v>4</v>
      </c>
      <c r="D23" s="188" t="s">
        <v>236</v>
      </c>
      <c r="E23" s="3" t="s">
        <v>48</v>
      </c>
    </row>
    <row r="24" spans="1:5" x14ac:dyDescent="0.35">
      <c r="A24" s="256"/>
      <c r="B24" s="155"/>
      <c r="C24" s="158">
        <v>5</v>
      </c>
      <c r="D24" s="188"/>
    </row>
    <row r="25" spans="1:5" ht="15" thickBot="1" x14ac:dyDescent="0.4">
      <c r="A25" s="257"/>
      <c r="B25" s="189"/>
      <c r="C25" s="190">
        <v>6</v>
      </c>
      <c r="D25" s="191"/>
    </row>
    <row r="26" spans="1:5" ht="30.75" customHeight="1" thickBot="1" x14ac:dyDescent="0.4">
      <c r="A26" s="194" t="s">
        <v>225</v>
      </c>
      <c r="B26" s="195" t="s">
        <v>32</v>
      </c>
      <c r="C26" s="245" t="s">
        <v>226</v>
      </c>
      <c r="D26" s="246"/>
    </row>
    <row r="27" spans="1:5" ht="48" customHeight="1" thickBot="1" x14ac:dyDescent="0.4">
      <c r="A27" s="200" t="s">
        <v>227</v>
      </c>
      <c r="B27" s="201" t="s">
        <v>32</v>
      </c>
      <c r="C27" s="245" t="s">
        <v>228</v>
      </c>
      <c r="D27" s="246"/>
    </row>
    <row r="28" spans="1:5" ht="48" customHeight="1" thickBot="1" x14ac:dyDescent="0.4">
      <c r="A28" s="196" t="s">
        <v>247</v>
      </c>
      <c r="B28" s="197"/>
      <c r="C28" s="198"/>
      <c r="D28" s="199"/>
    </row>
  </sheetData>
  <mergeCells count="8">
    <mergeCell ref="C27:D27"/>
    <mergeCell ref="C26:D26"/>
    <mergeCell ref="C1:D1"/>
    <mergeCell ref="A2:A8"/>
    <mergeCell ref="A10:A18"/>
    <mergeCell ref="A20:A25"/>
    <mergeCell ref="C19:D19"/>
    <mergeCell ref="C9:D9"/>
  </mergeCells>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9"/>
  <sheetViews>
    <sheetView zoomScale="85" zoomScaleNormal="85" workbookViewId="0">
      <pane xSplit="13" ySplit="2" topLeftCell="N3" activePane="bottomRight" state="frozen"/>
      <selection pane="topRight"/>
      <selection pane="bottomLeft"/>
      <selection pane="bottomRight" activeCell="L6" sqref="L6"/>
    </sheetView>
  </sheetViews>
  <sheetFormatPr defaultColWidth="9.1796875" defaultRowHeight="10" x14ac:dyDescent="0.35"/>
  <cols>
    <col min="1" max="1" width="3.54296875" style="68" bestFit="1" customWidth="1"/>
    <col min="2" max="2" width="27" style="121" customWidth="1"/>
    <col min="3" max="3" width="30" style="66" customWidth="1"/>
    <col min="4" max="4" width="20" style="67" hidden="1" customWidth="1"/>
    <col min="5" max="5" width="13.7265625" style="68" hidden="1" customWidth="1"/>
    <col min="6" max="6" width="17.54296875" style="68" hidden="1" customWidth="1"/>
    <col min="7" max="7" width="17.54296875" style="68" customWidth="1"/>
    <col min="8" max="8" width="12.26953125" style="68" bestFit="1" customWidth="1"/>
    <col min="9" max="9" width="11" style="68" bestFit="1" customWidth="1"/>
    <col min="10" max="10" width="12.7265625" style="68" bestFit="1" customWidth="1"/>
    <col min="11" max="11" width="9" style="68" hidden="1" customWidth="1"/>
    <col min="12" max="12" width="10" style="68" bestFit="1" customWidth="1"/>
    <col min="13" max="13" width="20" style="67" customWidth="1"/>
    <col min="14" max="14" width="15.26953125" style="68" customWidth="1"/>
    <col min="15" max="15" width="15.1796875" style="68" customWidth="1"/>
    <col min="16" max="16" width="8.81640625" style="68" bestFit="1" customWidth="1"/>
    <col min="17" max="18" width="8.81640625" style="119" bestFit="1" customWidth="1"/>
    <col min="19" max="23" width="4.1796875" style="68" customWidth="1"/>
    <col min="24" max="25" width="4.1796875" style="119" customWidth="1"/>
    <col min="26" max="30" width="4.1796875" style="68" customWidth="1"/>
    <col min="31" max="32" width="4.1796875" style="119" customWidth="1"/>
    <col min="33" max="37" width="4.1796875" style="68" customWidth="1"/>
    <col min="38" max="39" width="4.1796875" style="119" customWidth="1"/>
    <col min="40" max="52" width="4.1796875" style="68" customWidth="1"/>
    <col min="53" max="53" width="4" style="68" customWidth="1"/>
    <col min="54" max="132" width="4.1796875" style="68" customWidth="1"/>
    <col min="133" max="16384" width="9.1796875" style="68"/>
  </cols>
  <sheetData>
    <row r="1" spans="1:132" ht="30" customHeight="1" x14ac:dyDescent="0.35">
      <c r="N1" s="120">
        <v>45505</v>
      </c>
      <c r="O1" s="120">
        <f>N1+1</f>
        <v>45506</v>
      </c>
      <c r="P1" s="120">
        <v>45509</v>
      </c>
      <c r="Q1" s="120">
        <f t="shared" ref="Q1" si="0">P1+1</f>
        <v>45510</v>
      </c>
      <c r="R1" s="120">
        <f t="shared" ref="R1" si="1">Q1+1</f>
        <v>45511</v>
      </c>
      <c r="S1" s="120">
        <f t="shared" ref="S1" si="2">R1+1</f>
        <v>45512</v>
      </c>
      <c r="T1" s="120">
        <f t="shared" ref="T1" si="3">S1+1</f>
        <v>45513</v>
      </c>
      <c r="U1" s="120">
        <f t="shared" ref="U1" si="4">T1+1</f>
        <v>45514</v>
      </c>
      <c r="V1" s="120">
        <f t="shared" ref="V1" si="5">U1+1</f>
        <v>45515</v>
      </c>
      <c r="W1" s="120">
        <f t="shared" ref="W1" si="6">V1+1</f>
        <v>45516</v>
      </c>
      <c r="X1" s="120">
        <f t="shared" ref="X1" si="7">W1+1</f>
        <v>45517</v>
      </c>
      <c r="Y1" s="120">
        <f t="shared" ref="Y1" si="8">X1+1</f>
        <v>45518</v>
      </c>
      <c r="Z1" s="120">
        <f t="shared" ref="Z1" si="9">Y1+1</f>
        <v>45519</v>
      </c>
      <c r="AA1" s="120">
        <f t="shared" ref="AA1" si="10">Z1+1</f>
        <v>45520</v>
      </c>
      <c r="AB1" s="120">
        <f t="shared" ref="AB1" si="11">AA1+1</f>
        <v>45521</v>
      </c>
      <c r="AC1" s="120">
        <f t="shared" ref="AC1" si="12">AB1+1</f>
        <v>45522</v>
      </c>
      <c r="AD1" s="120">
        <f t="shared" ref="AD1" si="13">AC1+1</f>
        <v>45523</v>
      </c>
      <c r="AE1" s="120">
        <f t="shared" ref="AE1" si="14">AD1+1</f>
        <v>45524</v>
      </c>
      <c r="AF1" s="120">
        <f t="shared" ref="AF1" si="15">AE1+1</f>
        <v>45525</v>
      </c>
      <c r="AG1" s="120">
        <f t="shared" ref="AG1" si="16">AF1+1</f>
        <v>45526</v>
      </c>
      <c r="AH1" s="120">
        <f t="shared" ref="AH1" si="17">AG1+1</f>
        <v>45527</v>
      </c>
      <c r="AI1" s="120">
        <f t="shared" ref="AI1" si="18">AH1+1</f>
        <v>45528</v>
      </c>
      <c r="AJ1" s="120">
        <f t="shared" ref="AJ1" si="19">AI1+1</f>
        <v>45529</v>
      </c>
      <c r="AK1" s="120">
        <f t="shared" ref="AK1" si="20">AJ1+1</f>
        <v>45530</v>
      </c>
      <c r="AL1" s="120">
        <f t="shared" ref="AL1" si="21">AK1+1</f>
        <v>45531</v>
      </c>
      <c r="AM1" s="120">
        <f t="shared" ref="AM1" si="22">AL1+1</f>
        <v>45532</v>
      </c>
      <c r="AN1" s="120">
        <f t="shared" ref="AN1" si="23">AM1+1</f>
        <v>45533</v>
      </c>
      <c r="AO1" s="120">
        <f t="shared" ref="AO1" si="24">AN1+1</f>
        <v>45534</v>
      </c>
      <c r="AP1" s="120">
        <f t="shared" ref="AP1" si="25">AO1+1</f>
        <v>45535</v>
      </c>
      <c r="AQ1" s="120">
        <f t="shared" ref="AQ1" si="26">AP1+1</f>
        <v>45536</v>
      </c>
      <c r="AR1" s="120">
        <f t="shared" ref="AR1" si="27">AQ1+1</f>
        <v>45537</v>
      </c>
      <c r="AS1" s="120">
        <f t="shared" ref="AS1" si="28">AR1+1</f>
        <v>45538</v>
      </c>
      <c r="AT1" s="120">
        <f t="shared" ref="AT1" si="29">AS1+1</f>
        <v>45539</v>
      </c>
      <c r="AU1" s="120">
        <f t="shared" ref="AU1" si="30">AT1+1</f>
        <v>45540</v>
      </c>
      <c r="AV1" s="120">
        <f t="shared" ref="AV1" si="31">AU1+1</f>
        <v>45541</v>
      </c>
      <c r="AW1" s="120">
        <f t="shared" ref="AW1" si="32">AV1+1</f>
        <v>45542</v>
      </c>
      <c r="AX1" s="120">
        <f t="shared" ref="AX1" si="33">AW1+1</f>
        <v>45543</v>
      </c>
      <c r="AY1" s="120">
        <f t="shared" ref="AY1" si="34">AX1+1</f>
        <v>45544</v>
      </c>
      <c r="AZ1" s="120">
        <f t="shared" ref="AZ1" si="35">AY1+1</f>
        <v>45545</v>
      </c>
      <c r="BA1" s="120">
        <f t="shared" ref="BA1" si="36">AZ1+1</f>
        <v>45546</v>
      </c>
      <c r="BB1" s="122">
        <f t="shared" ref="BB1" si="37">BA1+1</f>
        <v>45547</v>
      </c>
      <c r="BC1" s="122">
        <f t="shared" ref="BC1" si="38">BB1+1</f>
        <v>45548</v>
      </c>
      <c r="BD1" s="122">
        <f t="shared" ref="BD1" si="39">BC1+1</f>
        <v>45549</v>
      </c>
      <c r="BE1" s="122">
        <f t="shared" ref="BE1" si="40">BD1+1</f>
        <v>45550</v>
      </c>
      <c r="BF1" s="122">
        <f t="shared" ref="BF1" si="41">BE1+1</f>
        <v>45551</v>
      </c>
      <c r="BG1" s="123">
        <f t="shared" ref="BG1" si="42">BF1+1</f>
        <v>45552</v>
      </c>
      <c r="BH1" s="123">
        <f t="shared" ref="BH1" si="43">BG1+1</f>
        <v>45553</v>
      </c>
      <c r="BI1" s="122">
        <f t="shared" ref="BI1" si="44">BH1+1</f>
        <v>45554</v>
      </c>
      <c r="BJ1" s="122">
        <f t="shared" ref="BJ1" si="45">BI1+1</f>
        <v>45555</v>
      </c>
      <c r="BK1" s="122">
        <f t="shared" ref="BK1" si="46">BJ1+1</f>
        <v>45556</v>
      </c>
      <c r="BL1" s="122">
        <f t="shared" ref="BL1" si="47">BK1+1</f>
        <v>45557</v>
      </c>
      <c r="BM1" s="122">
        <f t="shared" ref="BM1" si="48">BL1+1</f>
        <v>45558</v>
      </c>
      <c r="BN1" s="123">
        <f t="shared" ref="BN1" si="49">BM1+1</f>
        <v>45559</v>
      </c>
      <c r="BO1" s="123">
        <f t="shared" ref="BO1" si="50">BN1+1</f>
        <v>45560</v>
      </c>
      <c r="BP1" s="122">
        <f t="shared" ref="BP1" si="51">BO1+1</f>
        <v>45561</v>
      </c>
      <c r="BQ1" s="122">
        <f t="shared" ref="BQ1" si="52">BP1+1</f>
        <v>45562</v>
      </c>
      <c r="BR1" s="122">
        <f t="shared" ref="BR1" si="53">BQ1+1</f>
        <v>45563</v>
      </c>
      <c r="BS1" s="122">
        <f t="shared" ref="BS1" si="54">BR1+1</f>
        <v>45564</v>
      </c>
      <c r="BT1" s="122">
        <f t="shared" ref="BT1" si="55">BS1+1</f>
        <v>45565</v>
      </c>
      <c r="BU1" s="123">
        <f t="shared" ref="BU1" si="56">BT1+1</f>
        <v>45566</v>
      </c>
      <c r="BV1" s="123">
        <f t="shared" ref="BV1" si="57">BU1+1</f>
        <v>45567</v>
      </c>
      <c r="BW1" s="123">
        <f t="shared" ref="BW1" si="58">BV1+1</f>
        <v>45568</v>
      </c>
      <c r="BX1" s="123">
        <f t="shared" ref="BX1" si="59">BW1+1</f>
        <v>45569</v>
      </c>
      <c r="BY1" s="123">
        <f t="shared" ref="BY1" si="60">BX1+1</f>
        <v>45570</v>
      </c>
      <c r="BZ1" s="123">
        <f t="shared" ref="BZ1" si="61">BY1+1</f>
        <v>45571</v>
      </c>
      <c r="CA1" s="123">
        <f t="shared" ref="CA1" si="62">BZ1+1</f>
        <v>45572</v>
      </c>
      <c r="CB1" s="123">
        <f t="shared" ref="CB1" si="63">CA1+1</f>
        <v>45573</v>
      </c>
      <c r="CC1" s="123">
        <f t="shared" ref="CC1" si="64">CB1+1</f>
        <v>45574</v>
      </c>
      <c r="CD1" s="123">
        <f t="shared" ref="CD1" si="65">CC1+1</f>
        <v>45575</v>
      </c>
      <c r="CE1" s="123">
        <f t="shared" ref="CE1" si="66">CD1+1</f>
        <v>45576</v>
      </c>
      <c r="CF1" s="123">
        <f t="shared" ref="CF1" si="67">CE1+1</f>
        <v>45577</v>
      </c>
      <c r="CG1" s="123">
        <f t="shared" ref="CG1" si="68">CF1+1</f>
        <v>45578</v>
      </c>
      <c r="CH1" s="123">
        <f t="shared" ref="CH1" si="69">CG1+1</f>
        <v>45579</v>
      </c>
      <c r="CI1" s="123">
        <f t="shared" ref="CI1" si="70">CH1+1</f>
        <v>45580</v>
      </c>
      <c r="CJ1" s="123">
        <f t="shared" ref="CJ1" si="71">CI1+1</f>
        <v>45581</v>
      </c>
      <c r="CK1" s="123">
        <f t="shared" ref="CK1" si="72">CJ1+1</f>
        <v>45582</v>
      </c>
      <c r="CL1" s="123">
        <f t="shared" ref="CL1" si="73">CK1+1</f>
        <v>45583</v>
      </c>
      <c r="CM1" s="123">
        <f t="shared" ref="CM1" si="74">CL1+1</f>
        <v>45584</v>
      </c>
      <c r="CN1" s="123">
        <f t="shared" ref="CN1" si="75">CM1+1</f>
        <v>45585</v>
      </c>
      <c r="CO1" s="123">
        <f t="shared" ref="CO1" si="76">CN1+1</f>
        <v>45586</v>
      </c>
      <c r="CP1" s="123">
        <f t="shared" ref="CP1" si="77">CO1+1</f>
        <v>45587</v>
      </c>
      <c r="CQ1" s="123">
        <f t="shared" ref="CQ1" si="78">CP1+1</f>
        <v>45588</v>
      </c>
      <c r="CR1" s="123">
        <f t="shared" ref="CR1" si="79">CQ1+1</f>
        <v>45589</v>
      </c>
      <c r="CS1" s="123">
        <f t="shared" ref="CS1" si="80">CR1+1</f>
        <v>45590</v>
      </c>
      <c r="CT1" s="123">
        <f t="shared" ref="CT1" si="81">CS1+1</f>
        <v>45591</v>
      </c>
      <c r="CU1" s="123">
        <f t="shared" ref="CU1" si="82">CT1+1</f>
        <v>45592</v>
      </c>
      <c r="CV1" s="123">
        <f t="shared" ref="CV1" si="83">CU1+1</f>
        <v>45593</v>
      </c>
      <c r="CW1" s="123">
        <f t="shared" ref="CW1" si="84">CV1+1</f>
        <v>45594</v>
      </c>
      <c r="CX1" s="123">
        <f t="shared" ref="CX1" si="85">CW1+1</f>
        <v>45595</v>
      </c>
      <c r="CY1" s="123">
        <f t="shared" ref="CY1" si="86">CX1+1</f>
        <v>45596</v>
      </c>
      <c r="CZ1" s="123">
        <f t="shared" ref="CZ1" si="87">CY1+1</f>
        <v>45597</v>
      </c>
      <c r="DA1" s="123">
        <f t="shared" ref="DA1" si="88">CZ1+1</f>
        <v>45598</v>
      </c>
      <c r="DB1" s="123">
        <f t="shared" ref="DB1" si="89">DA1+1</f>
        <v>45599</v>
      </c>
      <c r="DC1" s="123">
        <f t="shared" ref="DC1" si="90">DB1+1</f>
        <v>45600</v>
      </c>
      <c r="DD1" s="123">
        <f t="shared" ref="DD1" si="91">DC1+1</f>
        <v>45601</v>
      </c>
      <c r="DE1" s="123">
        <f t="shared" ref="DE1" si="92">DD1+1</f>
        <v>45602</v>
      </c>
      <c r="DF1" s="123">
        <f t="shared" ref="DF1" si="93">DE1+1</f>
        <v>45603</v>
      </c>
      <c r="DG1" s="123">
        <f t="shared" ref="DG1" si="94">DF1+1</f>
        <v>45604</v>
      </c>
      <c r="DH1" s="123">
        <f t="shared" ref="DH1" si="95">DG1+1</f>
        <v>45605</v>
      </c>
      <c r="DI1" s="123">
        <f t="shared" ref="DI1" si="96">DH1+1</f>
        <v>45606</v>
      </c>
      <c r="DJ1" s="123">
        <f t="shared" ref="DJ1" si="97">DI1+1</f>
        <v>45607</v>
      </c>
      <c r="DK1" s="123">
        <f t="shared" ref="DK1" si="98">DJ1+1</f>
        <v>45608</v>
      </c>
      <c r="DL1" s="123">
        <f t="shared" ref="DL1" si="99">DK1+1</f>
        <v>45609</v>
      </c>
      <c r="DM1" s="123">
        <f t="shared" ref="DM1" si="100">DL1+1</f>
        <v>45610</v>
      </c>
      <c r="DN1" s="123">
        <f t="shared" ref="DN1" si="101">DM1+1</f>
        <v>45611</v>
      </c>
      <c r="DO1" s="123">
        <f t="shared" ref="DO1" si="102">DN1+1</f>
        <v>45612</v>
      </c>
      <c r="DP1" s="123">
        <f t="shared" ref="DP1" si="103">DO1+1</f>
        <v>45613</v>
      </c>
      <c r="DQ1" s="123">
        <f t="shared" ref="DQ1" si="104">DP1+1</f>
        <v>45614</v>
      </c>
      <c r="DR1" s="123">
        <f t="shared" ref="DR1" si="105">DQ1+1</f>
        <v>45615</v>
      </c>
      <c r="DS1" s="123">
        <f t="shared" ref="DS1" si="106">DR1+1</f>
        <v>45616</v>
      </c>
      <c r="DT1" s="123">
        <f t="shared" ref="DT1" si="107">DS1+1</f>
        <v>45617</v>
      </c>
      <c r="DU1" s="123">
        <f t="shared" ref="DU1" si="108">DT1+1</f>
        <v>45618</v>
      </c>
      <c r="DV1" s="123">
        <f t="shared" ref="DV1" si="109">DU1+1</f>
        <v>45619</v>
      </c>
      <c r="DW1" s="123">
        <f t="shared" ref="DW1" si="110">DV1+1</f>
        <v>45620</v>
      </c>
      <c r="DX1" s="123">
        <f t="shared" ref="DX1" si="111">DW1+1</f>
        <v>45621</v>
      </c>
      <c r="DY1" s="123">
        <f t="shared" ref="DY1" si="112">DX1+1</f>
        <v>45622</v>
      </c>
      <c r="DZ1" s="123">
        <f t="shared" ref="DZ1" si="113">DY1+1</f>
        <v>45623</v>
      </c>
      <c r="EA1" s="123">
        <f t="shared" ref="EA1" si="114">DZ1+1</f>
        <v>45624</v>
      </c>
      <c r="EB1" s="123">
        <f t="shared" ref="EB1" si="115">EA1+1</f>
        <v>45625</v>
      </c>
    </row>
    <row r="2" spans="1:132" s="69" customFormat="1" ht="27" customHeight="1" x14ac:dyDescent="0.35">
      <c r="A2" s="70" t="s">
        <v>51</v>
      </c>
      <c r="B2" s="70" t="s">
        <v>53</v>
      </c>
      <c r="C2" s="118" t="s">
        <v>54</v>
      </c>
      <c r="D2" s="117" t="s">
        <v>55</v>
      </c>
      <c r="E2" s="118" t="s">
        <v>56</v>
      </c>
      <c r="F2" s="70" t="s">
        <v>57</v>
      </c>
      <c r="G2" s="70" t="s">
        <v>302</v>
      </c>
      <c r="H2" s="70" t="s">
        <v>59</v>
      </c>
      <c r="I2" s="70" t="s">
        <v>60</v>
      </c>
      <c r="J2" s="70" t="s">
        <v>61</v>
      </c>
      <c r="K2" s="70" t="s">
        <v>62</v>
      </c>
      <c r="L2" s="70" t="s">
        <v>63</v>
      </c>
      <c r="M2" s="70" t="s">
        <v>4</v>
      </c>
      <c r="N2" s="84"/>
      <c r="O2" s="84"/>
      <c r="P2" s="84"/>
      <c r="Q2" s="84"/>
      <c r="R2" s="84"/>
      <c r="S2" s="85"/>
      <c r="T2" s="85"/>
      <c r="U2" s="84"/>
      <c r="V2" s="84"/>
      <c r="W2" s="84"/>
      <c r="X2" s="84"/>
      <c r="Y2" s="84"/>
      <c r="Z2" s="85"/>
      <c r="AA2" s="85"/>
      <c r="AB2" s="84"/>
      <c r="AC2" s="84"/>
      <c r="AD2" s="84"/>
      <c r="AE2" s="84"/>
      <c r="AF2" s="84"/>
      <c r="AG2" s="85"/>
      <c r="AH2" s="85"/>
      <c r="AI2" s="84"/>
      <c r="AJ2" s="84"/>
      <c r="AK2" s="84"/>
      <c r="AL2" s="84"/>
      <c r="AM2" s="84"/>
      <c r="AN2" s="85"/>
      <c r="AO2" s="85"/>
      <c r="AP2" s="84"/>
      <c r="AQ2" s="84"/>
      <c r="AR2" s="84"/>
      <c r="AS2" s="84"/>
      <c r="AT2" s="84"/>
      <c r="AU2" s="85"/>
      <c r="AV2" s="85"/>
      <c r="AW2" s="84"/>
      <c r="AX2" s="84"/>
      <c r="AY2" s="84"/>
      <c r="AZ2" s="84"/>
      <c r="BA2" s="84"/>
      <c r="BB2" s="85"/>
      <c r="BC2" s="85"/>
      <c r="BD2" s="84"/>
      <c r="BE2" s="84"/>
      <c r="BF2" s="84"/>
      <c r="BG2" s="84"/>
      <c r="BH2" s="84"/>
      <c r="BI2" s="85"/>
      <c r="BJ2" s="85"/>
      <c r="BK2" s="84"/>
      <c r="BL2" s="84"/>
      <c r="BM2" s="84"/>
      <c r="BN2" s="84"/>
      <c r="BO2" s="84"/>
      <c r="BP2" s="85"/>
      <c r="BQ2" s="85"/>
      <c r="BR2" s="84"/>
      <c r="BS2" s="84"/>
      <c r="BT2" s="84"/>
      <c r="BU2" s="84"/>
      <c r="BV2" s="84"/>
      <c r="BW2" s="85"/>
      <c r="BX2" s="85"/>
      <c r="BY2" s="84"/>
      <c r="BZ2" s="84"/>
      <c r="CA2" s="84"/>
      <c r="CB2" s="84"/>
      <c r="CC2" s="84"/>
      <c r="CD2" s="85"/>
      <c r="CE2" s="85"/>
      <c r="CF2" s="84"/>
      <c r="CG2" s="84"/>
      <c r="CH2" s="84"/>
      <c r="CI2" s="84"/>
      <c r="CJ2" s="84"/>
      <c r="CK2" s="85"/>
      <c r="CL2" s="85"/>
      <c r="CM2" s="84"/>
      <c r="CN2" s="84"/>
      <c r="CO2" s="84"/>
      <c r="CP2" s="84"/>
      <c r="CQ2" s="84"/>
      <c r="CR2" s="85"/>
      <c r="CS2" s="85"/>
      <c r="CT2" s="84"/>
      <c r="CU2" s="84"/>
      <c r="CV2" s="84"/>
      <c r="CW2" s="84"/>
      <c r="CX2" s="84"/>
      <c r="CY2" s="85"/>
      <c r="CZ2" s="85"/>
      <c r="DA2" s="84"/>
      <c r="DB2" s="84"/>
      <c r="DC2" s="84"/>
      <c r="DD2" s="84"/>
      <c r="DE2" s="84"/>
      <c r="DF2" s="85"/>
      <c r="DG2" s="85"/>
      <c r="DH2" s="84"/>
      <c r="DI2" s="84"/>
      <c r="DJ2" s="84"/>
      <c r="DK2" s="84"/>
      <c r="DL2" s="84"/>
      <c r="DM2" s="85"/>
      <c r="DN2" s="85"/>
      <c r="DO2" s="84"/>
      <c r="DP2" s="84"/>
      <c r="DQ2" s="84"/>
      <c r="DR2" s="84"/>
      <c r="DS2" s="84"/>
      <c r="DT2" s="85"/>
      <c r="DU2" s="85"/>
      <c r="DV2" s="84"/>
      <c r="DW2" s="84"/>
      <c r="DX2" s="84"/>
      <c r="DY2" s="84"/>
      <c r="DZ2" s="84"/>
      <c r="EA2" s="85"/>
      <c r="EB2" s="85"/>
    </row>
    <row r="3" spans="1:132" s="148" customFormat="1" ht="87" x14ac:dyDescent="0.35">
      <c r="A3" s="163">
        <v>1</v>
      </c>
      <c r="B3" s="164" t="s">
        <v>207</v>
      </c>
      <c r="C3" s="164" t="s">
        <v>207</v>
      </c>
      <c r="D3" s="141"/>
      <c r="E3" s="142"/>
      <c r="F3" s="142"/>
      <c r="G3" s="142"/>
      <c r="H3" s="143">
        <v>45505</v>
      </c>
      <c r="I3" s="145">
        <v>2</v>
      </c>
      <c r="J3" s="143">
        <v>45506</v>
      </c>
      <c r="K3" s="144">
        <f>SUM(N3:EB3)</f>
        <v>5</v>
      </c>
      <c r="L3" s="223" t="s">
        <v>64</v>
      </c>
      <c r="M3" s="146" t="s">
        <v>50</v>
      </c>
      <c r="N3" s="142" t="s">
        <v>213</v>
      </c>
      <c r="O3" s="142" t="s">
        <v>213</v>
      </c>
      <c r="P3" s="142">
        <v>1</v>
      </c>
      <c r="Q3" s="142">
        <v>1</v>
      </c>
      <c r="R3" s="142">
        <v>0.5</v>
      </c>
      <c r="S3" s="147"/>
      <c r="T3" s="147"/>
      <c r="U3" s="142">
        <v>0.5</v>
      </c>
      <c r="V3" s="142">
        <v>0.5</v>
      </c>
      <c r="W3" s="142">
        <v>0.5</v>
      </c>
      <c r="X3" s="142">
        <v>0.5</v>
      </c>
      <c r="Y3" s="142">
        <v>0.5</v>
      </c>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47"/>
      <c r="AY3" s="147"/>
      <c r="AZ3" s="147"/>
      <c r="BA3" s="147"/>
      <c r="BB3" s="147"/>
      <c r="BC3" s="147"/>
      <c r="BD3" s="147"/>
      <c r="BE3" s="147"/>
      <c r="BF3" s="147"/>
      <c r="BG3" s="147"/>
      <c r="BH3" s="147"/>
      <c r="BI3" s="147"/>
      <c r="BJ3" s="147"/>
      <c r="BK3" s="147"/>
      <c r="BL3" s="147"/>
      <c r="BM3" s="147"/>
      <c r="BN3" s="147"/>
      <c r="BO3" s="147"/>
      <c r="BP3" s="147"/>
      <c r="BQ3" s="147"/>
      <c r="BR3" s="144"/>
      <c r="BS3" s="144"/>
      <c r="BT3" s="144"/>
      <c r="BU3" s="144"/>
      <c r="BV3" s="144"/>
      <c r="BW3" s="147"/>
      <c r="BX3" s="147"/>
      <c r="BY3" s="144"/>
      <c r="BZ3" s="144"/>
      <c r="CA3" s="144"/>
      <c r="CB3" s="144"/>
      <c r="CC3" s="144"/>
      <c r="CD3" s="147"/>
      <c r="CE3" s="147"/>
      <c r="CF3" s="144"/>
      <c r="CG3" s="144"/>
      <c r="CH3" s="144"/>
      <c r="CI3" s="144"/>
      <c r="CJ3" s="144"/>
      <c r="CK3" s="147"/>
      <c r="CL3" s="147"/>
      <c r="CM3" s="144"/>
      <c r="CN3" s="144"/>
      <c r="CO3" s="144"/>
      <c r="CP3" s="144"/>
      <c r="CQ3" s="144"/>
      <c r="CR3" s="147"/>
      <c r="CS3" s="147"/>
      <c r="CT3" s="144"/>
      <c r="CU3" s="144"/>
      <c r="CV3" s="144"/>
      <c r="CW3" s="144"/>
      <c r="CX3" s="144"/>
      <c r="CY3" s="147"/>
      <c r="CZ3" s="147"/>
      <c r="DA3" s="144"/>
      <c r="DB3" s="144"/>
      <c r="DC3" s="144"/>
      <c r="DD3" s="144"/>
      <c r="DE3" s="144"/>
      <c r="DF3" s="147"/>
      <c r="DG3" s="147"/>
      <c r="DH3" s="144"/>
      <c r="DI3" s="144"/>
      <c r="DJ3" s="144"/>
      <c r="DK3" s="144"/>
      <c r="DL3" s="144"/>
      <c r="DM3" s="147"/>
      <c r="DN3" s="147"/>
      <c r="DO3" s="144"/>
      <c r="DP3" s="144"/>
      <c r="DQ3" s="144"/>
      <c r="DR3" s="144"/>
      <c r="DS3" s="144"/>
      <c r="DT3" s="147"/>
      <c r="DU3" s="147"/>
      <c r="DV3" s="144"/>
      <c r="DW3" s="144"/>
      <c r="DX3" s="144"/>
      <c r="DY3" s="144"/>
      <c r="DZ3" s="144"/>
      <c r="EA3" s="147"/>
      <c r="EB3" s="147"/>
    </row>
    <row r="4" spans="1:132" s="149" customFormat="1" ht="29" x14ac:dyDescent="0.35">
      <c r="A4" s="165">
        <v>2</v>
      </c>
      <c r="B4" s="166" t="s">
        <v>205</v>
      </c>
      <c r="C4" s="158"/>
      <c r="D4" s="162"/>
      <c r="E4" s="142"/>
      <c r="F4" s="142"/>
      <c r="G4" s="142"/>
      <c r="H4" s="143">
        <v>45509</v>
      </c>
      <c r="I4" s="144">
        <v>1</v>
      </c>
      <c r="J4" s="143">
        <v>45545</v>
      </c>
      <c r="K4" s="144">
        <f>SUM(N4:EB4)</f>
        <v>1</v>
      </c>
      <c r="L4" s="223" t="s">
        <v>64</v>
      </c>
      <c r="M4" s="146"/>
      <c r="N4" s="142"/>
      <c r="O4" s="142"/>
      <c r="P4" s="142"/>
      <c r="Q4" s="142"/>
      <c r="R4" s="142">
        <v>1</v>
      </c>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4"/>
      <c r="BS4" s="144"/>
      <c r="BT4" s="144"/>
      <c r="BU4" s="144"/>
      <c r="BV4" s="144"/>
      <c r="BW4" s="142"/>
      <c r="BX4" s="142"/>
      <c r="BY4" s="144"/>
      <c r="BZ4" s="144"/>
      <c r="CA4" s="144"/>
      <c r="CB4" s="144"/>
      <c r="CC4" s="144"/>
      <c r="CD4" s="142"/>
      <c r="CE4" s="142"/>
      <c r="CF4" s="144"/>
      <c r="CG4" s="144"/>
      <c r="CH4" s="144"/>
      <c r="CI4" s="144"/>
      <c r="CJ4" s="144"/>
      <c r="CK4" s="142"/>
      <c r="CL4" s="142"/>
      <c r="CM4" s="144"/>
      <c r="CN4" s="144"/>
      <c r="CO4" s="144"/>
      <c r="CP4" s="144"/>
      <c r="CQ4" s="144"/>
      <c r="CR4" s="142"/>
      <c r="CS4" s="142"/>
      <c r="CT4" s="144"/>
      <c r="CU4" s="144"/>
      <c r="CV4" s="144"/>
      <c r="CW4" s="144"/>
      <c r="CX4" s="144"/>
      <c r="CY4" s="142"/>
      <c r="CZ4" s="142"/>
      <c r="DA4" s="144"/>
      <c r="DB4" s="144"/>
      <c r="DC4" s="144"/>
      <c r="DD4" s="144"/>
      <c r="DE4" s="144"/>
      <c r="DF4" s="142"/>
      <c r="DG4" s="142"/>
      <c r="DH4" s="144"/>
      <c r="DI4" s="144"/>
      <c r="DJ4" s="144"/>
      <c r="DK4" s="144"/>
      <c r="DL4" s="144"/>
      <c r="DM4" s="142"/>
      <c r="DN4" s="142"/>
      <c r="DO4" s="144"/>
      <c r="DP4" s="144"/>
      <c r="DQ4" s="144"/>
      <c r="DR4" s="144"/>
      <c r="DS4" s="144"/>
      <c r="DT4" s="142"/>
      <c r="DU4" s="142"/>
      <c r="DV4" s="144"/>
      <c r="DW4" s="144"/>
      <c r="DX4" s="144"/>
      <c r="DY4" s="144"/>
      <c r="DZ4" s="144"/>
      <c r="EA4" s="142"/>
      <c r="EB4" s="142"/>
    </row>
    <row r="5" spans="1:132" s="149" customFormat="1" ht="29" x14ac:dyDescent="0.35">
      <c r="A5" s="165"/>
      <c r="B5" s="166" t="s">
        <v>241</v>
      </c>
      <c r="C5" s="158"/>
      <c r="D5" s="162"/>
      <c r="E5" s="142"/>
      <c r="F5" s="142"/>
      <c r="G5" s="142"/>
      <c r="H5" s="143">
        <v>45546</v>
      </c>
      <c r="I5" s="144"/>
      <c r="J5" s="143">
        <v>45553</v>
      </c>
      <c r="K5" s="144"/>
      <c r="L5" s="223" t="s">
        <v>64</v>
      </c>
      <c r="M5" s="141"/>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s="142"/>
      <c r="BN5" s="142"/>
      <c r="BO5" s="142"/>
      <c r="BP5" s="142"/>
      <c r="BQ5" s="142"/>
      <c r="BR5" s="144"/>
      <c r="BS5" s="144"/>
      <c r="BT5" s="144"/>
      <c r="BU5" s="144"/>
      <c r="BV5" s="144"/>
      <c r="BW5" s="142"/>
      <c r="BX5" s="142"/>
      <c r="BY5" s="144"/>
      <c r="BZ5" s="144"/>
      <c r="CA5" s="144"/>
      <c r="CB5" s="144"/>
      <c r="CC5" s="144"/>
      <c r="CD5" s="142"/>
      <c r="CE5" s="142"/>
      <c r="CF5" s="144"/>
      <c r="CG5" s="144"/>
      <c r="CH5" s="144"/>
      <c r="CI5" s="144"/>
      <c r="CJ5" s="144"/>
      <c r="CK5" s="142"/>
      <c r="CL5" s="142"/>
      <c r="CM5" s="144"/>
      <c r="CN5" s="144"/>
      <c r="CO5" s="144"/>
      <c r="CP5" s="144"/>
      <c r="CQ5" s="144"/>
      <c r="CR5" s="142"/>
      <c r="CS5" s="142"/>
      <c r="CT5" s="144"/>
      <c r="CU5" s="144"/>
      <c r="CV5" s="144"/>
      <c r="CW5" s="144"/>
      <c r="CX5" s="144"/>
      <c r="CY5" s="142"/>
      <c r="CZ5" s="142"/>
      <c r="DA5" s="144"/>
      <c r="DB5" s="144"/>
      <c r="DC5" s="144"/>
      <c r="DD5" s="144"/>
      <c r="DE5" s="144"/>
      <c r="DF5" s="142"/>
      <c r="DG5" s="142"/>
      <c r="DH5" s="144"/>
      <c r="DI5" s="144"/>
      <c r="DJ5" s="144"/>
      <c r="DK5" s="144"/>
      <c r="DL5" s="144"/>
      <c r="DM5" s="142"/>
      <c r="DN5" s="142"/>
      <c r="DO5" s="144"/>
      <c r="DP5" s="144"/>
      <c r="DQ5" s="144"/>
      <c r="DR5" s="144"/>
      <c r="DS5" s="144"/>
      <c r="DT5" s="142"/>
      <c r="DU5" s="142"/>
      <c r="DV5" s="144"/>
      <c r="DW5" s="144"/>
      <c r="DX5" s="144"/>
      <c r="DY5" s="144"/>
      <c r="DZ5" s="144"/>
      <c r="EA5" s="142"/>
      <c r="EB5" s="142"/>
    </row>
    <row r="6" spans="1:132" s="150" customFormat="1" ht="29" x14ac:dyDescent="0.35">
      <c r="A6" s="167">
        <v>3</v>
      </c>
      <c r="B6" s="166" t="s">
        <v>240</v>
      </c>
      <c r="C6" s="158"/>
      <c r="D6" s="162"/>
      <c r="E6" s="142"/>
      <c r="F6" s="142"/>
      <c r="G6" s="142"/>
      <c r="H6" s="143">
        <v>45544</v>
      </c>
      <c r="I6" s="144"/>
      <c r="J6" s="143">
        <v>45547</v>
      </c>
      <c r="K6" s="144"/>
      <c r="L6" s="142" t="s">
        <v>48</v>
      </c>
      <c r="M6" s="141"/>
      <c r="N6" s="142"/>
      <c r="O6" s="142"/>
      <c r="P6" s="142"/>
      <c r="Q6" s="142"/>
      <c r="R6" s="142"/>
      <c r="S6" s="142"/>
      <c r="T6" s="142"/>
      <c r="U6" s="142">
        <v>1</v>
      </c>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L6" s="142"/>
      <c r="BM6" s="142"/>
      <c r="BN6" s="142"/>
      <c r="BO6" s="142"/>
      <c r="BP6" s="142"/>
      <c r="BQ6" s="142"/>
      <c r="BR6" s="144"/>
      <c r="BS6" s="144"/>
      <c r="BT6" s="144"/>
      <c r="BU6" s="144"/>
      <c r="BV6" s="144"/>
      <c r="BW6" s="142"/>
      <c r="BX6" s="142"/>
      <c r="BY6" s="144"/>
      <c r="BZ6" s="144"/>
      <c r="CA6" s="144"/>
      <c r="CB6" s="144"/>
      <c r="CC6" s="144"/>
      <c r="CD6" s="142"/>
      <c r="CE6" s="142"/>
      <c r="CF6" s="144"/>
      <c r="CG6" s="144"/>
      <c r="CH6" s="144"/>
      <c r="CI6" s="144"/>
      <c r="CJ6" s="144"/>
      <c r="CK6" s="142"/>
      <c r="CL6" s="142"/>
      <c r="CM6" s="144"/>
      <c r="CN6" s="144"/>
      <c r="CO6" s="144"/>
      <c r="CP6" s="144"/>
      <c r="CQ6" s="144"/>
      <c r="CR6" s="142"/>
      <c r="CS6" s="142"/>
      <c r="CT6" s="144"/>
      <c r="CU6" s="144"/>
      <c r="CV6" s="144"/>
      <c r="CW6" s="144"/>
      <c r="CX6" s="144"/>
      <c r="CY6" s="142"/>
      <c r="CZ6" s="142"/>
      <c r="DA6" s="144"/>
      <c r="DB6" s="144"/>
      <c r="DC6" s="144"/>
      <c r="DD6" s="144"/>
      <c r="DE6" s="144"/>
      <c r="DF6" s="142"/>
      <c r="DG6" s="142"/>
      <c r="DH6" s="144"/>
      <c r="DI6" s="144"/>
      <c r="DJ6" s="144"/>
      <c r="DK6" s="144"/>
      <c r="DL6" s="144"/>
      <c r="DM6" s="142"/>
      <c r="DN6" s="142"/>
      <c r="DO6" s="144"/>
      <c r="DP6" s="144"/>
      <c r="DQ6" s="144"/>
      <c r="DR6" s="144"/>
      <c r="DS6" s="144"/>
      <c r="DT6" s="142"/>
      <c r="DU6" s="142"/>
      <c r="DV6" s="144"/>
      <c r="DW6" s="144"/>
      <c r="DX6" s="144"/>
      <c r="DY6" s="144"/>
      <c r="DZ6" s="144"/>
      <c r="EA6" s="142"/>
      <c r="EB6" s="142"/>
    </row>
    <row r="7" spans="1:132" s="148" customFormat="1" ht="101.5" x14ac:dyDescent="0.35">
      <c r="A7" s="167">
        <v>4</v>
      </c>
      <c r="B7" s="166" t="s">
        <v>216</v>
      </c>
      <c r="C7" s="158"/>
      <c r="D7" s="162"/>
      <c r="E7" s="142"/>
      <c r="F7" s="142"/>
      <c r="G7" s="142"/>
      <c r="H7" s="143">
        <v>45551</v>
      </c>
      <c r="I7" s="144"/>
      <c r="J7" s="143">
        <v>45569</v>
      </c>
      <c r="K7" s="144"/>
      <c r="L7" s="222" t="s">
        <v>214</v>
      </c>
      <c r="M7" s="141" t="s">
        <v>338</v>
      </c>
      <c r="N7" s="142"/>
      <c r="O7" s="142"/>
      <c r="P7" s="142"/>
      <c r="Q7" s="142"/>
      <c r="R7" s="142"/>
      <c r="S7" s="142"/>
      <c r="T7" s="142"/>
      <c r="U7" s="142"/>
      <c r="V7" s="142">
        <v>1</v>
      </c>
      <c r="W7" s="142">
        <v>1</v>
      </c>
      <c r="X7" s="142">
        <v>1</v>
      </c>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4"/>
      <c r="BS7" s="144"/>
      <c r="BT7" s="144"/>
      <c r="BU7" s="144"/>
      <c r="BV7" s="144"/>
      <c r="BW7" s="142"/>
      <c r="BX7" s="142"/>
      <c r="BY7" s="144"/>
      <c r="BZ7" s="144"/>
      <c r="CA7" s="144"/>
      <c r="CB7" s="144"/>
      <c r="CC7" s="144"/>
      <c r="CD7" s="142"/>
      <c r="CE7" s="142"/>
      <c r="CF7" s="144"/>
      <c r="CG7" s="144"/>
      <c r="CH7" s="144"/>
      <c r="CI7" s="144"/>
      <c r="CJ7" s="144"/>
      <c r="CK7" s="142"/>
      <c r="CL7" s="142"/>
      <c r="CM7" s="144"/>
      <c r="CN7" s="144"/>
      <c r="CO7" s="144"/>
      <c r="CP7" s="144"/>
      <c r="CQ7" s="144"/>
      <c r="CR7" s="142"/>
      <c r="CS7" s="142"/>
      <c r="CT7" s="144"/>
      <c r="CU7" s="144"/>
      <c r="CV7" s="144"/>
      <c r="CW7" s="144"/>
      <c r="CX7" s="144"/>
      <c r="CY7" s="142"/>
      <c r="CZ7" s="142"/>
      <c r="DA7" s="144"/>
      <c r="DB7" s="144"/>
      <c r="DC7" s="144"/>
      <c r="DD7" s="144"/>
      <c r="DE7" s="144"/>
      <c r="DF7" s="142"/>
      <c r="DG7" s="142"/>
      <c r="DH7" s="144"/>
      <c r="DI7" s="144"/>
      <c r="DJ7" s="144"/>
      <c r="DK7" s="144"/>
      <c r="DL7" s="144"/>
      <c r="DM7" s="142"/>
      <c r="DN7" s="142"/>
      <c r="DO7" s="144"/>
      <c r="DP7" s="144"/>
      <c r="DQ7" s="144"/>
      <c r="DR7" s="144"/>
      <c r="DS7" s="144"/>
      <c r="DT7" s="142"/>
      <c r="DU7" s="142"/>
      <c r="DV7" s="144"/>
      <c r="DW7" s="144"/>
      <c r="DX7" s="144"/>
      <c r="DY7" s="144"/>
      <c r="DZ7" s="144"/>
      <c r="EA7" s="142"/>
      <c r="EB7" s="142"/>
    </row>
    <row r="8" spans="1:132" s="148" customFormat="1" ht="35.5" customHeight="1" x14ac:dyDescent="0.35">
      <c r="A8" s="202">
        <v>5</v>
      </c>
      <c r="B8" s="203" t="s">
        <v>242</v>
      </c>
      <c r="C8" s="204"/>
      <c r="D8" s="205"/>
      <c r="E8" s="206"/>
      <c r="F8" s="206"/>
      <c r="G8" s="206"/>
      <c r="H8" s="207">
        <v>45572</v>
      </c>
      <c r="I8" s="208"/>
      <c r="J8" s="207">
        <v>45583</v>
      </c>
      <c r="K8" s="208"/>
      <c r="L8" s="222" t="s">
        <v>214</v>
      </c>
      <c r="M8" s="146" t="s">
        <v>367</v>
      </c>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4"/>
      <c r="BS8" s="144"/>
      <c r="BT8" s="144"/>
      <c r="BU8" s="144"/>
      <c r="BV8" s="144"/>
      <c r="BW8" s="142"/>
      <c r="BX8" s="142"/>
      <c r="BY8" s="144"/>
      <c r="BZ8" s="144"/>
      <c r="CA8" s="144"/>
      <c r="CB8" s="144"/>
      <c r="CC8" s="144"/>
      <c r="CD8" s="142"/>
      <c r="CE8" s="142"/>
      <c r="CF8" s="144"/>
      <c r="CG8" s="144"/>
      <c r="CH8" s="144"/>
      <c r="CI8" s="144"/>
      <c r="CJ8" s="144"/>
      <c r="CK8" s="142"/>
      <c r="CL8" s="142"/>
      <c r="CM8" s="144"/>
      <c r="CN8" s="144"/>
      <c r="CO8" s="144"/>
      <c r="CP8" s="144"/>
      <c r="CQ8" s="144"/>
      <c r="CR8" s="142"/>
      <c r="CS8" s="142"/>
      <c r="CT8" s="144"/>
      <c r="CU8" s="144"/>
      <c r="CV8" s="144"/>
      <c r="CW8" s="144"/>
      <c r="CX8" s="144"/>
      <c r="CY8" s="142"/>
      <c r="CZ8" s="142"/>
      <c r="DA8" s="144"/>
      <c r="DB8" s="144"/>
      <c r="DC8" s="144"/>
      <c r="DD8" s="144"/>
      <c r="DE8" s="144"/>
      <c r="DF8" s="142"/>
      <c r="DG8" s="142"/>
      <c r="DH8" s="144"/>
      <c r="DI8" s="144"/>
      <c r="DJ8" s="144"/>
      <c r="DK8" s="144"/>
      <c r="DL8" s="144"/>
      <c r="DM8" s="142"/>
      <c r="DN8" s="142"/>
      <c r="DO8" s="144"/>
      <c r="DP8" s="144"/>
      <c r="DQ8" s="144"/>
      <c r="DR8" s="144"/>
      <c r="DS8" s="144"/>
      <c r="DT8" s="142"/>
      <c r="DU8" s="142"/>
      <c r="DV8" s="144"/>
      <c r="DW8" s="144"/>
      <c r="DX8" s="144"/>
      <c r="DY8" s="144"/>
      <c r="DZ8" s="144"/>
      <c r="EA8" s="142"/>
      <c r="EB8" s="142"/>
    </row>
    <row r="9" spans="1:132" s="150" customFormat="1" ht="14.5" x14ac:dyDescent="0.35">
      <c r="A9" s="209">
        <v>6</v>
      </c>
      <c r="B9" s="209" t="s">
        <v>301</v>
      </c>
      <c r="C9" s="209"/>
      <c r="D9" s="209"/>
      <c r="E9" s="209"/>
      <c r="F9" s="209"/>
      <c r="G9" s="209"/>
      <c r="H9" s="209"/>
      <c r="I9" s="209"/>
      <c r="J9" s="209"/>
      <c r="K9" s="209"/>
      <c r="L9" s="209"/>
      <c r="M9" s="162"/>
      <c r="N9" s="142"/>
      <c r="O9" s="142"/>
      <c r="P9" s="142"/>
      <c r="Q9" s="142"/>
      <c r="R9" s="142"/>
      <c r="S9" s="142"/>
      <c r="T9" s="142"/>
      <c r="U9" s="142"/>
      <c r="V9" s="142"/>
      <c r="W9" s="142"/>
      <c r="X9" s="142"/>
      <c r="Y9" s="142"/>
      <c r="Z9" s="142"/>
      <c r="AA9" s="142"/>
      <c r="AB9" s="142"/>
      <c r="AC9" s="142"/>
      <c r="AD9" s="142">
        <v>1</v>
      </c>
      <c r="AE9" s="142">
        <v>1</v>
      </c>
      <c r="AF9" s="142">
        <v>1</v>
      </c>
      <c r="AG9" s="142"/>
      <c r="AH9" s="142"/>
      <c r="AI9" s="142">
        <v>1</v>
      </c>
      <c r="AJ9" s="142">
        <v>1</v>
      </c>
      <c r="AK9" s="142">
        <v>1</v>
      </c>
      <c r="AL9" s="142">
        <v>1</v>
      </c>
      <c r="AM9" s="142">
        <v>1</v>
      </c>
      <c r="AN9" s="142"/>
      <c r="AO9" s="142"/>
      <c r="AP9" s="142">
        <v>1</v>
      </c>
      <c r="AQ9" s="142">
        <v>1</v>
      </c>
      <c r="AR9" s="142">
        <v>1</v>
      </c>
      <c r="AS9" s="142">
        <v>1</v>
      </c>
      <c r="AT9" s="142">
        <v>1</v>
      </c>
      <c r="AU9" s="142"/>
      <c r="AV9" s="142"/>
      <c r="AW9" s="142">
        <v>1</v>
      </c>
      <c r="AX9" s="142">
        <v>1</v>
      </c>
      <c r="AY9" s="142"/>
      <c r="AZ9" s="142"/>
      <c r="BA9" s="142"/>
      <c r="BB9" s="142"/>
      <c r="BC9" s="142"/>
      <c r="BD9" s="142"/>
      <c r="BE9" s="142"/>
      <c r="BF9" s="142"/>
      <c r="BG9" s="142"/>
      <c r="BH9" s="142"/>
      <c r="BI9" s="142"/>
      <c r="BJ9" s="142"/>
      <c r="BK9" s="142"/>
      <c r="BL9" s="142"/>
      <c r="BM9" s="142"/>
      <c r="BN9" s="142"/>
      <c r="BO9" s="142"/>
      <c r="BP9" s="142"/>
      <c r="BQ9" s="142"/>
      <c r="BR9" s="144"/>
      <c r="BS9" s="144"/>
      <c r="BT9" s="144"/>
      <c r="BU9" s="144"/>
      <c r="BV9" s="144"/>
      <c r="BW9" s="142"/>
      <c r="BX9" s="142"/>
      <c r="BY9" s="144"/>
      <c r="BZ9" s="144"/>
      <c r="CA9" s="144"/>
      <c r="CB9" s="144"/>
      <c r="CC9" s="144"/>
      <c r="CD9" s="142"/>
      <c r="CE9" s="142"/>
      <c r="CF9" s="144"/>
      <c r="CG9" s="144"/>
      <c r="CH9" s="144"/>
      <c r="CI9" s="144"/>
      <c r="CJ9" s="144"/>
      <c r="CK9" s="142"/>
      <c r="CL9" s="142"/>
      <c r="CM9" s="144"/>
      <c r="CN9" s="144"/>
      <c r="CO9" s="144"/>
      <c r="CP9" s="144"/>
      <c r="CQ9" s="144"/>
      <c r="CR9" s="142"/>
      <c r="CS9" s="142"/>
      <c r="CT9" s="144"/>
      <c r="CU9" s="144"/>
      <c r="CV9" s="144"/>
      <c r="CW9" s="144"/>
      <c r="CX9" s="144"/>
      <c r="CY9" s="142"/>
      <c r="CZ9" s="142"/>
      <c r="DA9" s="144"/>
      <c r="DB9" s="144"/>
      <c r="DC9" s="144"/>
      <c r="DD9" s="144"/>
      <c r="DE9" s="144"/>
      <c r="DF9" s="142"/>
      <c r="DG9" s="142"/>
      <c r="DH9" s="144"/>
      <c r="DI9" s="144"/>
      <c r="DJ9" s="144"/>
      <c r="DK9" s="144"/>
      <c r="DL9" s="144"/>
      <c r="DM9" s="142"/>
      <c r="DN9" s="142"/>
      <c r="DO9" s="144"/>
      <c r="DP9" s="144"/>
      <c r="DQ9" s="144"/>
      <c r="DR9" s="144"/>
      <c r="DS9" s="144"/>
      <c r="DT9" s="142"/>
      <c r="DU9" s="142"/>
      <c r="DV9" s="144"/>
      <c r="DW9" s="144"/>
      <c r="DX9" s="144"/>
      <c r="DY9" s="144"/>
      <c r="DZ9" s="144"/>
      <c r="EA9" s="142"/>
      <c r="EB9" s="142"/>
    </row>
  </sheetData>
  <autoFilter ref="A2:EB9"/>
  <sortState ref="A3:CU19">
    <sortCondition ref="A3:A1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zoomScaleNormal="100" zoomScaleSheetLayoutView="80" workbookViewId="0">
      <pane xSplit="1" ySplit="1" topLeftCell="C14" activePane="bottomRight" state="frozen"/>
      <selection pane="topRight" activeCell="B1" sqref="B1"/>
      <selection pane="bottomLeft" activeCell="A2" sqref="A2"/>
      <selection pane="bottomRight" activeCell="F26" sqref="F26"/>
    </sheetView>
  </sheetViews>
  <sheetFormatPr defaultColWidth="9.1796875" defaultRowHeight="14.5" x14ac:dyDescent="0.35"/>
  <cols>
    <col min="1" max="1" width="14.7265625" style="4" bestFit="1" customWidth="1"/>
    <col min="2" max="2" width="18" style="4" hidden="1" customWidth="1"/>
    <col min="3" max="4" width="13.453125" style="3" customWidth="1"/>
    <col min="5" max="19" width="10.453125" style="3" customWidth="1"/>
    <col min="20" max="20" width="56" style="3" customWidth="1"/>
    <col min="21" max="16384" width="9.1796875" style="3"/>
  </cols>
  <sheetData>
    <row r="1" spans="1:20" ht="15" thickBot="1" x14ac:dyDescent="0.4">
      <c r="A1" s="91" t="s">
        <v>2</v>
      </c>
      <c r="B1" s="91" t="s">
        <v>3</v>
      </c>
      <c r="C1" s="92">
        <v>45505</v>
      </c>
      <c r="D1" s="92">
        <v>45506</v>
      </c>
      <c r="E1" s="92">
        <v>45509</v>
      </c>
      <c r="F1" s="92">
        <f t="shared" ref="F1:S1" si="0">E1+1</f>
        <v>45510</v>
      </c>
      <c r="G1" s="92">
        <f>F1+1</f>
        <v>45511</v>
      </c>
      <c r="H1" s="92">
        <f t="shared" si="0"/>
        <v>45512</v>
      </c>
      <c r="I1" s="92">
        <f t="shared" si="0"/>
        <v>45513</v>
      </c>
      <c r="J1" s="92">
        <f t="shared" si="0"/>
        <v>45514</v>
      </c>
      <c r="K1" s="92">
        <f t="shared" si="0"/>
        <v>45515</v>
      </c>
      <c r="L1" s="92">
        <f t="shared" si="0"/>
        <v>45516</v>
      </c>
      <c r="M1" s="92">
        <f t="shared" si="0"/>
        <v>45517</v>
      </c>
      <c r="N1" s="92">
        <f t="shared" si="0"/>
        <v>45518</v>
      </c>
      <c r="O1" s="92">
        <f t="shared" si="0"/>
        <v>45519</v>
      </c>
      <c r="P1" s="92">
        <f t="shared" si="0"/>
        <v>45520</v>
      </c>
      <c r="Q1" s="92">
        <f t="shared" si="0"/>
        <v>45521</v>
      </c>
      <c r="R1" s="92">
        <f t="shared" si="0"/>
        <v>45522</v>
      </c>
      <c r="S1" s="92">
        <f t="shared" si="0"/>
        <v>45523</v>
      </c>
      <c r="T1" s="93" t="s">
        <v>4</v>
      </c>
    </row>
    <row r="2" spans="1:20" s="126" customFormat="1" ht="29.5" thickBot="1" x14ac:dyDescent="0.4">
      <c r="A2" s="124" t="s">
        <v>206</v>
      </c>
      <c r="B2" s="129"/>
      <c r="C2" s="260" t="s">
        <v>207</v>
      </c>
      <c r="D2" s="261"/>
      <c r="E2" s="137"/>
      <c r="F2" s="138"/>
      <c r="G2" s="139"/>
      <c r="H2" s="139"/>
      <c r="I2" s="139"/>
      <c r="J2" s="139"/>
      <c r="K2" s="139"/>
      <c r="L2" s="139"/>
      <c r="M2" s="139"/>
      <c r="N2" s="139"/>
      <c r="O2" s="139"/>
      <c r="P2" s="139"/>
      <c r="Q2" s="139"/>
      <c r="R2" s="139"/>
      <c r="S2" s="140"/>
      <c r="T2" s="125"/>
    </row>
    <row r="3" spans="1:20" ht="21" customHeight="1" x14ac:dyDescent="0.35">
      <c r="A3" s="279" t="s">
        <v>205</v>
      </c>
      <c r="B3" s="88" t="s">
        <v>5</v>
      </c>
      <c r="C3" s="130"/>
      <c r="D3" s="132"/>
      <c r="E3" s="131"/>
      <c r="F3" s="131"/>
      <c r="G3" s="131"/>
      <c r="H3" s="131"/>
      <c r="I3" s="131"/>
      <c r="J3" s="131"/>
      <c r="K3" s="131"/>
      <c r="L3" s="131"/>
      <c r="M3" s="131"/>
      <c r="N3" s="131"/>
      <c r="O3" s="131"/>
      <c r="P3" s="131"/>
      <c r="Q3" s="131"/>
      <c r="R3" s="131"/>
      <c r="S3" s="131"/>
      <c r="T3" s="270" t="s">
        <v>7</v>
      </c>
    </row>
    <row r="4" spans="1:20" ht="15.75" customHeight="1" x14ac:dyDescent="0.35">
      <c r="A4" s="280"/>
      <c r="B4" s="75" t="s">
        <v>5</v>
      </c>
      <c r="C4" s="77"/>
      <c r="D4" s="133"/>
      <c r="E4" s="128"/>
      <c r="F4" s="128"/>
      <c r="G4" s="128"/>
      <c r="H4" s="128"/>
      <c r="I4" s="128"/>
      <c r="J4" s="128"/>
      <c r="K4" s="128"/>
      <c r="L4" s="128"/>
      <c r="M4" s="128"/>
      <c r="N4" s="128"/>
      <c r="O4" s="128"/>
      <c r="P4" s="128"/>
      <c r="Q4" s="128"/>
      <c r="R4" s="128"/>
      <c r="S4" s="128"/>
      <c r="T4" s="271"/>
    </row>
    <row r="5" spans="1:20" ht="15.75" customHeight="1" x14ac:dyDescent="0.35">
      <c r="A5" s="280"/>
      <c r="B5" s="75" t="s">
        <v>9</v>
      </c>
      <c r="C5" s="77"/>
      <c r="D5" s="127"/>
      <c r="E5" s="128"/>
      <c r="F5" s="128"/>
      <c r="G5" s="128"/>
      <c r="H5" s="128"/>
      <c r="I5" s="128"/>
      <c r="J5" s="128"/>
      <c r="K5" s="128"/>
      <c r="L5" s="128"/>
      <c r="M5" s="128"/>
      <c r="N5" s="128"/>
      <c r="O5" s="128"/>
      <c r="P5" s="128"/>
      <c r="Q5" s="128"/>
      <c r="R5" s="128"/>
      <c r="S5" s="128"/>
      <c r="T5" s="271"/>
    </row>
    <row r="6" spans="1:20" ht="30" customHeight="1" x14ac:dyDescent="0.35">
      <c r="A6" s="280"/>
      <c r="B6" s="75"/>
      <c r="C6" s="77"/>
      <c r="D6" s="127"/>
      <c r="E6" s="128"/>
      <c r="F6" s="128"/>
      <c r="G6" s="128"/>
      <c r="H6" s="128"/>
      <c r="I6" s="128"/>
      <c r="J6" s="128"/>
      <c r="K6" s="128"/>
      <c r="L6" s="128"/>
      <c r="M6" s="128"/>
      <c r="N6" s="128"/>
      <c r="O6" s="128"/>
      <c r="P6" s="128"/>
      <c r="Q6" s="128"/>
      <c r="R6" s="128"/>
      <c r="S6" s="128"/>
      <c r="T6" s="271"/>
    </row>
    <row r="7" spans="1:20" ht="15.75" customHeight="1" x14ac:dyDescent="0.35">
      <c r="A7" s="280"/>
      <c r="B7" s="75" t="s">
        <v>5</v>
      </c>
      <c r="C7" s="73"/>
      <c r="D7" s="134"/>
      <c r="E7" s="128"/>
      <c r="F7" s="128"/>
      <c r="G7" s="128"/>
      <c r="H7" s="128"/>
      <c r="I7" s="128"/>
      <c r="J7" s="128"/>
      <c r="K7" s="128"/>
      <c r="L7" s="128"/>
      <c r="M7" s="128"/>
      <c r="N7" s="128"/>
      <c r="O7" s="128"/>
      <c r="P7" s="128"/>
      <c r="Q7" s="128"/>
      <c r="R7" s="128"/>
      <c r="S7" s="128"/>
      <c r="T7" s="272"/>
    </row>
    <row r="8" spans="1:20" ht="15.75" customHeight="1" x14ac:dyDescent="0.35">
      <c r="A8" s="280"/>
      <c r="B8" s="75" t="s">
        <v>5</v>
      </c>
      <c r="C8" s="73"/>
      <c r="D8" s="134"/>
      <c r="E8" s="128"/>
      <c r="F8" s="128"/>
      <c r="G8" s="128"/>
      <c r="H8" s="128"/>
      <c r="I8" s="128"/>
      <c r="J8" s="128"/>
      <c r="K8" s="128"/>
      <c r="L8" s="128"/>
      <c r="M8" s="128"/>
      <c r="N8" s="128"/>
      <c r="O8" s="128"/>
      <c r="P8" s="128"/>
      <c r="Q8" s="128"/>
      <c r="R8" s="128"/>
      <c r="S8" s="128"/>
      <c r="T8" s="273" t="s">
        <v>13</v>
      </c>
    </row>
    <row r="9" spans="1:20" ht="15" customHeight="1" x14ac:dyDescent="0.35">
      <c r="A9" s="280"/>
      <c r="B9" s="75" t="s">
        <v>5</v>
      </c>
      <c r="C9" s="76"/>
      <c r="D9" s="135"/>
      <c r="E9" s="128"/>
      <c r="F9" s="128"/>
      <c r="G9" s="128"/>
      <c r="H9" s="128"/>
      <c r="I9" s="128"/>
      <c r="J9" s="128"/>
      <c r="K9" s="128"/>
      <c r="L9" s="128"/>
      <c r="M9" s="128"/>
      <c r="N9" s="128"/>
      <c r="O9" s="128"/>
      <c r="P9" s="128"/>
      <c r="Q9" s="128"/>
      <c r="R9" s="128"/>
      <c r="S9" s="128"/>
      <c r="T9" s="274"/>
    </row>
    <row r="10" spans="1:20" ht="17.25" customHeight="1" x14ac:dyDescent="0.35">
      <c r="A10" s="280"/>
      <c r="B10" s="75" t="s">
        <v>9</v>
      </c>
      <c r="C10" s="76"/>
      <c r="D10" s="135"/>
      <c r="E10" s="128"/>
      <c r="F10" s="128"/>
      <c r="G10" s="128"/>
      <c r="H10" s="128"/>
      <c r="I10" s="128"/>
      <c r="J10" s="128"/>
      <c r="K10" s="128"/>
      <c r="L10" s="128"/>
      <c r="M10" s="128"/>
      <c r="N10" s="128"/>
      <c r="O10" s="128"/>
      <c r="P10" s="128"/>
      <c r="Q10" s="128"/>
      <c r="R10" s="128"/>
      <c r="S10" s="128"/>
      <c r="T10" s="274"/>
    </row>
    <row r="11" spans="1:20" ht="30" customHeight="1" x14ac:dyDescent="0.35">
      <c r="A11" s="280"/>
      <c r="B11" s="75"/>
      <c r="C11" s="76"/>
      <c r="D11" s="135"/>
      <c r="E11" s="128"/>
      <c r="F11" s="128"/>
      <c r="G11" s="128"/>
      <c r="H11" s="128"/>
      <c r="I11" s="128"/>
      <c r="J11" s="128"/>
      <c r="K11" s="128"/>
      <c r="L11" s="128"/>
      <c r="M11" s="128"/>
      <c r="N11" s="128"/>
      <c r="O11" s="128"/>
      <c r="P11" s="128"/>
      <c r="Q11" s="128"/>
      <c r="R11" s="128"/>
      <c r="S11" s="128"/>
      <c r="T11" s="274"/>
    </row>
    <row r="12" spans="1:20" ht="15.75" customHeight="1" x14ac:dyDescent="0.35">
      <c r="A12" s="280"/>
      <c r="B12" s="75" t="s">
        <v>5</v>
      </c>
      <c r="C12" s="76"/>
      <c r="D12" s="135"/>
      <c r="E12" s="128"/>
      <c r="F12" s="128"/>
      <c r="G12" s="128"/>
      <c r="H12" s="128"/>
      <c r="I12" s="128"/>
      <c r="J12" s="128"/>
      <c r="K12" s="128"/>
      <c r="L12" s="128"/>
      <c r="M12" s="128"/>
      <c r="N12" s="128"/>
      <c r="O12" s="128"/>
      <c r="P12" s="128"/>
      <c r="Q12" s="128"/>
      <c r="R12" s="128"/>
      <c r="S12" s="128"/>
      <c r="T12" s="274"/>
    </row>
    <row r="13" spans="1:20" ht="15.75" customHeight="1" x14ac:dyDescent="0.35">
      <c r="A13" s="280"/>
      <c r="B13" s="75" t="s">
        <v>5</v>
      </c>
      <c r="C13" s="76"/>
      <c r="D13" s="135"/>
      <c r="E13" s="128"/>
      <c r="F13" s="128"/>
      <c r="G13" s="128"/>
      <c r="H13" s="128"/>
      <c r="I13" s="128"/>
      <c r="J13" s="128"/>
      <c r="K13" s="128"/>
      <c r="L13" s="128"/>
      <c r="M13" s="128"/>
      <c r="N13" s="128"/>
      <c r="O13" s="128"/>
      <c r="P13" s="128"/>
      <c r="Q13" s="128"/>
      <c r="R13" s="128"/>
      <c r="S13" s="128"/>
      <c r="T13" s="274"/>
    </row>
    <row r="14" spans="1:20" ht="28.5" customHeight="1" x14ac:dyDescent="0.35">
      <c r="A14" s="280"/>
      <c r="B14" s="75" t="s">
        <v>5</v>
      </c>
      <c r="C14" s="76"/>
      <c r="D14" s="135"/>
      <c r="E14" s="128"/>
      <c r="F14" s="128"/>
      <c r="G14" s="128"/>
      <c r="H14" s="128"/>
      <c r="I14" s="128"/>
      <c r="J14" s="128"/>
      <c r="K14" s="128"/>
      <c r="L14" s="128"/>
      <c r="M14" s="128"/>
      <c r="N14" s="128"/>
      <c r="O14" s="128"/>
      <c r="P14" s="128"/>
      <c r="Q14" s="128"/>
      <c r="R14" s="128"/>
      <c r="S14" s="128"/>
      <c r="T14" s="274"/>
    </row>
    <row r="15" spans="1:20" ht="30" customHeight="1" x14ac:dyDescent="0.35">
      <c r="A15" s="280"/>
      <c r="B15" s="75" t="s">
        <v>5</v>
      </c>
      <c r="C15" s="76"/>
      <c r="D15" s="135"/>
      <c r="E15" s="128"/>
      <c r="F15" s="128"/>
      <c r="G15" s="128"/>
      <c r="H15" s="128"/>
      <c r="I15" s="128"/>
      <c r="J15" s="128"/>
      <c r="K15" s="128"/>
      <c r="L15" s="128"/>
      <c r="M15" s="128"/>
      <c r="N15" s="128"/>
      <c r="O15" s="128"/>
      <c r="P15" s="128"/>
      <c r="Q15" s="128"/>
      <c r="R15" s="128"/>
      <c r="S15" s="128"/>
      <c r="T15" s="274"/>
    </row>
    <row r="16" spans="1:20" ht="15.75" customHeight="1" thickBot="1" x14ac:dyDescent="0.4">
      <c r="A16" s="281"/>
      <c r="B16" s="89" t="s">
        <v>5</v>
      </c>
      <c r="C16" s="90"/>
      <c r="D16" s="136"/>
      <c r="E16" s="128"/>
      <c r="F16" s="128"/>
      <c r="G16" s="128"/>
      <c r="H16" s="128"/>
      <c r="I16" s="128"/>
      <c r="J16" s="128"/>
      <c r="K16" s="128"/>
      <c r="L16" s="128"/>
      <c r="M16" s="128"/>
      <c r="N16" s="128"/>
      <c r="O16" s="128"/>
      <c r="P16" s="128"/>
      <c r="Q16" s="128"/>
      <c r="R16" s="128"/>
      <c r="S16" s="128"/>
      <c r="T16" s="275"/>
    </row>
    <row r="17" spans="1:20" ht="14.25" customHeight="1" x14ac:dyDescent="0.35">
      <c r="A17" s="282" t="s">
        <v>18</v>
      </c>
      <c r="B17" s="108" t="s">
        <v>19</v>
      </c>
      <c r="C17" s="287" t="s">
        <v>6</v>
      </c>
      <c r="D17" s="288"/>
      <c r="E17" s="289"/>
      <c r="F17" s="94"/>
      <c r="G17" s="94"/>
      <c r="H17" s="94"/>
      <c r="I17" s="94"/>
      <c r="J17" s="72"/>
      <c r="K17" s="94"/>
      <c r="L17" s="94"/>
      <c r="M17" s="94"/>
      <c r="N17" s="94"/>
      <c r="O17" s="94"/>
      <c r="P17" s="95"/>
      <c r="Q17" s="95"/>
      <c r="R17" s="95"/>
      <c r="S17" s="95"/>
      <c r="T17" s="96"/>
    </row>
    <row r="18" spans="1:20" ht="14.25" customHeight="1" x14ac:dyDescent="0.35">
      <c r="A18" s="282"/>
      <c r="B18" s="109" t="s">
        <v>20</v>
      </c>
      <c r="C18" s="71"/>
      <c r="D18" s="71"/>
      <c r="E18" s="71"/>
      <c r="F18" s="276" t="s">
        <v>21</v>
      </c>
      <c r="G18" s="277"/>
      <c r="H18" s="277"/>
      <c r="I18" s="278"/>
      <c r="J18" s="71"/>
      <c r="K18" s="71"/>
      <c r="L18" s="71"/>
      <c r="M18" s="71"/>
      <c r="N18" s="71"/>
      <c r="O18" s="71"/>
      <c r="P18" s="58"/>
      <c r="Q18" s="58"/>
      <c r="R18" s="58"/>
      <c r="S18" s="58"/>
      <c r="T18" s="83"/>
    </row>
    <row r="19" spans="1:20" ht="14.25" customHeight="1" x14ac:dyDescent="0.35">
      <c r="A19" s="282"/>
      <c r="B19" s="109" t="s">
        <v>19</v>
      </c>
      <c r="C19" s="71"/>
      <c r="D19" s="71"/>
      <c r="E19" s="71"/>
      <c r="F19" s="284" t="s">
        <v>22</v>
      </c>
      <c r="G19" s="285"/>
      <c r="H19" s="285"/>
      <c r="I19" s="286"/>
      <c r="J19" s="71"/>
      <c r="K19" s="71"/>
      <c r="L19" s="71"/>
      <c r="M19" s="71"/>
      <c r="N19" s="71"/>
      <c r="O19" s="71"/>
      <c r="P19" s="58"/>
      <c r="Q19" s="58"/>
      <c r="R19" s="58"/>
      <c r="S19" s="58"/>
      <c r="T19" s="83"/>
    </row>
    <row r="20" spans="1:20" ht="45" customHeight="1" x14ac:dyDescent="0.35">
      <c r="A20" s="282"/>
      <c r="B20" s="109"/>
      <c r="C20" s="71"/>
      <c r="D20" s="71"/>
      <c r="E20" s="71"/>
      <c r="F20" s="102"/>
      <c r="G20" s="102"/>
      <c r="H20" s="102"/>
      <c r="I20" s="102"/>
      <c r="J20" s="103" t="s">
        <v>10</v>
      </c>
      <c r="K20" s="97"/>
      <c r="L20" s="97"/>
      <c r="M20" s="97"/>
      <c r="N20" s="71"/>
      <c r="O20" s="71"/>
      <c r="P20" s="58"/>
      <c r="Q20" s="58"/>
      <c r="R20" s="58"/>
      <c r="S20" s="58"/>
      <c r="T20" s="83"/>
    </row>
    <row r="21" spans="1:20" ht="42.75" customHeight="1" x14ac:dyDescent="0.35">
      <c r="A21" s="282"/>
      <c r="B21" s="109" t="s">
        <v>20</v>
      </c>
      <c r="C21" s="71"/>
      <c r="D21" s="101"/>
      <c r="E21" s="101"/>
      <c r="F21" s="99"/>
      <c r="G21" s="99"/>
      <c r="H21" s="99"/>
      <c r="I21" s="99"/>
      <c r="J21" s="106" t="s">
        <v>11</v>
      </c>
      <c r="K21" s="102"/>
      <c r="L21" s="102"/>
      <c r="M21" s="102"/>
      <c r="N21" s="83"/>
      <c r="O21" s="71"/>
      <c r="P21" s="58"/>
      <c r="Q21" s="58"/>
      <c r="R21" s="58"/>
      <c r="S21" s="58"/>
      <c r="T21" s="83"/>
    </row>
    <row r="22" spans="1:20" x14ac:dyDescent="0.35">
      <c r="A22" s="282"/>
      <c r="B22" s="109" t="s">
        <v>20</v>
      </c>
      <c r="C22" s="71"/>
      <c r="D22" s="101"/>
      <c r="E22" s="101"/>
      <c r="F22" s="105"/>
      <c r="G22" s="105"/>
      <c r="H22" s="105"/>
      <c r="I22" s="105"/>
      <c r="J22" s="107"/>
      <c r="K22" s="265" t="s">
        <v>12</v>
      </c>
      <c r="L22" s="266"/>
      <c r="M22" s="267"/>
      <c r="N22" s="100"/>
      <c r="O22" s="71"/>
      <c r="P22" s="58"/>
      <c r="Q22" s="58"/>
      <c r="R22" s="58"/>
      <c r="S22" s="58"/>
      <c r="T22" s="83"/>
    </row>
    <row r="23" spans="1:20" x14ac:dyDescent="0.35">
      <c r="A23" s="282"/>
      <c r="B23" s="109" t="s">
        <v>20</v>
      </c>
      <c r="C23" s="71"/>
      <c r="D23" s="101"/>
      <c r="E23" s="101"/>
      <c r="F23" s="105"/>
      <c r="G23" s="105"/>
      <c r="H23" s="105"/>
      <c r="I23" s="105"/>
      <c r="J23" s="107"/>
      <c r="K23" s="268" t="s">
        <v>14</v>
      </c>
      <c r="L23" s="269"/>
      <c r="M23" s="269"/>
      <c r="N23" s="100"/>
      <c r="O23" s="71"/>
      <c r="P23" s="58"/>
      <c r="Q23" s="58"/>
      <c r="R23" s="58"/>
      <c r="S23" s="58"/>
      <c r="T23" s="83"/>
    </row>
    <row r="24" spans="1:20" x14ac:dyDescent="0.35">
      <c r="A24" s="282"/>
      <c r="B24" s="109" t="s">
        <v>20</v>
      </c>
      <c r="C24" s="71"/>
      <c r="D24" s="101"/>
      <c r="E24" s="101"/>
      <c r="F24" s="105"/>
      <c r="G24" s="105"/>
      <c r="H24" s="105"/>
      <c r="I24" s="105"/>
      <c r="J24" s="107"/>
      <c r="K24" s="114"/>
      <c r="L24" s="114"/>
      <c r="M24" s="114"/>
      <c r="N24" s="104" t="s">
        <v>15</v>
      </c>
      <c r="O24" s="71"/>
      <c r="P24" s="58"/>
      <c r="Q24" s="58"/>
      <c r="R24" s="58"/>
      <c r="S24" s="58"/>
      <c r="T24" s="83"/>
    </row>
    <row r="25" spans="1:20" ht="29" x14ac:dyDescent="0.35">
      <c r="A25" s="282"/>
      <c r="B25" s="109"/>
      <c r="C25" s="71"/>
      <c r="D25" s="101"/>
      <c r="E25" s="101"/>
      <c r="F25" s="105"/>
      <c r="G25" s="105"/>
      <c r="H25" s="105"/>
      <c r="I25" s="105"/>
      <c r="J25" s="107"/>
      <c r="K25" s="114"/>
      <c r="L25" s="114"/>
      <c r="M25" s="114"/>
      <c r="N25" s="100"/>
      <c r="O25" s="82" t="s">
        <v>23</v>
      </c>
      <c r="P25" s="58"/>
      <c r="Q25" s="58"/>
      <c r="R25" s="58"/>
      <c r="S25" s="58"/>
      <c r="T25" s="83"/>
    </row>
    <row r="26" spans="1:20" x14ac:dyDescent="0.35">
      <c r="A26" s="282"/>
      <c r="B26" s="109" t="s">
        <v>20</v>
      </c>
      <c r="C26" s="71"/>
      <c r="D26" s="101"/>
      <c r="E26" s="101"/>
      <c r="F26" s="105"/>
      <c r="G26" s="105"/>
      <c r="H26" s="105"/>
      <c r="I26" s="105"/>
      <c r="J26" s="107"/>
      <c r="K26" s="115"/>
      <c r="L26" s="72"/>
      <c r="M26" s="116"/>
      <c r="N26" s="100"/>
      <c r="O26" s="82" t="s">
        <v>16</v>
      </c>
      <c r="P26" s="58"/>
      <c r="Q26" s="58"/>
      <c r="R26" s="58"/>
      <c r="S26" s="58"/>
      <c r="T26" s="83"/>
    </row>
    <row r="27" spans="1:20" x14ac:dyDescent="0.35">
      <c r="A27" s="283" t="s">
        <v>24</v>
      </c>
      <c r="B27" s="75" t="s">
        <v>25</v>
      </c>
      <c r="C27" s="74" t="s">
        <v>26</v>
      </c>
      <c r="D27" s="74"/>
      <c r="E27" s="71"/>
      <c r="F27" s="71"/>
      <c r="G27" s="71"/>
      <c r="H27" s="71"/>
      <c r="I27" s="76"/>
      <c r="J27" s="76"/>
      <c r="K27" s="94"/>
      <c r="L27" s="94"/>
      <c r="M27" s="94"/>
      <c r="N27" s="71"/>
      <c r="O27" s="71"/>
      <c r="P27" s="58"/>
      <c r="Q27" s="58"/>
      <c r="R27" s="58"/>
      <c r="S27" s="58"/>
      <c r="T27" s="83"/>
    </row>
    <row r="28" spans="1:20" ht="15" customHeight="1" x14ac:dyDescent="0.35">
      <c r="A28" s="282"/>
      <c r="B28" s="75" t="s">
        <v>27</v>
      </c>
      <c r="C28" s="71"/>
      <c r="D28" s="101"/>
      <c r="E28" s="276" t="s">
        <v>8</v>
      </c>
      <c r="F28" s="277"/>
      <c r="G28" s="278"/>
      <c r="H28" s="71"/>
      <c r="I28" s="76"/>
      <c r="J28" s="76"/>
      <c r="K28" s="71"/>
      <c r="L28" s="71"/>
      <c r="M28" s="71"/>
      <c r="N28" s="71"/>
      <c r="O28" s="71"/>
      <c r="P28" s="58"/>
      <c r="Q28" s="58"/>
      <c r="R28" s="58"/>
      <c r="S28" s="58"/>
      <c r="T28" s="83"/>
    </row>
    <row r="29" spans="1:20" ht="29" x14ac:dyDescent="0.35">
      <c r="A29" s="282"/>
      <c r="B29" s="75" t="s">
        <v>25</v>
      </c>
      <c r="C29" s="71"/>
      <c r="D29" s="71"/>
      <c r="E29" s="76"/>
      <c r="F29" s="71"/>
      <c r="H29" s="74" t="s">
        <v>28</v>
      </c>
      <c r="I29" s="71"/>
      <c r="J29" s="71"/>
      <c r="K29" s="71"/>
      <c r="L29" s="71"/>
      <c r="M29" s="71"/>
      <c r="O29" s="71"/>
      <c r="P29" s="58"/>
      <c r="Q29" s="58"/>
      <c r="R29" s="58"/>
      <c r="S29" s="58"/>
      <c r="T29" s="83"/>
    </row>
    <row r="30" spans="1:20" ht="29" x14ac:dyDescent="0.35">
      <c r="A30" s="282"/>
      <c r="B30" s="75"/>
      <c r="C30" s="71"/>
      <c r="D30" s="71"/>
      <c r="E30" s="76"/>
      <c r="F30" s="71"/>
      <c r="G30" s="73"/>
      <c r="H30" s="71"/>
      <c r="I30" s="71"/>
      <c r="J30" s="71"/>
      <c r="K30" s="71"/>
      <c r="L30" s="71"/>
      <c r="M30" s="71"/>
      <c r="N30" s="87" t="s">
        <v>10</v>
      </c>
      <c r="O30" s="71"/>
      <c r="P30" s="58"/>
      <c r="Q30" s="58"/>
      <c r="R30" s="58"/>
      <c r="S30" s="58"/>
      <c r="T30" s="83"/>
    </row>
    <row r="31" spans="1:20" ht="29" x14ac:dyDescent="0.35">
      <c r="A31" s="282"/>
      <c r="B31" s="75" t="s">
        <v>29</v>
      </c>
      <c r="C31" s="71"/>
      <c r="D31" s="71"/>
      <c r="E31" s="76"/>
      <c r="F31" s="71"/>
      <c r="G31" s="73"/>
      <c r="H31" s="71"/>
      <c r="I31" s="71"/>
      <c r="J31" s="103" t="s">
        <v>10</v>
      </c>
      <c r="K31" s="71"/>
      <c r="L31" s="71"/>
      <c r="M31" s="71"/>
      <c r="O31" s="87" t="s">
        <v>17</v>
      </c>
      <c r="P31" s="58"/>
      <c r="Q31" s="58"/>
      <c r="R31" s="58"/>
      <c r="S31" s="58"/>
      <c r="T31" s="83"/>
    </row>
    <row r="32" spans="1:20" ht="14.25" customHeight="1" x14ac:dyDescent="0.35">
      <c r="A32" s="282" t="s">
        <v>30</v>
      </c>
      <c r="B32" s="75"/>
      <c r="C32" s="71"/>
      <c r="D32" s="71"/>
      <c r="E32" s="71"/>
      <c r="F32" s="76"/>
      <c r="G32" s="71"/>
      <c r="H32" s="71"/>
      <c r="I32" s="71"/>
      <c r="J32" s="106" t="s">
        <v>11</v>
      </c>
      <c r="K32" s="71"/>
      <c r="L32" s="71"/>
      <c r="M32" s="71"/>
      <c r="N32" s="71"/>
      <c r="O32" s="71"/>
      <c r="P32" s="58"/>
      <c r="Q32" s="58"/>
      <c r="R32" s="58"/>
      <c r="S32" s="58"/>
      <c r="T32" s="83"/>
    </row>
    <row r="33" spans="1:20" ht="14.25" customHeight="1" x14ac:dyDescent="0.35">
      <c r="A33" s="282"/>
      <c r="B33" s="75"/>
      <c r="C33" s="71"/>
      <c r="D33" s="71"/>
      <c r="E33" s="71"/>
      <c r="F33" s="76"/>
      <c r="G33" s="71"/>
      <c r="H33" s="71"/>
      <c r="I33" s="71"/>
      <c r="J33" s="71"/>
      <c r="K33" s="65"/>
      <c r="L33" s="65"/>
      <c r="M33" s="65"/>
      <c r="N33" s="71"/>
      <c r="O33" s="71"/>
      <c r="P33" s="58"/>
      <c r="Q33" s="58"/>
      <c r="R33" s="58"/>
      <c r="S33" s="58"/>
      <c r="T33" s="83"/>
    </row>
    <row r="34" spans="1:20" ht="30.75" customHeight="1" x14ac:dyDescent="0.35">
      <c r="A34" s="282" t="s">
        <v>31</v>
      </c>
      <c r="B34" s="75" t="s">
        <v>32</v>
      </c>
      <c r="C34" s="276" t="s">
        <v>33</v>
      </c>
      <c r="D34" s="277"/>
      <c r="E34" s="277"/>
      <c r="F34" s="278"/>
      <c r="H34" s="71"/>
      <c r="I34" s="71"/>
      <c r="J34" s="71"/>
      <c r="K34" s="65"/>
      <c r="L34" s="65"/>
      <c r="M34" s="65"/>
      <c r="N34" s="71"/>
      <c r="O34" s="71"/>
      <c r="P34" s="58"/>
      <c r="Q34" s="58"/>
      <c r="R34" s="58"/>
      <c r="S34" s="58"/>
      <c r="T34" s="83"/>
    </row>
    <row r="35" spans="1:20" ht="48" customHeight="1" x14ac:dyDescent="0.35">
      <c r="A35" s="282"/>
      <c r="B35" s="75" t="s">
        <v>32</v>
      </c>
      <c r="C35" s="71"/>
      <c r="D35" s="71"/>
      <c r="E35" s="71"/>
      <c r="F35" s="76"/>
      <c r="G35" s="111" t="s">
        <v>34</v>
      </c>
      <c r="H35" s="71"/>
      <c r="I35" s="71"/>
      <c r="J35" s="71"/>
      <c r="K35" s="65"/>
      <c r="L35" s="65"/>
      <c r="M35" s="65"/>
      <c r="N35" s="71"/>
      <c r="O35" s="71"/>
      <c r="P35" s="58"/>
      <c r="Q35" s="58"/>
      <c r="R35" s="58"/>
      <c r="S35" s="58"/>
      <c r="T35" s="83"/>
    </row>
    <row r="36" spans="1:20" ht="48" customHeight="1" x14ac:dyDescent="0.35">
      <c r="A36" s="282"/>
      <c r="B36" s="75" t="s">
        <v>32</v>
      </c>
      <c r="C36" s="71"/>
      <c r="D36" s="71"/>
      <c r="E36" s="71"/>
      <c r="F36" s="76"/>
      <c r="G36" s="71"/>
      <c r="H36" s="71"/>
      <c r="I36" s="71"/>
      <c r="J36" s="71"/>
      <c r="K36" s="65"/>
      <c r="L36" s="65"/>
      <c r="M36" s="65"/>
      <c r="N36" s="71"/>
      <c r="O36" s="82" t="s">
        <v>35</v>
      </c>
      <c r="P36" s="58"/>
      <c r="Q36" s="58"/>
      <c r="R36" s="58" t="s">
        <v>36</v>
      </c>
      <c r="S36" s="58"/>
      <c r="T36" s="83"/>
    </row>
    <row r="37" spans="1:20" ht="57" customHeight="1" x14ac:dyDescent="0.35">
      <c r="A37" s="282"/>
      <c r="B37" s="75" t="s">
        <v>32</v>
      </c>
      <c r="C37" s="71"/>
      <c r="D37" s="71"/>
      <c r="E37" s="71"/>
      <c r="F37" s="76"/>
      <c r="G37" s="71"/>
      <c r="H37" s="71"/>
      <c r="I37" s="71"/>
      <c r="J37" s="71"/>
      <c r="K37" s="65"/>
      <c r="L37" s="65"/>
      <c r="M37" s="65"/>
      <c r="N37" s="71"/>
      <c r="O37" s="71"/>
      <c r="P37" s="58"/>
      <c r="Q37" s="58"/>
      <c r="R37" s="58" t="s">
        <v>37</v>
      </c>
      <c r="S37" s="58"/>
      <c r="T37" s="83"/>
    </row>
    <row r="38" spans="1:20" ht="57" customHeight="1" x14ac:dyDescent="0.35">
      <c r="A38" s="113" t="s">
        <v>38</v>
      </c>
      <c r="B38" s="113" t="s">
        <v>39</v>
      </c>
      <c r="C38" s="97"/>
      <c r="D38" s="97"/>
      <c r="E38" s="97"/>
      <c r="F38" s="98"/>
      <c r="G38" s="97"/>
      <c r="H38" s="97"/>
      <c r="I38" s="97"/>
      <c r="J38" s="86" t="s">
        <v>10</v>
      </c>
      <c r="K38" s="110"/>
      <c r="L38" s="110"/>
      <c r="M38" s="110"/>
      <c r="N38" s="87" t="s">
        <v>10</v>
      </c>
      <c r="O38" s="97"/>
      <c r="P38" s="112"/>
      <c r="Q38" s="112"/>
      <c r="R38" s="112"/>
      <c r="S38" s="112"/>
      <c r="T38" s="93"/>
    </row>
    <row r="39" spans="1:20" ht="56.25" customHeight="1" x14ac:dyDescent="0.35">
      <c r="A39" s="91" t="s">
        <v>40</v>
      </c>
      <c r="B39" s="91"/>
      <c r="C39" s="97"/>
      <c r="D39" s="97"/>
      <c r="E39" s="97"/>
      <c r="F39" s="98"/>
      <c r="G39" s="97"/>
      <c r="H39" s="97"/>
      <c r="I39" s="97"/>
      <c r="J39" s="97"/>
      <c r="K39" s="264" t="s">
        <v>41</v>
      </c>
      <c r="L39" s="264"/>
      <c r="M39" s="264"/>
      <c r="N39" s="264"/>
      <c r="O39" s="264" t="s">
        <v>42</v>
      </c>
      <c r="P39" s="264"/>
      <c r="Q39" s="264"/>
      <c r="R39" s="264" t="s">
        <v>43</v>
      </c>
      <c r="S39" s="264"/>
      <c r="T39" s="93"/>
    </row>
    <row r="40" spans="1:20" ht="56.25" customHeight="1" x14ac:dyDescent="0.35">
      <c r="A40" s="75" t="s">
        <v>44</v>
      </c>
      <c r="B40" s="75" t="s">
        <v>45</v>
      </c>
      <c r="C40" s="71"/>
      <c r="D40" s="71"/>
      <c r="E40" s="71"/>
      <c r="F40" s="76"/>
      <c r="G40" s="71"/>
      <c r="H40" s="71"/>
      <c r="I40" s="71"/>
      <c r="J40" s="71"/>
      <c r="K40" s="99"/>
      <c r="L40" s="99"/>
      <c r="M40" s="99"/>
      <c r="N40" s="99"/>
      <c r="O40" s="99"/>
      <c r="P40" s="262" t="s">
        <v>46</v>
      </c>
      <c r="Q40" s="263"/>
      <c r="R40" s="99"/>
      <c r="S40" s="99"/>
      <c r="T40" s="71"/>
    </row>
    <row r="41" spans="1:20" x14ac:dyDescent="0.35">
      <c r="C41" s="78" t="s">
        <v>47</v>
      </c>
      <c r="D41" s="78"/>
      <c r="E41" s="79" t="s">
        <v>48</v>
      </c>
      <c r="F41" s="80" t="s">
        <v>49</v>
      </c>
      <c r="G41" s="81" t="s">
        <v>50</v>
      </c>
    </row>
  </sheetData>
  <mergeCells count="19">
    <mergeCell ref="T3:T7"/>
    <mergeCell ref="T8:T16"/>
    <mergeCell ref="E28:G28"/>
    <mergeCell ref="C34:F34"/>
    <mergeCell ref="A3:A16"/>
    <mergeCell ref="A34:A37"/>
    <mergeCell ref="A17:A26"/>
    <mergeCell ref="A27:A31"/>
    <mergeCell ref="A32:A33"/>
    <mergeCell ref="F18:I18"/>
    <mergeCell ref="F19:I19"/>
    <mergeCell ref="C17:E17"/>
    <mergeCell ref="C2:D2"/>
    <mergeCell ref="P40:Q40"/>
    <mergeCell ref="K39:N39"/>
    <mergeCell ref="O39:Q39"/>
    <mergeCell ref="R39:S39"/>
    <mergeCell ref="K22:M22"/>
    <mergeCell ref="K23:M23"/>
  </mergeCells>
  <printOptions gridLines="1"/>
  <pageMargins left="0.70866141732283472" right="0.70866141732283472" top="0.74803149606299213" bottom="0.74803149606299213" header="0.31496062992125984" footer="0.31496062992125984"/>
  <pageSetup paperSize="9" scale="7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opLeftCell="A7" zoomScaleNormal="100" workbookViewId="0">
      <selection activeCell="A21" sqref="A21"/>
    </sheetView>
  </sheetViews>
  <sheetFormatPr defaultRowHeight="14.5" x14ac:dyDescent="0.35"/>
  <cols>
    <col min="1" max="1" width="113.453125" customWidth="1"/>
  </cols>
  <sheetData>
    <row r="1" spans="1:1" x14ac:dyDescent="0.35">
      <c r="A1" s="2" t="s">
        <v>0</v>
      </c>
    </row>
    <row r="2" spans="1:1" s="160" customFormat="1" x14ac:dyDescent="0.35">
      <c r="A2" t="s">
        <v>205</v>
      </c>
    </row>
    <row r="3" spans="1:1" s="160" customFormat="1" x14ac:dyDescent="0.35">
      <c r="A3" t="s">
        <v>241</v>
      </c>
    </row>
    <row r="4" spans="1:1" s="160" customFormat="1" x14ac:dyDescent="0.35">
      <c r="A4" t="s">
        <v>240</v>
      </c>
    </row>
    <row r="5" spans="1:1" x14ac:dyDescent="0.35">
      <c r="A5" t="s">
        <v>216</v>
      </c>
    </row>
    <row r="6" spans="1:1" s="160" customFormat="1" x14ac:dyDescent="0.35">
      <c r="A6" t="s">
        <v>201</v>
      </c>
    </row>
    <row r="7" spans="1:1" s="160" customFormat="1" x14ac:dyDescent="0.35">
      <c r="A7"/>
    </row>
    <row r="8" spans="1:1" x14ac:dyDescent="0.35">
      <c r="A8" s="2" t="s">
        <v>239</v>
      </c>
    </row>
    <row r="9" spans="1:1" x14ac:dyDescent="0.35">
      <c r="A9" t="s">
        <v>211</v>
      </c>
    </row>
    <row r="10" spans="1:1" x14ac:dyDescent="0.35">
      <c r="A10" t="s">
        <v>212</v>
      </c>
    </row>
    <row r="12" spans="1:1" x14ac:dyDescent="0.35">
      <c r="A12" s="2" t="s">
        <v>243</v>
      </c>
    </row>
    <row r="13" spans="1:1" x14ac:dyDescent="0.35">
      <c r="A13" t="s">
        <v>202</v>
      </c>
    </row>
    <row r="14" spans="1:1" x14ac:dyDescent="0.35">
      <c r="A14" s="1" t="s">
        <v>203</v>
      </c>
    </row>
    <row r="15" spans="1:1" x14ac:dyDescent="0.35">
      <c r="A15" s="1" t="s">
        <v>208</v>
      </c>
    </row>
    <row r="16" spans="1:1" x14ac:dyDescent="0.35">
      <c r="A16" s="1" t="s">
        <v>210</v>
      </c>
    </row>
    <row r="17" spans="1:1" x14ac:dyDescent="0.35">
      <c r="A17" s="1" t="s">
        <v>209</v>
      </c>
    </row>
    <row r="18" spans="1:1" x14ac:dyDescent="0.35">
      <c r="A18" s="1" t="s">
        <v>204</v>
      </c>
    </row>
    <row r="19" spans="1:1" x14ac:dyDescent="0.35">
      <c r="A19" s="1" t="s">
        <v>234</v>
      </c>
    </row>
    <row r="20" spans="1:1" x14ac:dyDescent="0.35">
      <c r="A20" t="s">
        <v>233</v>
      </c>
    </row>
    <row r="21" spans="1:1" x14ac:dyDescent="0.35">
      <c r="A21" s="1" t="s">
        <v>225</v>
      </c>
    </row>
    <row r="22" spans="1:1" x14ac:dyDescent="0.35">
      <c r="A22" s="1" t="s">
        <v>227</v>
      </c>
    </row>
    <row r="24" spans="1:1" x14ac:dyDescent="0.35">
      <c r="A24" s="2" t="s">
        <v>1</v>
      </c>
    </row>
    <row r="25" spans="1:1" x14ac:dyDescent="0.35">
      <c r="A25" t="s">
        <v>244</v>
      </c>
    </row>
    <row r="26" spans="1:1" x14ac:dyDescent="0.35">
      <c r="A26" t="s">
        <v>245</v>
      </c>
    </row>
    <row r="27" spans="1:1" x14ac:dyDescent="0.35">
      <c r="A27" t="s">
        <v>246</v>
      </c>
    </row>
  </sheetData>
  <printOptions gridLines="1"/>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3" sqref="B3"/>
    </sheetView>
  </sheetViews>
  <sheetFormatPr defaultRowHeight="14.5" x14ac:dyDescent="0.35"/>
  <cols>
    <col min="1" max="1" width="19" bestFit="1" customWidth="1"/>
    <col min="2" max="2" width="52.26953125" bestFit="1" customWidth="1"/>
  </cols>
  <sheetData>
    <row r="1" spans="1:2" ht="43.5" x14ac:dyDescent="0.35">
      <c r="A1" t="s">
        <v>67</v>
      </c>
      <c r="B1" s="1" t="s">
        <v>68</v>
      </c>
    </row>
    <row r="2" spans="1:2" ht="43.5" x14ac:dyDescent="0.35">
      <c r="A2" t="s">
        <v>69</v>
      </c>
      <c r="B2" s="1" t="s">
        <v>70</v>
      </c>
    </row>
    <row r="3" spans="1:2" ht="58" x14ac:dyDescent="0.35">
      <c r="A3" t="s">
        <v>71</v>
      </c>
      <c r="B3" s="1" t="s">
        <v>72</v>
      </c>
    </row>
    <row r="4" spans="1:2" ht="87" x14ac:dyDescent="0.35">
      <c r="A4" t="s">
        <v>73</v>
      </c>
      <c r="B4" s="1" t="s">
        <v>74</v>
      </c>
    </row>
    <row r="5" spans="1:2" ht="29" x14ac:dyDescent="0.35">
      <c r="A5" t="s">
        <v>75</v>
      </c>
      <c r="B5" s="1" t="s">
        <v>76</v>
      </c>
    </row>
    <row r="6" spans="1:2" ht="43.5" x14ac:dyDescent="0.35">
      <c r="A6" t="s">
        <v>77</v>
      </c>
      <c r="B6" s="1" t="s">
        <v>78</v>
      </c>
    </row>
    <row r="7" spans="1:2" x14ac:dyDescent="0.35">
      <c r="A7" t="s">
        <v>79</v>
      </c>
      <c r="B7" s="1" t="s">
        <v>80</v>
      </c>
    </row>
    <row r="8" spans="1:2" x14ac:dyDescent="0.35">
      <c r="A8" t="s">
        <v>81</v>
      </c>
      <c r="B8" s="1" t="s">
        <v>80</v>
      </c>
    </row>
    <row r="9" spans="1:2" x14ac:dyDescent="0.35">
      <c r="A9" t="s">
        <v>82</v>
      </c>
      <c r="B9" s="1" t="s">
        <v>80</v>
      </c>
    </row>
    <row r="10" spans="1:2" ht="29" x14ac:dyDescent="0.35">
      <c r="A10" t="s">
        <v>83</v>
      </c>
      <c r="B10" s="1" t="s">
        <v>84</v>
      </c>
    </row>
    <row r="11" spans="1:2" ht="87" x14ac:dyDescent="0.35">
      <c r="B11" s="1" t="s">
        <v>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6"/>
  <sheetViews>
    <sheetView topLeftCell="A35" workbookViewId="0"/>
  </sheetViews>
  <sheetFormatPr defaultRowHeight="14.5" x14ac:dyDescent="0.35"/>
  <sheetData>
    <row r="1" spans="1:98" s="16" customFormat="1" ht="37.5" x14ac:dyDescent="0.35">
      <c r="A1" s="16" t="s">
        <v>51</v>
      </c>
      <c r="B1" s="11" t="s">
        <v>52</v>
      </c>
      <c r="C1" s="11" t="s">
        <v>53</v>
      </c>
      <c r="D1" s="5" t="s">
        <v>54</v>
      </c>
      <c r="E1" s="12" t="s">
        <v>56</v>
      </c>
      <c r="F1" s="5" t="s">
        <v>56</v>
      </c>
      <c r="G1" s="11" t="s">
        <v>57</v>
      </c>
      <c r="H1" s="11" t="s">
        <v>58</v>
      </c>
      <c r="I1" s="11" t="s">
        <v>59</v>
      </c>
      <c r="J1" s="11" t="s">
        <v>60</v>
      </c>
      <c r="K1" s="11" t="s">
        <v>61</v>
      </c>
      <c r="L1" s="11" t="s">
        <v>62</v>
      </c>
      <c r="M1" s="11" t="s">
        <v>86</v>
      </c>
      <c r="N1" s="11" t="s">
        <v>63</v>
      </c>
      <c r="O1" s="13">
        <v>45056</v>
      </c>
      <c r="P1" s="13">
        <f t="shared" ref="P1:AU1" si="0">O1+1</f>
        <v>45057</v>
      </c>
      <c r="Q1" s="13">
        <f t="shared" si="0"/>
        <v>45058</v>
      </c>
      <c r="R1" s="14">
        <f t="shared" si="0"/>
        <v>45059</v>
      </c>
      <c r="S1" s="14">
        <f t="shared" si="0"/>
        <v>45060</v>
      </c>
      <c r="T1" s="13">
        <f t="shared" si="0"/>
        <v>45061</v>
      </c>
      <c r="U1" s="13">
        <f t="shared" si="0"/>
        <v>45062</v>
      </c>
      <c r="V1" s="13">
        <f t="shared" si="0"/>
        <v>45063</v>
      </c>
      <c r="W1" s="13">
        <f t="shared" si="0"/>
        <v>45064</v>
      </c>
      <c r="X1" s="13">
        <f t="shared" si="0"/>
        <v>45065</v>
      </c>
      <c r="Y1" s="14">
        <f t="shared" si="0"/>
        <v>45066</v>
      </c>
      <c r="Z1" s="14">
        <f t="shared" si="0"/>
        <v>45067</v>
      </c>
      <c r="AA1" s="13">
        <f t="shared" si="0"/>
        <v>45068</v>
      </c>
      <c r="AB1" s="13">
        <f t="shared" si="0"/>
        <v>45069</v>
      </c>
      <c r="AC1" s="13">
        <f t="shared" si="0"/>
        <v>45070</v>
      </c>
      <c r="AD1" s="13">
        <f t="shared" si="0"/>
        <v>45071</v>
      </c>
      <c r="AE1" s="13">
        <f t="shared" si="0"/>
        <v>45072</v>
      </c>
      <c r="AF1" s="14">
        <f t="shared" si="0"/>
        <v>45073</v>
      </c>
      <c r="AG1" s="14">
        <f t="shared" si="0"/>
        <v>45074</v>
      </c>
      <c r="AH1" s="13">
        <f t="shared" si="0"/>
        <v>45075</v>
      </c>
      <c r="AI1" s="13">
        <f t="shared" si="0"/>
        <v>45076</v>
      </c>
      <c r="AJ1" s="13">
        <f t="shared" si="0"/>
        <v>45077</v>
      </c>
      <c r="AK1" s="13">
        <f t="shared" si="0"/>
        <v>45078</v>
      </c>
      <c r="AL1" s="13">
        <f t="shared" si="0"/>
        <v>45079</v>
      </c>
      <c r="AM1" s="14">
        <f t="shared" si="0"/>
        <v>45080</v>
      </c>
      <c r="AN1" s="14">
        <f t="shared" si="0"/>
        <v>45081</v>
      </c>
      <c r="AO1" s="13">
        <f t="shared" si="0"/>
        <v>45082</v>
      </c>
      <c r="AP1" s="13">
        <f t="shared" si="0"/>
        <v>45083</v>
      </c>
      <c r="AQ1" s="13">
        <f t="shared" si="0"/>
        <v>45084</v>
      </c>
      <c r="AR1" s="13">
        <f t="shared" si="0"/>
        <v>45085</v>
      </c>
      <c r="AS1" s="13">
        <f t="shared" si="0"/>
        <v>45086</v>
      </c>
      <c r="AT1" s="15">
        <f t="shared" si="0"/>
        <v>45087</v>
      </c>
      <c r="AU1" s="14">
        <f t="shared" si="0"/>
        <v>45088</v>
      </c>
      <c r="AV1" s="13">
        <f t="shared" ref="AV1:CA1" si="1">AU1+1</f>
        <v>45089</v>
      </c>
      <c r="AW1" s="13">
        <f t="shared" si="1"/>
        <v>45090</v>
      </c>
      <c r="AX1" s="13">
        <f t="shared" si="1"/>
        <v>45091</v>
      </c>
      <c r="AY1" s="13">
        <f t="shared" si="1"/>
        <v>45092</v>
      </c>
      <c r="AZ1" s="13">
        <f t="shared" si="1"/>
        <v>45093</v>
      </c>
      <c r="BA1" s="15">
        <f t="shared" si="1"/>
        <v>45094</v>
      </c>
      <c r="BB1" s="15">
        <f t="shared" si="1"/>
        <v>45095</v>
      </c>
      <c r="BC1" s="13">
        <f t="shared" si="1"/>
        <v>45096</v>
      </c>
      <c r="BD1" s="13">
        <f t="shared" si="1"/>
        <v>45097</v>
      </c>
      <c r="BE1" s="13">
        <f t="shared" si="1"/>
        <v>45098</v>
      </c>
      <c r="BF1" s="13">
        <f t="shared" si="1"/>
        <v>45099</v>
      </c>
      <c r="BG1" s="13">
        <f t="shared" si="1"/>
        <v>45100</v>
      </c>
      <c r="BH1" s="15">
        <f t="shared" si="1"/>
        <v>45101</v>
      </c>
      <c r="BI1" s="15">
        <f t="shared" si="1"/>
        <v>45102</v>
      </c>
      <c r="BJ1" s="13">
        <f t="shared" si="1"/>
        <v>45103</v>
      </c>
      <c r="BK1" s="13">
        <f t="shared" si="1"/>
        <v>45104</v>
      </c>
      <c r="BL1" s="13">
        <f t="shared" si="1"/>
        <v>45105</v>
      </c>
      <c r="BM1" s="13">
        <f t="shared" si="1"/>
        <v>45106</v>
      </c>
      <c r="BN1" s="13">
        <f t="shared" si="1"/>
        <v>45107</v>
      </c>
      <c r="BO1" s="15">
        <f t="shared" si="1"/>
        <v>45108</v>
      </c>
      <c r="BP1" s="15">
        <f t="shared" si="1"/>
        <v>45109</v>
      </c>
      <c r="BQ1" s="13">
        <f t="shared" si="1"/>
        <v>45110</v>
      </c>
      <c r="BR1" s="13">
        <f t="shared" si="1"/>
        <v>45111</v>
      </c>
      <c r="BS1" s="13">
        <f t="shared" si="1"/>
        <v>45112</v>
      </c>
      <c r="BT1" s="13">
        <f t="shared" si="1"/>
        <v>45113</v>
      </c>
      <c r="BU1" s="13">
        <f t="shared" si="1"/>
        <v>45114</v>
      </c>
      <c r="BV1" s="15">
        <f t="shared" si="1"/>
        <v>45115</v>
      </c>
      <c r="BW1" s="15">
        <f t="shared" si="1"/>
        <v>45116</v>
      </c>
      <c r="BX1" s="13">
        <f t="shared" si="1"/>
        <v>45117</v>
      </c>
      <c r="BY1" s="13">
        <f t="shared" si="1"/>
        <v>45118</v>
      </c>
      <c r="BZ1" s="13">
        <f t="shared" si="1"/>
        <v>45119</v>
      </c>
      <c r="CA1" s="13">
        <f t="shared" si="1"/>
        <v>45120</v>
      </c>
      <c r="CB1" s="13">
        <f t="shared" ref="CB1:CT1" si="2">CA1+1</f>
        <v>45121</v>
      </c>
      <c r="CC1" s="15">
        <f t="shared" si="2"/>
        <v>45122</v>
      </c>
      <c r="CD1" s="15">
        <f t="shared" si="2"/>
        <v>45123</v>
      </c>
      <c r="CE1" s="13">
        <f t="shared" si="2"/>
        <v>45124</v>
      </c>
      <c r="CF1" s="13">
        <f t="shared" si="2"/>
        <v>45125</v>
      </c>
      <c r="CG1" s="13">
        <f t="shared" si="2"/>
        <v>45126</v>
      </c>
      <c r="CH1" s="13">
        <f t="shared" si="2"/>
        <v>45127</v>
      </c>
      <c r="CI1" s="13">
        <f t="shared" si="2"/>
        <v>45128</v>
      </c>
      <c r="CJ1" s="15">
        <f t="shared" si="2"/>
        <v>45129</v>
      </c>
      <c r="CK1" s="15">
        <f t="shared" si="2"/>
        <v>45130</v>
      </c>
      <c r="CL1" s="13">
        <f t="shared" si="2"/>
        <v>45131</v>
      </c>
      <c r="CM1" s="13">
        <f t="shared" si="2"/>
        <v>45132</v>
      </c>
      <c r="CN1" s="13">
        <f t="shared" si="2"/>
        <v>45133</v>
      </c>
      <c r="CO1" s="13">
        <f t="shared" si="2"/>
        <v>45134</v>
      </c>
      <c r="CP1" s="13">
        <f t="shared" si="2"/>
        <v>45135</v>
      </c>
      <c r="CQ1" s="15">
        <f t="shared" si="2"/>
        <v>45136</v>
      </c>
      <c r="CR1" s="15">
        <f t="shared" si="2"/>
        <v>45137</v>
      </c>
      <c r="CS1" s="13">
        <f t="shared" si="2"/>
        <v>45138</v>
      </c>
      <c r="CT1" s="13">
        <f t="shared" si="2"/>
        <v>45139</v>
      </c>
    </row>
    <row r="2" spans="1:98" s="23" customFormat="1" ht="409.5" x14ac:dyDescent="0.35">
      <c r="B2" s="37" t="s">
        <v>87</v>
      </c>
      <c r="C2" s="5" t="s">
        <v>88</v>
      </c>
      <c r="D2" s="5"/>
      <c r="E2" s="12"/>
      <c r="F2" s="5" t="s">
        <v>65</v>
      </c>
      <c r="G2" s="6" t="s">
        <v>89</v>
      </c>
      <c r="H2" s="18" t="s">
        <v>90</v>
      </c>
      <c r="I2" s="19">
        <v>45063</v>
      </c>
      <c r="J2" s="18">
        <v>12</v>
      </c>
      <c r="K2" s="19">
        <f>WORKDAY(I2,J2)-1</f>
        <v>45078</v>
      </c>
      <c r="L2" s="18">
        <f>SUM(O2:CL2)</f>
        <v>12</v>
      </c>
      <c r="M2" s="18"/>
      <c r="N2" s="51" t="s">
        <v>91</v>
      </c>
      <c r="O2" s="18"/>
      <c r="P2" s="18"/>
      <c r="Q2" s="18"/>
      <c r="R2" s="20"/>
      <c r="S2" s="20"/>
      <c r="T2" s="18"/>
      <c r="U2" s="18"/>
      <c r="V2" s="44">
        <v>1</v>
      </c>
      <c r="W2" s="44">
        <v>1</v>
      </c>
      <c r="X2" s="44">
        <v>1</v>
      </c>
      <c r="Y2" s="20"/>
      <c r="Z2" s="20"/>
      <c r="AA2" s="44">
        <v>1</v>
      </c>
      <c r="AB2" s="44">
        <v>1</v>
      </c>
      <c r="AC2" s="44">
        <v>1</v>
      </c>
      <c r="AD2" s="44">
        <v>1</v>
      </c>
      <c r="AE2" s="44">
        <v>1</v>
      </c>
      <c r="AF2" s="20"/>
      <c r="AG2" s="20"/>
      <c r="AH2" s="44">
        <v>1</v>
      </c>
      <c r="AI2" s="44">
        <v>1</v>
      </c>
      <c r="AJ2" s="44">
        <v>1</v>
      </c>
      <c r="AK2" s="44">
        <v>1</v>
      </c>
      <c r="AL2" s="18"/>
      <c r="AM2" s="20"/>
      <c r="AN2" s="20"/>
      <c r="AO2" s="18"/>
      <c r="AP2" s="18"/>
      <c r="AQ2" s="18"/>
      <c r="AR2" s="18"/>
      <c r="AS2" s="18"/>
      <c r="AT2" s="20"/>
      <c r="AU2" s="20"/>
      <c r="AV2" s="18"/>
      <c r="AW2" s="18"/>
      <c r="AX2" s="18"/>
      <c r="AY2" s="18"/>
      <c r="AZ2" s="18"/>
      <c r="BA2" s="21"/>
      <c r="BB2" s="21"/>
      <c r="BC2" s="18"/>
      <c r="BD2" s="18"/>
      <c r="BE2" s="18"/>
      <c r="BF2" s="18"/>
      <c r="BG2" s="18"/>
      <c r="BH2" s="21" t="s">
        <v>65</v>
      </c>
      <c r="BI2" s="21" t="s">
        <v>65</v>
      </c>
      <c r="BJ2" s="18"/>
      <c r="BK2" s="18"/>
      <c r="BL2" s="18"/>
      <c r="BM2" s="18"/>
      <c r="BN2" s="18"/>
      <c r="BO2" s="21" t="s">
        <v>65</v>
      </c>
      <c r="BP2" s="21" t="s">
        <v>65</v>
      </c>
      <c r="BQ2" s="18"/>
      <c r="BR2" s="18"/>
      <c r="BS2" s="18"/>
      <c r="BT2" s="18"/>
      <c r="BU2" s="18"/>
      <c r="BV2" s="21" t="s">
        <v>65</v>
      </c>
      <c r="BW2" s="21" t="s">
        <v>65</v>
      </c>
      <c r="BX2" s="18"/>
      <c r="BY2" s="18"/>
      <c r="BZ2" s="18"/>
      <c r="CA2" s="18"/>
      <c r="CB2" s="18"/>
      <c r="CC2" s="22"/>
      <c r="CD2" s="22"/>
      <c r="CE2" s="18"/>
      <c r="CF2" s="18"/>
      <c r="CG2" s="18"/>
      <c r="CH2" s="18"/>
      <c r="CI2" s="18"/>
      <c r="CJ2" s="36"/>
      <c r="CK2" s="36"/>
      <c r="CL2" s="18"/>
      <c r="CM2" s="17"/>
      <c r="CN2" s="17"/>
      <c r="CO2" s="17"/>
      <c r="CP2" s="17"/>
      <c r="CQ2" s="22"/>
      <c r="CR2" s="22"/>
      <c r="CS2" s="17"/>
      <c r="CT2" s="17"/>
    </row>
    <row r="3" spans="1:98" s="23" customFormat="1" ht="250" x14ac:dyDescent="0.35">
      <c r="B3" s="17" t="s">
        <v>92</v>
      </c>
      <c r="C3" s="5" t="s">
        <v>93</v>
      </c>
      <c r="D3" s="5"/>
      <c r="E3" s="12"/>
      <c r="F3" s="5" t="s">
        <v>65</v>
      </c>
      <c r="G3" s="6" t="s">
        <v>65</v>
      </c>
      <c r="H3" s="18" t="s">
        <v>90</v>
      </c>
      <c r="I3" s="19">
        <v>45062</v>
      </c>
      <c r="J3" s="18">
        <v>1</v>
      </c>
      <c r="K3" s="19">
        <f>WORKDAY(I3,J3)-1</f>
        <v>45062</v>
      </c>
      <c r="L3" s="60">
        <f>SUM(O3:CL3)</f>
        <v>2</v>
      </c>
      <c r="M3" s="60"/>
      <c r="N3" s="25" t="s">
        <v>50</v>
      </c>
      <c r="O3" s="18"/>
      <c r="P3" s="18"/>
      <c r="Q3" s="18"/>
      <c r="R3" s="20"/>
      <c r="S3" s="20"/>
      <c r="T3" s="18">
        <v>1</v>
      </c>
      <c r="U3" s="18">
        <v>1</v>
      </c>
      <c r="V3" s="18"/>
      <c r="W3" s="18"/>
      <c r="X3" s="18"/>
      <c r="Y3" s="20"/>
      <c r="Z3" s="20"/>
      <c r="AA3" s="18"/>
      <c r="AB3" s="18"/>
      <c r="AC3" s="18"/>
      <c r="AD3" s="18"/>
      <c r="AE3" s="18"/>
      <c r="AF3" s="20"/>
      <c r="AG3" s="20"/>
      <c r="AH3" s="18"/>
      <c r="AI3" s="18"/>
      <c r="AJ3" s="18"/>
      <c r="AK3" s="18"/>
      <c r="AL3" s="18"/>
      <c r="AM3" s="20"/>
      <c r="AN3" s="20"/>
      <c r="AO3" s="18"/>
      <c r="AP3" s="18"/>
      <c r="AQ3" s="18"/>
      <c r="AR3" s="18"/>
      <c r="AS3" s="18"/>
      <c r="AT3" s="20"/>
      <c r="AU3" s="20"/>
      <c r="AV3" s="18"/>
      <c r="AW3" s="18"/>
      <c r="AX3" s="18"/>
      <c r="AY3" s="18"/>
      <c r="AZ3" s="18"/>
      <c r="BA3" s="21"/>
      <c r="BB3" s="21"/>
      <c r="BC3" s="18"/>
      <c r="BD3" s="18"/>
      <c r="BE3" s="18"/>
      <c r="BF3" s="18"/>
      <c r="BG3" s="18"/>
      <c r="BH3" s="21" t="s">
        <v>65</v>
      </c>
      <c r="BI3" s="21" t="s">
        <v>65</v>
      </c>
      <c r="BJ3" s="18"/>
      <c r="BK3" s="18"/>
      <c r="BL3" s="18"/>
      <c r="BM3" s="18"/>
      <c r="BN3" s="18"/>
      <c r="BO3" s="21" t="s">
        <v>65</v>
      </c>
      <c r="BP3" s="21" t="s">
        <v>65</v>
      </c>
      <c r="BQ3" s="18"/>
      <c r="BR3" s="18"/>
      <c r="BS3" s="18"/>
      <c r="BT3" s="18"/>
      <c r="BU3" s="18"/>
      <c r="BV3" s="21" t="s">
        <v>65</v>
      </c>
      <c r="BW3" s="21" t="s">
        <v>65</v>
      </c>
      <c r="BX3" s="18"/>
      <c r="BY3" s="18"/>
      <c r="BZ3" s="18"/>
      <c r="CA3" s="18"/>
      <c r="CB3" s="18"/>
      <c r="CC3" s="22"/>
      <c r="CD3" s="22"/>
      <c r="CE3" s="18"/>
      <c r="CF3" s="18"/>
      <c r="CG3" s="18"/>
      <c r="CH3" s="18"/>
      <c r="CI3" s="18"/>
      <c r="CJ3" s="36"/>
      <c r="CK3" s="36"/>
      <c r="CL3" s="18"/>
      <c r="CM3" s="17"/>
      <c r="CN3" s="17"/>
      <c r="CO3" s="17"/>
      <c r="CP3" s="17"/>
      <c r="CQ3" s="22"/>
      <c r="CR3" s="22"/>
      <c r="CS3" s="17"/>
      <c r="CT3" s="17"/>
    </row>
    <row r="4" spans="1:98" s="23" customFormat="1" ht="280" x14ac:dyDescent="0.35">
      <c r="B4" s="37" t="s">
        <v>94</v>
      </c>
      <c r="C4" s="5" t="s">
        <v>95</v>
      </c>
      <c r="D4" s="5" t="s">
        <v>96</v>
      </c>
      <c r="E4" s="12"/>
      <c r="F4" s="5" t="s">
        <v>65</v>
      </c>
      <c r="G4" s="6" t="s">
        <v>65</v>
      </c>
      <c r="H4" s="18" t="s">
        <v>25</v>
      </c>
      <c r="I4" s="18" t="s">
        <v>97</v>
      </c>
      <c r="J4" s="18" t="s">
        <v>65</v>
      </c>
      <c r="K4" s="19">
        <v>45113</v>
      </c>
      <c r="L4" s="18">
        <f>SUM(O4:BT4)</f>
        <v>0</v>
      </c>
      <c r="M4" s="19">
        <v>45113</v>
      </c>
      <c r="N4" s="59" t="s">
        <v>98</v>
      </c>
      <c r="O4" s="35"/>
      <c r="P4" s="35" t="s">
        <v>65</v>
      </c>
      <c r="Q4" s="35" t="s">
        <v>65</v>
      </c>
      <c r="R4" s="20"/>
      <c r="S4" s="20"/>
      <c r="T4" s="35" t="s">
        <v>65</v>
      </c>
      <c r="U4" s="35" t="s">
        <v>65</v>
      </c>
      <c r="V4" s="44" t="s">
        <v>99</v>
      </c>
      <c r="W4" s="44" t="s">
        <v>99</v>
      </c>
      <c r="X4" s="44" t="s">
        <v>99</v>
      </c>
      <c r="Y4" s="20"/>
      <c r="Z4" s="20"/>
      <c r="AA4" s="44" t="s">
        <v>99</v>
      </c>
      <c r="AB4" s="44" t="s">
        <v>99</v>
      </c>
      <c r="AC4" s="44" t="s">
        <v>99</v>
      </c>
      <c r="AD4" s="44" t="s">
        <v>99</v>
      </c>
      <c r="AE4" s="44" t="s">
        <v>99</v>
      </c>
      <c r="AF4" s="20"/>
      <c r="AG4" s="20"/>
      <c r="AH4" s="44" t="s">
        <v>99</v>
      </c>
      <c r="AI4" s="44" t="s">
        <v>99</v>
      </c>
      <c r="AJ4" s="44" t="s">
        <v>99</v>
      </c>
      <c r="AK4" s="44" t="s">
        <v>99</v>
      </c>
      <c r="AL4" s="44" t="s">
        <v>99</v>
      </c>
      <c r="AM4" s="20"/>
      <c r="AN4" s="20"/>
      <c r="AO4" s="44" t="s">
        <v>99</v>
      </c>
      <c r="AP4" s="44" t="s">
        <v>99</v>
      </c>
      <c r="AQ4" s="44" t="s">
        <v>99</v>
      </c>
      <c r="AR4" s="44" t="s">
        <v>99</v>
      </c>
      <c r="AS4" s="44" t="s">
        <v>99</v>
      </c>
      <c r="AT4" s="20"/>
      <c r="AU4" s="20"/>
      <c r="AV4" s="44" t="s">
        <v>99</v>
      </c>
      <c r="AW4" s="44" t="s">
        <v>99</v>
      </c>
      <c r="AX4" s="44" t="s">
        <v>99</v>
      </c>
      <c r="AY4" s="44" t="s">
        <v>99</v>
      </c>
      <c r="AZ4" s="44" t="s">
        <v>99</v>
      </c>
      <c r="BA4" s="21"/>
      <c r="BB4" s="21"/>
      <c r="BC4" s="44" t="s">
        <v>99</v>
      </c>
      <c r="BD4" s="44" t="s">
        <v>99</v>
      </c>
      <c r="BE4" s="44" t="s">
        <v>99</v>
      </c>
      <c r="BF4" s="44" t="s">
        <v>99</v>
      </c>
      <c r="BG4" s="44" t="s">
        <v>99</v>
      </c>
      <c r="BH4" s="21" t="s">
        <v>65</v>
      </c>
      <c r="BI4" s="21" t="s">
        <v>65</v>
      </c>
      <c r="BJ4" s="44" t="s">
        <v>99</v>
      </c>
      <c r="BK4" s="44" t="s">
        <v>99</v>
      </c>
      <c r="BL4" s="44" t="s">
        <v>99</v>
      </c>
      <c r="BM4" s="44" t="s">
        <v>99</v>
      </c>
      <c r="BN4" s="44" t="s">
        <v>99</v>
      </c>
      <c r="BO4" s="21" t="s">
        <v>65</v>
      </c>
      <c r="BP4" s="21" t="s">
        <v>65</v>
      </c>
      <c r="BQ4" s="44" t="s">
        <v>99</v>
      </c>
      <c r="BR4" s="44" t="s">
        <v>99</v>
      </c>
      <c r="BS4" s="44" t="s">
        <v>99</v>
      </c>
      <c r="BT4" s="44" t="s">
        <v>99</v>
      </c>
      <c r="BU4" s="18"/>
      <c r="BV4" s="21" t="s">
        <v>65</v>
      </c>
      <c r="BW4" s="21" t="s">
        <v>65</v>
      </c>
      <c r="BX4" s="18"/>
      <c r="BY4" s="18"/>
      <c r="BZ4" s="18"/>
      <c r="CA4" s="18"/>
      <c r="CB4" s="18"/>
      <c r="CC4" s="22"/>
      <c r="CD4" s="22"/>
      <c r="CE4" s="18"/>
      <c r="CF4" s="18"/>
      <c r="CG4" s="18"/>
      <c r="CH4" s="18"/>
      <c r="CI4" s="18"/>
      <c r="CJ4" s="36"/>
      <c r="CK4" s="36"/>
      <c r="CL4" s="18"/>
      <c r="CM4" s="17"/>
      <c r="CN4" s="17"/>
      <c r="CO4" s="17"/>
      <c r="CP4" s="17"/>
      <c r="CQ4" s="22"/>
      <c r="CR4" s="22"/>
      <c r="CS4" s="17"/>
      <c r="CT4" s="17"/>
    </row>
    <row r="5" spans="1:98" s="23" customFormat="1" ht="220" x14ac:dyDescent="0.35">
      <c r="B5" s="17" t="s">
        <v>100</v>
      </c>
      <c r="C5" s="5" t="s">
        <v>101</v>
      </c>
      <c r="D5" s="5"/>
      <c r="E5" s="12"/>
      <c r="F5" s="5"/>
      <c r="G5" s="6" t="s">
        <v>65</v>
      </c>
      <c r="H5" s="18" t="s">
        <v>25</v>
      </c>
      <c r="I5" s="19">
        <v>45098</v>
      </c>
      <c r="J5" s="18">
        <v>4</v>
      </c>
      <c r="K5" s="19">
        <f>WORKDAY(I5,J5)-1</f>
        <v>45103</v>
      </c>
      <c r="L5" s="18">
        <f>SUM(O5:CL5)</f>
        <v>3</v>
      </c>
      <c r="M5" s="19"/>
      <c r="N5" s="18" t="s">
        <v>66</v>
      </c>
      <c r="O5" s="18"/>
      <c r="P5" s="18"/>
      <c r="Q5" s="18"/>
      <c r="R5" s="20"/>
      <c r="S5" s="20"/>
      <c r="T5" s="18"/>
      <c r="U5" s="18"/>
      <c r="V5" s="18"/>
      <c r="W5" s="18"/>
      <c r="X5" s="18"/>
      <c r="Y5" s="20"/>
      <c r="Z5" s="20"/>
      <c r="AA5" s="18"/>
      <c r="AB5" s="18"/>
      <c r="AC5" s="18"/>
      <c r="AD5" s="18"/>
      <c r="AE5" s="18"/>
      <c r="AF5" s="20"/>
      <c r="AG5" s="20"/>
      <c r="AH5" s="18"/>
      <c r="AI5" s="18"/>
      <c r="AJ5" s="18"/>
      <c r="AK5" s="18"/>
      <c r="AL5" s="18"/>
      <c r="AM5" s="20"/>
      <c r="AN5" s="20"/>
      <c r="AO5" s="18"/>
      <c r="AP5" s="18"/>
      <c r="AQ5" s="18"/>
      <c r="AR5" s="18"/>
      <c r="AS5" s="18"/>
      <c r="AT5" s="20"/>
      <c r="AU5" s="20"/>
      <c r="AV5" s="18"/>
      <c r="AW5" s="18"/>
      <c r="AX5" s="35">
        <v>1</v>
      </c>
      <c r="AY5" s="35">
        <v>1</v>
      </c>
      <c r="AZ5" s="35">
        <v>1</v>
      </c>
      <c r="BA5" s="21"/>
      <c r="BB5" s="21"/>
      <c r="BC5" s="18"/>
      <c r="BD5" s="18"/>
      <c r="BE5" s="18"/>
      <c r="BF5" s="18"/>
      <c r="BG5" s="18"/>
      <c r="BH5" s="21" t="s">
        <v>65</v>
      </c>
      <c r="BI5" s="21" t="s">
        <v>65</v>
      </c>
      <c r="BJ5" s="35"/>
      <c r="BK5" s="35"/>
      <c r="BL5" s="18"/>
      <c r="BM5" s="18"/>
      <c r="BN5" s="18"/>
      <c r="BO5" s="21" t="s">
        <v>65</v>
      </c>
      <c r="BP5" s="21" t="s">
        <v>65</v>
      </c>
      <c r="BQ5" s="18"/>
      <c r="BR5" s="18"/>
      <c r="BS5" s="18"/>
      <c r="BT5" s="18"/>
      <c r="BU5" s="18"/>
      <c r="BV5" s="21" t="s">
        <v>65</v>
      </c>
      <c r="BW5" s="21" t="s">
        <v>65</v>
      </c>
      <c r="BX5" s="18"/>
      <c r="BY5" s="18"/>
      <c r="BZ5" s="18"/>
      <c r="CA5" s="18"/>
      <c r="CB5" s="18"/>
      <c r="CC5" s="22"/>
      <c r="CD5" s="22"/>
      <c r="CE5" s="18"/>
      <c r="CF5" s="18"/>
      <c r="CG5" s="18"/>
      <c r="CH5" s="18"/>
      <c r="CI5" s="18"/>
      <c r="CJ5" s="36"/>
      <c r="CK5" s="36"/>
      <c r="CL5" s="18"/>
      <c r="CM5" s="17"/>
      <c r="CN5" s="17"/>
      <c r="CO5" s="17"/>
      <c r="CP5" s="17"/>
      <c r="CQ5" s="22"/>
      <c r="CR5" s="22"/>
      <c r="CS5" s="17"/>
      <c r="CT5" s="17"/>
    </row>
    <row r="6" spans="1:98" s="23" customFormat="1" ht="170" x14ac:dyDescent="0.35">
      <c r="B6" s="30" t="s">
        <v>102</v>
      </c>
      <c r="C6" s="26" t="s">
        <v>103</v>
      </c>
      <c r="D6" s="26"/>
      <c r="E6" s="56" t="s">
        <v>104</v>
      </c>
      <c r="F6" s="57"/>
      <c r="G6" s="6" t="s">
        <v>65</v>
      </c>
      <c r="H6" s="18" t="s">
        <v>25</v>
      </c>
      <c r="I6" s="19">
        <v>45092</v>
      </c>
      <c r="J6" s="18">
        <v>4</v>
      </c>
      <c r="K6" s="19">
        <f>WORKDAY(I6,J6)-1</f>
        <v>45097</v>
      </c>
      <c r="L6" s="18">
        <f>SUM(O6:CL6)</f>
        <v>3</v>
      </c>
      <c r="M6" s="18"/>
      <c r="N6" s="18" t="s">
        <v>66</v>
      </c>
      <c r="O6" s="18"/>
      <c r="P6" s="18"/>
      <c r="Q6" s="18"/>
      <c r="R6" s="20"/>
      <c r="S6" s="20"/>
      <c r="T6" s="18"/>
      <c r="U6" s="18"/>
      <c r="V6" s="18"/>
      <c r="W6" s="18"/>
      <c r="X6" s="18"/>
      <c r="Y6" s="20" t="s">
        <v>65</v>
      </c>
      <c r="Z6" s="20"/>
      <c r="AA6" s="18"/>
      <c r="AB6" s="18"/>
      <c r="AC6" s="18"/>
      <c r="AD6" s="18"/>
      <c r="AE6" s="18"/>
      <c r="AF6" s="20"/>
      <c r="AG6" s="20"/>
      <c r="AH6" s="18"/>
      <c r="AI6" s="18"/>
      <c r="AJ6" s="18"/>
      <c r="AK6" s="18"/>
      <c r="AL6" s="18"/>
      <c r="AM6" s="20"/>
      <c r="AN6" s="20"/>
      <c r="AO6" s="18"/>
      <c r="AP6" s="18"/>
      <c r="AQ6" s="18"/>
      <c r="AR6" s="18"/>
      <c r="AS6" s="35">
        <v>1</v>
      </c>
      <c r="AT6" s="20"/>
      <c r="AU6" s="20"/>
      <c r="AV6" s="35">
        <v>1</v>
      </c>
      <c r="AW6" s="35">
        <v>1</v>
      </c>
      <c r="AX6" s="35"/>
      <c r="AY6" s="18"/>
      <c r="AZ6" s="18"/>
      <c r="BA6" s="21"/>
      <c r="BB6" s="21"/>
      <c r="BC6" s="18"/>
      <c r="BD6" s="18"/>
      <c r="BE6" s="18"/>
      <c r="BF6" s="18"/>
      <c r="BG6" s="18"/>
      <c r="BH6" s="21" t="s">
        <v>65</v>
      </c>
      <c r="BI6" s="21" t="s">
        <v>65</v>
      </c>
      <c r="BJ6" s="18"/>
      <c r="BK6" s="18"/>
      <c r="BL6" s="18"/>
      <c r="BM6" s="18"/>
      <c r="BN6" s="18"/>
      <c r="BO6" s="21" t="s">
        <v>65</v>
      </c>
      <c r="BP6" s="21" t="s">
        <v>65</v>
      </c>
      <c r="BQ6" s="18"/>
      <c r="BR6" s="18"/>
      <c r="BS6" s="18"/>
      <c r="BT6" s="18"/>
      <c r="BU6" s="18"/>
      <c r="BV6" s="21" t="s">
        <v>65</v>
      </c>
      <c r="BW6" s="21" t="s">
        <v>65</v>
      </c>
      <c r="BX6" s="18"/>
      <c r="BY6" s="18"/>
      <c r="BZ6" s="18"/>
      <c r="CA6" s="18"/>
      <c r="CB6" s="18"/>
      <c r="CC6" s="22"/>
      <c r="CD6" s="22"/>
      <c r="CE6" s="18"/>
      <c r="CF6" s="18"/>
      <c r="CG6" s="18"/>
      <c r="CH6" s="18"/>
      <c r="CI6" s="18"/>
      <c r="CJ6" s="36"/>
      <c r="CK6" s="36"/>
      <c r="CL6" s="18"/>
      <c r="CM6" s="17"/>
      <c r="CN6" s="17"/>
      <c r="CO6" s="17"/>
      <c r="CP6" s="17"/>
      <c r="CQ6" s="22"/>
      <c r="CR6" s="22"/>
      <c r="CS6" s="17"/>
      <c r="CT6" s="17"/>
    </row>
    <row r="7" spans="1:98" s="23" customFormat="1" ht="230" x14ac:dyDescent="0.35">
      <c r="B7" s="30" t="s">
        <v>105</v>
      </c>
      <c r="C7" s="26" t="s">
        <v>106</v>
      </c>
      <c r="D7" s="26"/>
      <c r="E7" s="56" t="s">
        <v>104</v>
      </c>
      <c r="F7" s="57"/>
      <c r="G7" s="6" t="s">
        <v>107</v>
      </c>
      <c r="H7" s="18" t="s">
        <v>25</v>
      </c>
      <c r="I7" s="19">
        <v>45085</v>
      </c>
      <c r="J7" s="18">
        <v>5</v>
      </c>
      <c r="K7" s="19">
        <f>WORKDAY(I7,J7)-1</f>
        <v>45091</v>
      </c>
      <c r="L7" s="18">
        <f>SUM(O7:CL7)</f>
        <v>5</v>
      </c>
      <c r="M7" s="18"/>
      <c r="N7" s="51" t="s">
        <v>91</v>
      </c>
      <c r="O7" s="18"/>
      <c r="P7" s="18"/>
      <c r="Q7" s="18"/>
      <c r="R7" s="20"/>
      <c r="S7" s="20"/>
      <c r="T7" s="18"/>
      <c r="U7" s="18"/>
      <c r="V7" s="18"/>
      <c r="W7" s="18"/>
      <c r="X7" s="18"/>
      <c r="Y7" s="20" t="s">
        <v>65</v>
      </c>
      <c r="Z7" s="20"/>
      <c r="AA7" s="18"/>
      <c r="AB7" s="18"/>
      <c r="AC7" s="18"/>
      <c r="AD7" s="18"/>
      <c r="AE7" s="18"/>
      <c r="AF7" s="20"/>
      <c r="AG7" s="20"/>
      <c r="AH7" s="18"/>
      <c r="AI7" s="18"/>
      <c r="AJ7" s="18"/>
      <c r="AK7" s="18"/>
      <c r="AL7" s="18"/>
      <c r="AM7" s="20"/>
      <c r="AN7" s="20"/>
      <c r="AO7" s="35">
        <v>1</v>
      </c>
      <c r="AP7" s="35">
        <v>1</v>
      </c>
      <c r="AQ7" s="35">
        <v>1</v>
      </c>
      <c r="AR7" s="35">
        <v>1</v>
      </c>
      <c r="AS7" s="35">
        <v>1</v>
      </c>
      <c r="AT7" s="20"/>
      <c r="AU7" s="20"/>
      <c r="AV7" s="18"/>
      <c r="AW7" s="18"/>
      <c r="AX7" s="18"/>
      <c r="AY7" s="18"/>
      <c r="AZ7" s="18"/>
      <c r="BA7" s="21"/>
      <c r="BB7" s="21"/>
      <c r="BC7" s="18"/>
      <c r="BD7" s="18"/>
      <c r="BE7" s="18"/>
      <c r="BF7" s="18"/>
      <c r="BG7" s="18"/>
      <c r="BH7" s="21" t="s">
        <v>65</v>
      </c>
      <c r="BI7" s="21" t="s">
        <v>65</v>
      </c>
      <c r="BJ7" s="18"/>
      <c r="BK7" s="18"/>
      <c r="BL7" s="18"/>
      <c r="BM7" s="18"/>
      <c r="BN7" s="18"/>
      <c r="BO7" s="21" t="s">
        <v>65</v>
      </c>
      <c r="BP7" s="21" t="s">
        <v>65</v>
      </c>
      <c r="BQ7" s="18"/>
      <c r="BR7" s="18"/>
      <c r="BS7" s="18"/>
      <c r="BT7" s="18"/>
      <c r="BU7" s="18"/>
      <c r="BV7" s="21" t="s">
        <v>65</v>
      </c>
      <c r="BW7" s="21" t="s">
        <v>65</v>
      </c>
      <c r="BX7" s="18"/>
      <c r="BY7" s="18"/>
      <c r="BZ7" s="18"/>
      <c r="CA7" s="18"/>
      <c r="CB7" s="18"/>
      <c r="CC7" s="22"/>
      <c r="CD7" s="22"/>
      <c r="CE7" s="18"/>
      <c r="CF7" s="18"/>
      <c r="CG7" s="18"/>
      <c r="CH7" s="18"/>
      <c r="CI7" s="18"/>
      <c r="CJ7" s="36"/>
      <c r="CK7" s="36"/>
      <c r="CL7" s="18"/>
      <c r="CM7" s="17"/>
      <c r="CN7" s="17"/>
      <c r="CO7" s="17"/>
      <c r="CP7" s="17"/>
      <c r="CQ7" s="22"/>
      <c r="CR7" s="22"/>
      <c r="CS7" s="17"/>
      <c r="CT7" s="17"/>
    </row>
    <row r="8" spans="1:98" s="23" customFormat="1" ht="160" x14ac:dyDescent="0.35">
      <c r="B8" s="17" t="s">
        <v>108</v>
      </c>
      <c r="C8" s="6" t="s">
        <v>109</v>
      </c>
      <c r="D8" s="6" t="s">
        <v>110</v>
      </c>
      <c r="E8" s="38"/>
      <c r="F8" s="5"/>
      <c r="G8" s="6"/>
      <c r="H8" s="18" t="s">
        <v>111</v>
      </c>
      <c r="I8" s="19">
        <v>45068</v>
      </c>
      <c r="J8" s="18">
        <v>8</v>
      </c>
      <c r="K8" s="58">
        <f>WORKDAY(I8,J8)</f>
        <v>45078</v>
      </c>
      <c r="L8" s="18"/>
      <c r="M8" s="18"/>
      <c r="N8" s="51" t="s">
        <v>91</v>
      </c>
      <c r="O8" s="18"/>
      <c r="P8" s="18"/>
      <c r="Q8" s="18"/>
      <c r="R8" s="20"/>
      <c r="S8" s="20"/>
      <c r="T8" s="18"/>
      <c r="U8" s="18"/>
      <c r="V8" s="18"/>
      <c r="W8" s="18"/>
      <c r="X8" s="18"/>
      <c r="Y8" s="20"/>
      <c r="Z8" s="20"/>
      <c r="AA8" s="18"/>
      <c r="AB8" s="18"/>
      <c r="AC8" s="18"/>
      <c r="AD8" s="18"/>
      <c r="AE8" s="18"/>
      <c r="AF8" s="20"/>
      <c r="AG8" s="20"/>
      <c r="AH8" s="18"/>
      <c r="AI8" s="18"/>
      <c r="AJ8" s="18"/>
      <c r="AK8" s="18"/>
      <c r="AL8" s="18"/>
      <c r="AM8" s="20"/>
      <c r="AN8" s="20"/>
      <c r="AO8" s="18"/>
      <c r="AP8" s="18"/>
      <c r="AQ8" s="18"/>
      <c r="AR8" s="18"/>
      <c r="AS8" s="18"/>
      <c r="AT8" s="20"/>
      <c r="AU8" s="20"/>
      <c r="AV8" s="18"/>
      <c r="AW8" s="18"/>
      <c r="AX8" s="18"/>
      <c r="AY8" s="18"/>
      <c r="AZ8" s="18"/>
      <c r="BA8" s="21"/>
      <c r="BB8" s="21"/>
      <c r="BC8" s="18"/>
      <c r="BD8" s="18"/>
      <c r="BE8" s="18"/>
      <c r="BF8" s="18"/>
      <c r="BG8" s="18"/>
      <c r="BH8" s="21"/>
      <c r="BI8" s="21"/>
      <c r="BJ8" s="18"/>
      <c r="BK8" s="18"/>
      <c r="BL8" s="18"/>
      <c r="BM8" s="18"/>
      <c r="BN8" s="18"/>
      <c r="BO8" s="21"/>
      <c r="BP8" s="21"/>
      <c r="BQ8" s="18"/>
      <c r="BR8" s="18"/>
      <c r="BS8" s="18"/>
      <c r="BT8" s="18"/>
      <c r="BU8" s="18"/>
      <c r="BV8" s="21"/>
      <c r="BW8" s="21"/>
      <c r="BX8" s="18"/>
      <c r="BY8" s="18"/>
      <c r="BZ8" s="18"/>
      <c r="CA8" s="18"/>
      <c r="CB8" s="18"/>
      <c r="CC8" s="22"/>
      <c r="CD8" s="22"/>
      <c r="CE8" s="18"/>
      <c r="CF8" s="18"/>
      <c r="CG8" s="18"/>
      <c r="CH8" s="18"/>
      <c r="CI8" s="18"/>
      <c r="CJ8" s="36"/>
      <c r="CK8" s="36"/>
      <c r="CL8" s="18"/>
      <c r="CM8" s="17"/>
      <c r="CN8" s="17"/>
      <c r="CO8" s="17"/>
      <c r="CP8" s="17"/>
      <c r="CQ8" s="22"/>
      <c r="CR8" s="22"/>
      <c r="CS8" s="17"/>
      <c r="CT8" s="17"/>
    </row>
    <row r="9" spans="1:98" s="23" customFormat="1" ht="60" x14ac:dyDescent="0.35">
      <c r="B9" s="37" t="s">
        <v>112</v>
      </c>
      <c r="C9" s="6" t="s">
        <v>113</v>
      </c>
      <c r="D9" s="6" t="s">
        <v>114</v>
      </c>
      <c r="E9" s="38"/>
      <c r="F9" s="5"/>
      <c r="G9" s="6"/>
      <c r="H9" s="18" t="s">
        <v>115</v>
      </c>
      <c r="I9" s="18"/>
      <c r="J9" s="18"/>
      <c r="K9" s="19">
        <v>45117</v>
      </c>
      <c r="L9" s="18"/>
      <c r="M9" s="18"/>
      <c r="N9" s="18"/>
      <c r="O9" s="18"/>
      <c r="P9" s="18"/>
      <c r="Q9" s="18"/>
      <c r="R9" s="20"/>
      <c r="S9" s="20"/>
      <c r="T9" s="18"/>
      <c r="U9" s="18"/>
      <c r="V9" s="18"/>
      <c r="W9" s="18"/>
      <c r="X9" s="18"/>
      <c r="Y9" s="20"/>
      <c r="Z9" s="20"/>
      <c r="AA9" s="18"/>
      <c r="AB9" s="18"/>
      <c r="AC9" s="18"/>
      <c r="AD9" s="18"/>
      <c r="AE9" s="18"/>
      <c r="AF9" s="20"/>
      <c r="AG9" s="20"/>
      <c r="AH9" s="18"/>
      <c r="AI9" s="18"/>
      <c r="AJ9" s="18"/>
      <c r="AK9" s="18"/>
      <c r="AL9" s="18"/>
      <c r="AM9" s="20"/>
      <c r="AN9" s="20"/>
      <c r="AO9" s="18"/>
      <c r="AP9" s="18"/>
      <c r="AQ9" s="18"/>
      <c r="AR9" s="18"/>
      <c r="AS9" s="18"/>
      <c r="AT9" s="20"/>
      <c r="AU9" s="20"/>
      <c r="AV9" s="18"/>
      <c r="AW9" s="18"/>
      <c r="AX9" s="18"/>
      <c r="AY9" s="18"/>
      <c r="AZ9" s="18"/>
      <c r="BA9" s="21"/>
      <c r="BB9" s="21"/>
      <c r="BC9" s="18"/>
      <c r="BD9" s="18"/>
      <c r="BE9" s="18"/>
      <c r="BF9" s="18"/>
      <c r="BG9" s="18"/>
      <c r="BH9" s="21"/>
      <c r="BI9" s="21"/>
      <c r="BJ9" s="18"/>
      <c r="BK9" s="18"/>
      <c r="BL9" s="18"/>
      <c r="BM9" s="18"/>
      <c r="BN9" s="18"/>
      <c r="BO9" s="21"/>
      <c r="BP9" s="21"/>
      <c r="BQ9" s="18"/>
      <c r="BR9" s="18"/>
      <c r="BS9" s="18"/>
      <c r="BT9" s="18"/>
      <c r="BU9" s="18"/>
      <c r="BV9" s="21"/>
      <c r="BW9" s="21"/>
      <c r="BX9" s="18"/>
      <c r="BY9" s="18"/>
      <c r="BZ9" s="18"/>
      <c r="CA9" s="18"/>
      <c r="CB9" s="18"/>
      <c r="CC9" s="22"/>
      <c r="CD9" s="22"/>
      <c r="CE9" s="18"/>
      <c r="CF9" s="18"/>
      <c r="CG9" s="18"/>
      <c r="CH9" s="18"/>
      <c r="CI9" s="18"/>
      <c r="CJ9" s="36"/>
      <c r="CK9" s="36"/>
      <c r="CL9" s="18"/>
      <c r="CM9" s="17"/>
      <c r="CN9" s="17"/>
      <c r="CO9" s="17"/>
      <c r="CP9" s="17"/>
      <c r="CQ9" s="22"/>
      <c r="CR9" s="22"/>
      <c r="CS9" s="17"/>
      <c r="CT9" s="17"/>
    </row>
    <row r="10" spans="1:98" s="23" customFormat="1" ht="290" x14ac:dyDescent="0.35">
      <c r="B10" s="30" t="s">
        <v>116</v>
      </c>
      <c r="C10" s="26" t="s">
        <v>117</v>
      </c>
      <c r="D10" s="26"/>
      <c r="E10" s="56" t="s">
        <v>104</v>
      </c>
      <c r="F10" s="57"/>
      <c r="G10" s="6" t="s">
        <v>118</v>
      </c>
      <c r="H10" s="18" t="s">
        <v>25</v>
      </c>
      <c r="I10" s="19">
        <v>45078</v>
      </c>
      <c r="J10" s="18">
        <v>5</v>
      </c>
      <c r="K10" s="19">
        <f>WORKDAY(I10,J10)-1</f>
        <v>45084</v>
      </c>
      <c r="L10" s="18">
        <f>SUM(O10:CL10)</f>
        <v>5</v>
      </c>
      <c r="M10" s="18"/>
      <c r="N10" s="18"/>
      <c r="O10" s="18"/>
      <c r="P10" s="18"/>
      <c r="Q10" s="18"/>
      <c r="R10" s="20"/>
      <c r="S10" s="20"/>
      <c r="T10" s="18"/>
      <c r="U10" s="18"/>
      <c r="V10" s="18"/>
      <c r="W10" s="18"/>
      <c r="X10" s="18"/>
      <c r="Y10" s="20" t="s">
        <v>65</v>
      </c>
      <c r="Z10" s="20"/>
      <c r="AA10" s="18"/>
      <c r="AB10" s="18"/>
      <c r="AC10" s="18"/>
      <c r="AD10" s="18"/>
      <c r="AE10" s="18"/>
      <c r="AF10" s="20"/>
      <c r="AG10" s="20"/>
      <c r="AH10" s="35">
        <v>1</v>
      </c>
      <c r="AI10" s="35">
        <v>1</v>
      </c>
      <c r="AJ10" s="35">
        <v>1</v>
      </c>
      <c r="AK10" s="35">
        <v>1</v>
      </c>
      <c r="AL10" s="35">
        <v>1</v>
      </c>
      <c r="AM10" s="20"/>
      <c r="AN10" s="20"/>
      <c r="AO10" s="18"/>
      <c r="AP10" s="18"/>
      <c r="AQ10" s="18"/>
      <c r="AR10" s="18"/>
      <c r="AS10" s="18"/>
      <c r="AT10" s="20"/>
      <c r="AU10" s="20"/>
      <c r="AV10" s="18"/>
      <c r="AW10" s="18"/>
      <c r="AX10" s="18"/>
      <c r="AY10" s="18"/>
      <c r="AZ10" s="18"/>
      <c r="BA10" s="21"/>
      <c r="BB10" s="21"/>
      <c r="BC10" s="18"/>
      <c r="BD10" s="18"/>
      <c r="BE10" s="18"/>
      <c r="BF10" s="18"/>
      <c r="BG10" s="18"/>
      <c r="BH10" s="21" t="s">
        <v>65</v>
      </c>
      <c r="BI10" s="21" t="s">
        <v>65</v>
      </c>
      <c r="BJ10" s="18"/>
      <c r="BK10" s="18"/>
      <c r="BL10" s="18"/>
      <c r="BM10" s="18"/>
      <c r="BN10" s="18"/>
      <c r="BO10" s="21" t="s">
        <v>65</v>
      </c>
      <c r="BP10" s="21" t="s">
        <v>65</v>
      </c>
      <c r="BQ10" s="18"/>
      <c r="BR10" s="18"/>
      <c r="BS10" s="18"/>
      <c r="BT10" s="18"/>
      <c r="BU10" s="18"/>
      <c r="BV10" s="21" t="s">
        <v>65</v>
      </c>
      <c r="BW10" s="21" t="s">
        <v>65</v>
      </c>
      <c r="BX10" s="18"/>
      <c r="BY10" s="18"/>
      <c r="BZ10" s="18"/>
      <c r="CA10" s="18"/>
      <c r="CB10" s="18"/>
      <c r="CC10" s="22"/>
      <c r="CD10" s="22"/>
      <c r="CE10" s="18"/>
      <c r="CF10" s="18"/>
      <c r="CG10" s="18"/>
      <c r="CH10" s="18"/>
      <c r="CI10" s="18"/>
      <c r="CJ10" s="36"/>
      <c r="CK10" s="36"/>
      <c r="CL10" s="18"/>
      <c r="CM10" s="17"/>
      <c r="CN10" s="17"/>
      <c r="CO10" s="17"/>
      <c r="CP10" s="17"/>
      <c r="CQ10" s="22"/>
      <c r="CR10" s="22"/>
      <c r="CS10" s="17"/>
      <c r="CT10" s="17"/>
    </row>
    <row r="11" spans="1:98" s="23" customFormat="1" ht="58.5" customHeight="1" x14ac:dyDescent="0.35">
      <c r="B11" s="17" t="s">
        <v>119</v>
      </c>
      <c r="C11" s="6" t="s">
        <v>120</v>
      </c>
      <c r="D11" s="5" t="s">
        <v>121</v>
      </c>
      <c r="E11" s="38"/>
      <c r="F11" s="5"/>
      <c r="G11" s="6"/>
      <c r="H11" s="18" t="s">
        <v>122</v>
      </c>
      <c r="I11" s="18"/>
      <c r="J11" s="18"/>
      <c r="K11" s="19">
        <v>45100</v>
      </c>
      <c r="L11" s="18"/>
      <c r="M11" s="18"/>
      <c r="N11" s="18"/>
      <c r="O11" s="18"/>
      <c r="P11" s="18"/>
      <c r="Q11" s="18"/>
      <c r="R11" s="20"/>
      <c r="S11" s="20"/>
      <c r="T11" s="18"/>
      <c r="U11" s="18"/>
      <c r="V11" s="18"/>
      <c r="W11" s="18"/>
      <c r="X11" s="18"/>
      <c r="Y11" s="20"/>
      <c r="Z11" s="20"/>
      <c r="AA11" s="18"/>
      <c r="AB11" s="18"/>
      <c r="AC11" s="18"/>
      <c r="AD11" s="18"/>
      <c r="AE11" s="18"/>
      <c r="AF11" s="20"/>
      <c r="AG11" s="20"/>
      <c r="AH11" s="18"/>
      <c r="AI11" s="18"/>
      <c r="AJ11" s="18"/>
      <c r="AK11" s="18"/>
      <c r="AL11" s="18"/>
      <c r="AM11" s="20"/>
      <c r="AN11" s="20"/>
      <c r="AO11" s="18"/>
      <c r="AP11" s="18"/>
      <c r="AQ11" s="18"/>
      <c r="AR11" s="18"/>
      <c r="AS11" s="18"/>
      <c r="AT11" s="20"/>
      <c r="AU11" s="20"/>
      <c r="AV11" s="18"/>
      <c r="AW11" s="18"/>
      <c r="AX11" s="18"/>
      <c r="AY11" s="18"/>
      <c r="AZ11" s="18"/>
      <c r="BA11" s="21"/>
      <c r="BB11" s="21"/>
      <c r="BC11" s="18"/>
      <c r="BD11" s="18"/>
      <c r="BE11" s="18"/>
      <c r="BF11" s="18"/>
      <c r="BG11" s="18"/>
      <c r="BH11" s="21"/>
      <c r="BI11" s="21"/>
      <c r="BJ11" s="18"/>
      <c r="BK11" s="18"/>
      <c r="BL11" s="18"/>
      <c r="BM11" s="18"/>
      <c r="BN11" s="18"/>
      <c r="BO11" s="21"/>
      <c r="BP11" s="21"/>
      <c r="BQ11" s="18"/>
      <c r="BR11" s="18"/>
      <c r="BS11" s="18"/>
      <c r="BT11" s="18"/>
      <c r="BU11" s="18"/>
      <c r="BV11" s="21"/>
      <c r="BW11" s="21"/>
      <c r="BX11" s="18"/>
      <c r="BY11" s="18"/>
      <c r="BZ11" s="18"/>
      <c r="CA11" s="18"/>
      <c r="CB11" s="18"/>
      <c r="CC11" s="22"/>
      <c r="CD11" s="22"/>
      <c r="CE11" s="18"/>
      <c r="CF11" s="18"/>
      <c r="CG11" s="18"/>
      <c r="CH11" s="18"/>
      <c r="CI11" s="18"/>
      <c r="CJ11" s="36"/>
      <c r="CK11" s="36"/>
      <c r="CL11" s="18"/>
      <c r="CM11" s="17"/>
      <c r="CN11" s="17"/>
      <c r="CO11" s="17"/>
      <c r="CP11" s="17"/>
      <c r="CQ11" s="22"/>
      <c r="CR11" s="22"/>
      <c r="CS11" s="17"/>
      <c r="CT11" s="17"/>
    </row>
    <row r="12" spans="1:98" s="23" customFormat="1" ht="27.75" customHeight="1" x14ac:dyDescent="0.35">
      <c r="B12" s="37" t="s">
        <v>123</v>
      </c>
      <c r="C12" s="6" t="s">
        <v>124</v>
      </c>
      <c r="D12" s="6" t="s">
        <v>125</v>
      </c>
      <c r="E12" s="38" t="s">
        <v>126</v>
      </c>
      <c r="F12" s="5"/>
      <c r="G12" s="6"/>
      <c r="H12" s="18" t="s">
        <v>127</v>
      </c>
      <c r="I12" s="18"/>
      <c r="J12" s="18"/>
      <c r="K12" s="19">
        <v>45093</v>
      </c>
      <c r="L12" s="18"/>
      <c r="M12" s="18"/>
      <c r="N12" s="18"/>
      <c r="O12" s="18"/>
      <c r="P12" s="18"/>
      <c r="Q12" s="18"/>
      <c r="R12" s="20"/>
      <c r="S12" s="20"/>
      <c r="T12" s="18"/>
      <c r="U12" s="18"/>
      <c r="V12" s="18"/>
      <c r="W12" s="18"/>
      <c r="X12" s="18"/>
      <c r="Y12" s="20"/>
      <c r="Z12" s="20"/>
      <c r="AA12" s="18"/>
      <c r="AB12" s="18"/>
      <c r="AC12" s="18"/>
      <c r="AD12" s="18"/>
      <c r="AE12" s="18"/>
      <c r="AF12" s="20"/>
      <c r="AG12" s="20"/>
      <c r="AH12" s="18"/>
      <c r="AI12" s="18"/>
      <c r="AJ12" s="18"/>
      <c r="AK12" s="18"/>
      <c r="AL12" s="18"/>
      <c r="AM12" s="20"/>
      <c r="AN12" s="20"/>
      <c r="AO12" s="18"/>
      <c r="AP12" s="18"/>
      <c r="AQ12" s="18"/>
      <c r="AR12" s="18"/>
      <c r="AS12" s="18"/>
      <c r="AT12" s="20"/>
      <c r="AU12" s="20"/>
      <c r="AV12" s="18"/>
      <c r="AW12" s="18"/>
      <c r="AX12" s="18"/>
      <c r="AY12" s="18"/>
      <c r="AZ12" s="18"/>
      <c r="BA12" s="21"/>
      <c r="BB12" s="21"/>
      <c r="BC12" s="18"/>
      <c r="BD12" s="18"/>
      <c r="BE12" s="18"/>
      <c r="BF12" s="18"/>
      <c r="BG12" s="18"/>
      <c r="BH12" s="21"/>
      <c r="BI12" s="21"/>
      <c r="BJ12" s="18"/>
      <c r="BK12" s="18"/>
      <c r="BL12" s="18"/>
      <c r="BM12" s="18"/>
      <c r="BN12" s="18"/>
      <c r="BO12" s="21"/>
      <c r="BP12" s="21"/>
      <c r="BQ12" s="18"/>
      <c r="BR12" s="18"/>
      <c r="BS12" s="18"/>
      <c r="BT12" s="18"/>
      <c r="BU12" s="18"/>
      <c r="BV12" s="21"/>
      <c r="BW12" s="21"/>
      <c r="BX12" s="18"/>
      <c r="BY12" s="18"/>
      <c r="BZ12" s="18"/>
      <c r="CA12" s="18"/>
      <c r="CB12" s="18"/>
      <c r="CC12" s="22"/>
      <c r="CD12" s="22"/>
      <c r="CE12" s="18"/>
      <c r="CF12" s="18"/>
      <c r="CG12" s="18"/>
      <c r="CH12" s="18"/>
      <c r="CI12" s="18"/>
      <c r="CJ12" s="36"/>
      <c r="CK12" s="36"/>
      <c r="CL12" s="18"/>
      <c r="CM12" s="17"/>
      <c r="CN12" s="17"/>
      <c r="CO12" s="17"/>
      <c r="CP12" s="17"/>
      <c r="CQ12" s="22"/>
      <c r="CR12" s="22"/>
      <c r="CS12" s="17"/>
      <c r="CT12" s="17"/>
    </row>
    <row r="13" spans="1:98" s="23" customFormat="1" ht="40" x14ac:dyDescent="0.35">
      <c r="B13" s="37" t="s">
        <v>128</v>
      </c>
      <c r="C13" s="6" t="s">
        <v>129</v>
      </c>
      <c r="D13" s="5" t="s">
        <v>65</v>
      </c>
      <c r="E13" s="38" t="s">
        <v>130</v>
      </c>
      <c r="F13" s="5"/>
      <c r="G13" s="6"/>
      <c r="H13" s="18"/>
      <c r="I13" s="19">
        <v>45124</v>
      </c>
      <c r="J13" s="18">
        <v>2</v>
      </c>
      <c r="K13" s="19">
        <f>WORKDAY(I13,J13)-1</f>
        <v>45125</v>
      </c>
      <c r="L13" s="18">
        <f t="shared" ref="L13:L31" si="3">SUM(O13:CL13)</f>
        <v>2</v>
      </c>
      <c r="M13" s="18"/>
      <c r="N13" s="18"/>
      <c r="O13" s="18"/>
      <c r="P13" s="18"/>
      <c r="Q13" s="18"/>
      <c r="R13" s="20"/>
      <c r="S13" s="20"/>
      <c r="T13" s="18"/>
      <c r="U13" s="18"/>
      <c r="V13" s="18"/>
      <c r="W13" s="18"/>
      <c r="X13" s="18"/>
      <c r="Y13" s="20"/>
      <c r="Z13" s="20"/>
      <c r="AA13" s="18"/>
      <c r="AB13" s="18"/>
      <c r="AC13" s="18"/>
      <c r="AD13" s="18"/>
      <c r="AE13" s="18"/>
      <c r="AF13" s="20"/>
      <c r="AG13" s="20"/>
      <c r="AH13" s="18"/>
      <c r="AI13" s="18"/>
      <c r="AJ13" s="18"/>
      <c r="AK13" s="18"/>
      <c r="AL13" s="18"/>
      <c r="AM13" s="20"/>
      <c r="AN13" s="20"/>
      <c r="AO13" s="18"/>
      <c r="AP13" s="18"/>
      <c r="AQ13" s="18"/>
      <c r="AR13" s="18"/>
      <c r="AS13" s="18"/>
      <c r="AT13" s="20"/>
      <c r="AU13" s="20"/>
      <c r="AV13" s="18"/>
      <c r="AW13" s="18"/>
      <c r="AX13" s="18"/>
      <c r="AY13" s="18"/>
      <c r="AZ13" s="18"/>
      <c r="BA13" s="21"/>
      <c r="BB13" s="21"/>
      <c r="BC13" s="18"/>
      <c r="BD13" s="18"/>
      <c r="BE13" s="18"/>
      <c r="BF13" s="18"/>
      <c r="BG13" s="18"/>
      <c r="BH13" s="21"/>
      <c r="BI13" s="21"/>
      <c r="BJ13" s="18"/>
      <c r="BK13" s="18"/>
      <c r="BL13" s="18"/>
      <c r="BM13" s="18"/>
      <c r="BN13" s="18"/>
      <c r="BO13" s="21"/>
      <c r="BP13" s="21"/>
      <c r="BQ13" s="18"/>
      <c r="BR13" s="18"/>
      <c r="BS13" s="18"/>
      <c r="BT13" s="18"/>
      <c r="BU13" s="18"/>
      <c r="BV13" s="21"/>
      <c r="BW13" s="21"/>
      <c r="BX13" s="18"/>
      <c r="BY13" s="18"/>
      <c r="BZ13" s="18"/>
      <c r="CA13" s="18"/>
      <c r="CB13" s="18"/>
      <c r="CC13" s="22"/>
      <c r="CD13" s="22"/>
      <c r="CE13" s="44">
        <v>1</v>
      </c>
      <c r="CF13" s="44">
        <v>1</v>
      </c>
      <c r="CG13" s="18"/>
      <c r="CH13" s="18"/>
      <c r="CI13" s="18"/>
      <c r="CJ13" s="36"/>
      <c r="CK13" s="36"/>
      <c r="CL13" s="18"/>
      <c r="CM13" s="17"/>
      <c r="CN13" s="17"/>
      <c r="CO13" s="17"/>
      <c r="CP13" s="17"/>
      <c r="CQ13" s="22"/>
      <c r="CR13" s="22"/>
      <c r="CS13" s="17"/>
      <c r="CT13" s="17"/>
    </row>
    <row r="14" spans="1:98" s="23" customFormat="1" ht="409.5" x14ac:dyDescent="0.35">
      <c r="B14" s="30" t="s">
        <v>131</v>
      </c>
      <c r="C14" s="6" t="s">
        <v>132</v>
      </c>
      <c r="D14" s="6" t="s">
        <v>133</v>
      </c>
      <c r="E14" s="38" t="s">
        <v>134</v>
      </c>
      <c r="F14" s="5"/>
      <c r="G14" s="6"/>
      <c r="H14" s="18"/>
      <c r="I14" s="19">
        <v>45103</v>
      </c>
      <c r="J14" s="18">
        <v>9</v>
      </c>
      <c r="K14" s="19">
        <v>45114</v>
      </c>
      <c r="L14" s="18">
        <f t="shared" si="3"/>
        <v>8</v>
      </c>
      <c r="M14" s="18"/>
      <c r="N14" s="18"/>
      <c r="O14" s="18"/>
      <c r="P14" s="18"/>
      <c r="Q14" s="18"/>
      <c r="R14" s="20"/>
      <c r="S14" s="20"/>
      <c r="T14" s="18"/>
      <c r="U14" s="18"/>
      <c r="V14" s="18"/>
      <c r="W14" s="18"/>
      <c r="X14" s="18"/>
      <c r="Y14" s="20"/>
      <c r="Z14" s="20"/>
      <c r="AA14" s="18"/>
      <c r="AB14" s="18"/>
      <c r="AC14" s="18"/>
      <c r="AD14" s="18"/>
      <c r="AE14" s="18"/>
      <c r="AF14" s="20"/>
      <c r="AG14" s="20"/>
      <c r="AH14" s="18"/>
      <c r="AI14" s="18"/>
      <c r="AJ14" s="18"/>
      <c r="AK14" s="18"/>
      <c r="AL14" s="18"/>
      <c r="AM14" s="20"/>
      <c r="AN14" s="20"/>
      <c r="AO14" s="18"/>
      <c r="AP14" s="18"/>
      <c r="AQ14" s="18"/>
      <c r="AR14" s="18"/>
      <c r="AS14" s="18"/>
      <c r="AT14" s="20"/>
      <c r="AU14" s="20"/>
      <c r="AV14" s="18"/>
      <c r="AW14" s="18"/>
      <c r="AX14" s="18"/>
      <c r="AY14" s="18"/>
      <c r="AZ14" s="18"/>
      <c r="BA14" s="21"/>
      <c r="BB14" s="21"/>
      <c r="BC14" s="18"/>
      <c r="BD14" s="18"/>
      <c r="BE14" s="18"/>
      <c r="BF14" s="18"/>
      <c r="BG14" s="18"/>
      <c r="BH14" s="21"/>
      <c r="BI14" s="21"/>
      <c r="BJ14" s="18"/>
      <c r="BK14" s="18"/>
      <c r="BL14" s="18">
        <v>1</v>
      </c>
      <c r="BM14" s="18">
        <v>1</v>
      </c>
      <c r="BN14" s="18">
        <v>1</v>
      </c>
      <c r="BO14" s="55" t="s">
        <v>65</v>
      </c>
      <c r="BP14" s="55" t="s">
        <v>65</v>
      </c>
      <c r="BQ14" s="18">
        <v>1</v>
      </c>
      <c r="BR14" s="18">
        <v>1</v>
      </c>
      <c r="BS14" s="18">
        <v>1</v>
      </c>
      <c r="BT14" s="18">
        <v>1</v>
      </c>
      <c r="BU14" s="18">
        <v>1</v>
      </c>
      <c r="BV14" s="21"/>
      <c r="BW14" s="21"/>
      <c r="BX14" s="18"/>
      <c r="BY14" s="18"/>
      <c r="BZ14" s="18"/>
      <c r="CA14" s="18"/>
      <c r="CB14" s="18"/>
      <c r="CC14" s="22"/>
      <c r="CD14" s="22"/>
      <c r="CE14" s="18"/>
      <c r="CF14" s="18"/>
      <c r="CG14" s="18"/>
      <c r="CH14" s="18"/>
      <c r="CI14" s="18"/>
      <c r="CJ14" s="36"/>
      <c r="CK14" s="36"/>
      <c r="CL14" s="18"/>
      <c r="CM14" s="17"/>
      <c r="CN14" s="17"/>
      <c r="CO14" s="17"/>
      <c r="CP14" s="17"/>
      <c r="CQ14" s="22"/>
      <c r="CR14" s="22"/>
      <c r="CS14" s="17"/>
      <c r="CT14" s="17"/>
    </row>
    <row r="15" spans="1:98" s="23" customFormat="1" ht="60" x14ac:dyDescent="0.35">
      <c r="B15" s="30" t="s">
        <v>134</v>
      </c>
      <c r="C15" s="7" t="s">
        <v>135</v>
      </c>
      <c r="D15" s="6" t="s">
        <v>65</v>
      </c>
      <c r="E15" s="38" t="s">
        <v>136</v>
      </c>
      <c r="F15" s="5"/>
      <c r="G15" s="6"/>
      <c r="H15" s="18"/>
      <c r="I15" s="19">
        <v>45105</v>
      </c>
      <c r="J15" s="18">
        <v>7</v>
      </c>
      <c r="K15" s="19">
        <f>WORKDAY(I15,J15)-1</f>
        <v>45113</v>
      </c>
      <c r="L15" s="18">
        <f t="shared" si="3"/>
        <v>7</v>
      </c>
      <c r="M15" s="18"/>
      <c r="N15" s="18"/>
      <c r="O15" s="18"/>
      <c r="P15" s="18"/>
      <c r="Q15" s="18"/>
      <c r="R15" s="20"/>
      <c r="S15" s="20"/>
      <c r="T15" s="18"/>
      <c r="U15" s="18"/>
      <c r="V15" s="18"/>
      <c r="W15" s="18"/>
      <c r="X15" s="18"/>
      <c r="Y15" s="20"/>
      <c r="Z15" s="20"/>
      <c r="AA15" s="18"/>
      <c r="AB15" s="18"/>
      <c r="AC15" s="18"/>
      <c r="AD15" s="18"/>
      <c r="AE15" s="18"/>
      <c r="AF15" s="20"/>
      <c r="AG15" s="20"/>
      <c r="AH15" s="18"/>
      <c r="AI15" s="18"/>
      <c r="AJ15" s="18"/>
      <c r="AK15" s="18"/>
      <c r="AL15" s="18"/>
      <c r="AM15" s="20"/>
      <c r="AN15" s="20"/>
      <c r="AO15" s="18"/>
      <c r="AP15" s="18"/>
      <c r="AQ15" s="18"/>
      <c r="AR15" s="18"/>
      <c r="AS15" s="18"/>
      <c r="AT15" s="20"/>
      <c r="AU15" s="20"/>
      <c r="AV15" s="18"/>
      <c r="AW15" s="18"/>
      <c r="AX15" s="18"/>
      <c r="AY15" s="18"/>
      <c r="AZ15" s="18"/>
      <c r="BA15" s="21"/>
      <c r="BB15" s="21"/>
      <c r="BC15" s="18"/>
      <c r="BD15" s="18"/>
      <c r="BE15" s="18"/>
      <c r="BF15" s="18"/>
      <c r="BG15" s="18"/>
      <c r="BH15" s="21"/>
      <c r="BI15" s="21"/>
      <c r="BJ15" s="18"/>
      <c r="BK15" s="18"/>
      <c r="BL15" s="18">
        <v>1</v>
      </c>
      <c r="BM15" s="18">
        <v>1</v>
      </c>
      <c r="BN15" s="18">
        <v>1</v>
      </c>
      <c r="BO15" s="55" t="s">
        <v>65</v>
      </c>
      <c r="BP15" s="55" t="s">
        <v>65</v>
      </c>
      <c r="BQ15" s="18">
        <v>1</v>
      </c>
      <c r="BR15" s="18">
        <v>1</v>
      </c>
      <c r="BS15" s="18">
        <v>1</v>
      </c>
      <c r="BT15" s="18">
        <v>1</v>
      </c>
      <c r="BU15" s="18"/>
      <c r="BV15" s="21"/>
      <c r="BW15" s="21"/>
      <c r="BX15" s="18"/>
      <c r="BY15" s="18"/>
      <c r="BZ15" s="18"/>
      <c r="CA15" s="18"/>
      <c r="CB15" s="18"/>
      <c r="CC15" s="22"/>
      <c r="CD15" s="22"/>
      <c r="CE15" s="18"/>
      <c r="CF15" s="18"/>
      <c r="CG15" s="18"/>
      <c r="CH15" s="18"/>
      <c r="CI15" s="18"/>
      <c r="CJ15" s="36"/>
      <c r="CK15" s="36"/>
      <c r="CL15" s="18"/>
      <c r="CM15" s="17"/>
      <c r="CN15" s="17"/>
      <c r="CO15" s="17"/>
      <c r="CP15" s="17"/>
      <c r="CQ15" s="22"/>
      <c r="CR15" s="22"/>
      <c r="CS15" s="17"/>
      <c r="CT15" s="17"/>
    </row>
    <row r="16" spans="1:98" s="23" customFormat="1" ht="210" x14ac:dyDescent="0.35">
      <c r="B16" s="17" t="s">
        <v>137</v>
      </c>
      <c r="C16" s="5" t="s">
        <v>138</v>
      </c>
      <c r="D16" s="5"/>
      <c r="E16" s="12"/>
      <c r="F16" s="5" t="s">
        <v>65</v>
      </c>
      <c r="G16" s="6"/>
      <c r="H16" s="18" t="s">
        <v>19</v>
      </c>
      <c r="I16" s="18"/>
      <c r="J16" s="18">
        <v>2</v>
      </c>
      <c r="K16" s="18"/>
      <c r="L16" s="18">
        <f t="shared" si="3"/>
        <v>0</v>
      </c>
      <c r="M16" s="18"/>
      <c r="N16" s="18"/>
      <c r="O16" s="18"/>
      <c r="P16" s="18"/>
      <c r="Q16" s="18"/>
      <c r="R16" s="20"/>
      <c r="S16" s="20"/>
      <c r="T16" s="18"/>
      <c r="U16" s="18"/>
      <c r="V16" s="18"/>
      <c r="W16" s="18"/>
      <c r="X16" s="18"/>
      <c r="Y16" s="20"/>
      <c r="Z16" s="20"/>
      <c r="AA16" s="18"/>
      <c r="AB16" s="18"/>
      <c r="AC16" s="18"/>
      <c r="AD16" s="18"/>
      <c r="AE16" s="18"/>
      <c r="AF16" s="20"/>
      <c r="AG16" s="20"/>
      <c r="AH16" s="18"/>
      <c r="AI16" s="18"/>
      <c r="AJ16" s="18"/>
      <c r="AK16" s="18"/>
      <c r="AL16" s="18"/>
      <c r="AM16" s="20"/>
      <c r="AN16" s="20"/>
      <c r="AO16" s="18"/>
      <c r="AP16" s="18"/>
      <c r="AQ16" s="18"/>
      <c r="AR16" s="18"/>
      <c r="AS16" s="18"/>
      <c r="AT16" s="20"/>
      <c r="AU16" s="20"/>
      <c r="AV16" s="18"/>
      <c r="AW16" s="18"/>
      <c r="AX16" s="18"/>
      <c r="AY16" s="18"/>
      <c r="AZ16" s="18"/>
      <c r="BA16" s="21"/>
      <c r="BB16" s="21"/>
      <c r="BC16" s="18"/>
      <c r="BD16" s="18"/>
      <c r="BE16" s="18"/>
      <c r="BF16" s="18"/>
      <c r="BG16" s="18"/>
      <c r="BH16" s="21"/>
      <c r="BI16" s="21"/>
      <c r="BJ16" s="18"/>
      <c r="BK16" s="18"/>
      <c r="BL16" s="18"/>
      <c r="BM16" s="18"/>
      <c r="BN16" s="18"/>
      <c r="BO16" s="21"/>
      <c r="BP16" s="21"/>
      <c r="BQ16" s="18"/>
      <c r="BR16" s="18"/>
      <c r="BS16" s="18"/>
      <c r="BT16" s="18"/>
      <c r="BU16" s="18"/>
      <c r="BV16" s="21"/>
      <c r="BW16" s="21"/>
      <c r="BX16" s="18"/>
      <c r="BY16" s="18"/>
      <c r="BZ16" s="18"/>
      <c r="CA16" s="18"/>
      <c r="CB16" s="18"/>
      <c r="CC16" s="22"/>
      <c r="CD16" s="22"/>
      <c r="CE16" s="18"/>
      <c r="CF16" s="18"/>
      <c r="CG16" s="18"/>
      <c r="CH16" s="18"/>
      <c r="CI16" s="18"/>
      <c r="CJ16" s="36"/>
      <c r="CK16" s="36"/>
      <c r="CL16" s="18"/>
      <c r="CM16" s="17"/>
      <c r="CN16" s="17"/>
      <c r="CO16" s="17"/>
      <c r="CP16" s="17"/>
      <c r="CQ16" s="22"/>
      <c r="CR16" s="22"/>
      <c r="CS16" s="17"/>
      <c r="CT16" s="17"/>
    </row>
    <row r="17" spans="2:98" s="23" customFormat="1" ht="409.5" x14ac:dyDescent="0.35">
      <c r="B17" s="37" t="s">
        <v>126</v>
      </c>
      <c r="C17" s="53" t="s">
        <v>139</v>
      </c>
      <c r="D17" s="53"/>
      <c r="E17" s="54" t="s">
        <v>140</v>
      </c>
      <c r="F17" s="53"/>
      <c r="G17" s="6" t="s">
        <v>141</v>
      </c>
      <c r="H17" s="18" t="s">
        <v>19</v>
      </c>
      <c r="I17" s="19">
        <v>45098</v>
      </c>
      <c r="J17" s="18">
        <v>14</v>
      </c>
      <c r="K17" s="19">
        <f t="shared" ref="K17:K26" si="4">WORKDAY(I17,J17)-1</f>
        <v>45117</v>
      </c>
      <c r="L17" s="18">
        <f t="shared" si="3"/>
        <v>14</v>
      </c>
      <c r="M17" s="18"/>
      <c r="N17" s="18"/>
      <c r="O17" s="18"/>
      <c r="P17" s="18"/>
      <c r="Q17" s="18"/>
      <c r="R17" s="20"/>
      <c r="S17" s="20"/>
      <c r="T17" s="18"/>
      <c r="U17" s="18"/>
      <c r="V17" s="18"/>
      <c r="W17" s="18"/>
      <c r="X17" s="18"/>
      <c r="Y17" s="20"/>
      <c r="Z17" s="20"/>
      <c r="AA17" s="18"/>
      <c r="AB17" s="18"/>
      <c r="AC17" s="18"/>
      <c r="AD17" s="18"/>
      <c r="AE17" s="18"/>
      <c r="AF17" s="20"/>
      <c r="AG17" s="20"/>
      <c r="AH17" s="18"/>
      <c r="AI17" s="18"/>
      <c r="AJ17" s="18"/>
      <c r="AK17" s="18"/>
      <c r="AL17" s="18"/>
      <c r="AM17" s="20"/>
      <c r="AN17" s="20"/>
      <c r="AO17" s="18"/>
      <c r="AP17" s="18"/>
      <c r="AQ17" s="18"/>
      <c r="AR17" s="18"/>
      <c r="AS17" s="18"/>
      <c r="AT17" s="20"/>
      <c r="AU17" s="20"/>
      <c r="AV17" s="18"/>
      <c r="AW17" s="18"/>
      <c r="AX17" s="18"/>
      <c r="AY17" s="18"/>
      <c r="AZ17" s="18"/>
      <c r="BA17" s="21"/>
      <c r="BB17" s="21"/>
      <c r="BC17" s="44">
        <v>1</v>
      </c>
      <c r="BD17" s="44">
        <v>1</v>
      </c>
      <c r="BE17" s="44">
        <v>1</v>
      </c>
      <c r="BF17" s="44">
        <v>1</v>
      </c>
      <c r="BG17" s="44">
        <v>1</v>
      </c>
      <c r="BH17" s="21"/>
      <c r="BI17" s="21"/>
      <c r="BJ17" s="44">
        <v>1</v>
      </c>
      <c r="BK17" s="44">
        <v>1</v>
      </c>
      <c r="BL17" s="44">
        <v>1</v>
      </c>
      <c r="BM17" s="44">
        <v>1</v>
      </c>
      <c r="BN17" s="44">
        <v>1</v>
      </c>
      <c r="BO17" s="21"/>
      <c r="BP17" s="21"/>
      <c r="BQ17" s="44">
        <v>1</v>
      </c>
      <c r="BR17" s="44">
        <v>1</v>
      </c>
      <c r="BS17" s="44">
        <v>1</v>
      </c>
      <c r="BT17" s="44">
        <v>1</v>
      </c>
      <c r="BU17" s="18"/>
      <c r="BV17" s="21"/>
      <c r="BW17" s="21"/>
      <c r="BX17" s="18"/>
      <c r="BY17" s="18"/>
      <c r="BZ17" s="18"/>
      <c r="CA17" s="18"/>
      <c r="CB17" s="18"/>
      <c r="CC17" s="22"/>
      <c r="CD17" s="22"/>
      <c r="CE17" s="18"/>
      <c r="CF17" s="18"/>
      <c r="CG17" s="18"/>
      <c r="CH17" s="18"/>
      <c r="CI17" s="18"/>
      <c r="CJ17" s="36"/>
      <c r="CK17" s="36"/>
      <c r="CL17" s="18"/>
      <c r="CM17" s="17"/>
      <c r="CN17" s="17"/>
      <c r="CO17" s="17"/>
      <c r="CP17" s="17"/>
      <c r="CQ17" s="22"/>
      <c r="CR17" s="22"/>
      <c r="CS17" s="17"/>
      <c r="CT17" s="17"/>
    </row>
    <row r="18" spans="2:98" s="23" customFormat="1" ht="110" x14ac:dyDescent="0.35">
      <c r="B18" s="17" t="s">
        <v>142</v>
      </c>
      <c r="C18" s="5" t="s">
        <v>143</v>
      </c>
      <c r="D18" s="5"/>
      <c r="E18" s="12"/>
      <c r="F18" s="5" t="s">
        <v>65</v>
      </c>
      <c r="G18" s="6" t="s">
        <v>65</v>
      </c>
      <c r="H18" s="18" t="s">
        <v>19</v>
      </c>
      <c r="I18" s="19">
        <v>45097</v>
      </c>
      <c r="J18" s="18">
        <v>1</v>
      </c>
      <c r="K18" s="19">
        <f t="shared" si="4"/>
        <v>45097</v>
      </c>
      <c r="L18" s="18">
        <f t="shared" si="3"/>
        <v>1</v>
      </c>
      <c r="M18" s="18"/>
      <c r="N18" s="18"/>
      <c r="O18" s="18"/>
      <c r="P18" s="18"/>
      <c r="Q18" s="18"/>
      <c r="R18" s="20"/>
      <c r="S18" s="20"/>
      <c r="T18" s="18"/>
      <c r="U18" s="18"/>
      <c r="V18" s="18"/>
      <c r="W18" s="18"/>
      <c r="X18" s="18"/>
      <c r="Y18" s="20"/>
      <c r="Z18" s="20"/>
      <c r="AA18" s="18"/>
      <c r="AB18" s="18"/>
      <c r="AC18" s="18"/>
      <c r="AD18" s="18"/>
      <c r="AE18" s="18"/>
      <c r="AF18" s="20"/>
      <c r="AG18" s="20"/>
      <c r="AH18" s="18"/>
      <c r="AI18" s="18"/>
      <c r="AJ18" s="18"/>
      <c r="AK18" s="18"/>
      <c r="AL18" s="18"/>
      <c r="AM18" s="20"/>
      <c r="AN18" s="20"/>
      <c r="AO18" s="18"/>
      <c r="AP18" s="18"/>
      <c r="AQ18" s="18"/>
      <c r="AR18" s="18"/>
      <c r="AS18" s="18"/>
      <c r="AT18" s="20"/>
      <c r="AU18" s="20"/>
      <c r="AV18" s="18"/>
      <c r="AW18" s="18"/>
      <c r="AX18" s="18"/>
      <c r="AY18" s="18"/>
      <c r="AZ18" s="18">
        <v>1</v>
      </c>
      <c r="BA18" s="21"/>
      <c r="BB18" s="21"/>
      <c r="BC18" s="18"/>
      <c r="BD18" s="18"/>
      <c r="BE18" s="18"/>
      <c r="BF18" s="18"/>
      <c r="BG18" s="18"/>
      <c r="BH18" s="21"/>
      <c r="BI18" s="21"/>
      <c r="BJ18" s="18"/>
      <c r="BK18" s="18"/>
      <c r="BL18" s="18"/>
      <c r="BM18" s="18"/>
      <c r="BN18" s="18"/>
      <c r="BO18" s="21"/>
      <c r="BP18" s="21"/>
      <c r="BQ18" s="18"/>
      <c r="BR18" s="18"/>
      <c r="BS18" s="18"/>
      <c r="BT18" s="18"/>
      <c r="BU18" s="18"/>
      <c r="BV18" s="21"/>
      <c r="BW18" s="21"/>
      <c r="BX18" s="18"/>
      <c r="BY18" s="18"/>
      <c r="BZ18" s="18"/>
      <c r="CA18" s="18"/>
      <c r="CB18" s="18"/>
      <c r="CC18" s="22"/>
      <c r="CD18" s="22"/>
      <c r="CE18" s="18"/>
      <c r="CF18" s="18"/>
      <c r="CG18" s="18"/>
      <c r="CH18" s="18"/>
      <c r="CI18" s="18"/>
      <c r="CJ18" s="36"/>
      <c r="CK18" s="36"/>
      <c r="CL18" s="18"/>
      <c r="CM18" s="17"/>
      <c r="CN18" s="17"/>
      <c r="CO18" s="17"/>
      <c r="CP18" s="17"/>
      <c r="CQ18" s="22"/>
      <c r="CR18" s="22"/>
      <c r="CS18" s="17"/>
      <c r="CT18" s="17"/>
    </row>
    <row r="19" spans="2:98" s="23" customFormat="1" ht="190" x14ac:dyDescent="0.35">
      <c r="B19" s="17" t="s">
        <v>144</v>
      </c>
      <c r="C19" s="5" t="s">
        <v>145</v>
      </c>
      <c r="D19" s="5"/>
      <c r="E19" s="63"/>
      <c r="F19" s="5" t="s">
        <v>65</v>
      </c>
      <c r="G19" s="6" t="s">
        <v>65</v>
      </c>
      <c r="H19" s="18" t="s">
        <v>19</v>
      </c>
      <c r="I19" s="19">
        <v>45093</v>
      </c>
      <c r="J19" s="18">
        <v>2</v>
      </c>
      <c r="K19" s="19">
        <f t="shared" si="4"/>
        <v>45096</v>
      </c>
      <c r="L19" s="18">
        <f t="shared" si="3"/>
        <v>2</v>
      </c>
      <c r="M19" s="18"/>
      <c r="N19" s="18"/>
      <c r="O19" s="18"/>
      <c r="P19" s="18"/>
      <c r="Q19" s="18"/>
      <c r="R19" s="20"/>
      <c r="S19" s="20"/>
      <c r="T19" s="18"/>
      <c r="U19" s="18"/>
      <c r="V19" s="18"/>
      <c r="W19" s="18"/>
      <c r="X19" s="18"/>
      <c r="Y19" s="20"/>
      <c r="Z19" s="20"/>
      <c r="AA19" s="18"/>
      <c r="AB19" s="18"/>
      <c r="AC19" s="18"/>
      <c r="AD19" s="18"/>
      <c r="AE19" s="18"/>
      <c r="AF19" s="20"/>
      <c r="AG19" s="20"/>
      <c r="AH19" s="18"/>
      <c r="AI19" s="18"/>
      <c r="AJ19" s="18"/>
      <c r="AK19" s="18"/>
      <c r="AL19" s="18"/>
      <c r="AM19" s="20"/>
      <c r="AN19" s="20"/>
      <c r="AO19" s="18"/>
      <c r="AP19" s="18"/>
      <c r="AQ19" s="18"/>
      <c r="AR19" s="18"/>
      <c r="AS19" s="18"/>
      <c r="AT19" s="20"/>
      <c r="AU19" s="20"/>
      <c r="AV19" s="18"/>
      <c r="AW19" s="18"/>
      <c r="AX19" s="18">
        <v>1</v>
      </c>
      <c r="AY19" s="18">
        <v>1</v>
      </c>
      <c r="AZ19" s="18"/>
      <c r="BA19" s="21"/>
      <c r="BB19" s="21"/>
      <c r="BC19" s="18"/>
      <c r="BD19" s="18"/>
      <c r="BE19" s="18"/>
      <c r="BF19" s="18"/>
      <c r="BG19" s="18"/>
      <c r="BH19" s="21"/>
      <c r="BI19" s="21"/>
      <c r="BJ19" s="18"/>
      <c r="BK19" s="18"/>
      <c r="BL19" s="18"/>
      <c r="BM19" s="18"/>
      <c r="BN19" s="18"/>
      <c r="BO19" s="21"/>
      <c r="BP19" s="21"/>
      <c r="BQ19" s="18"/>
      <c r="BR19" s="18"/>
      <c r="BS19" s="18"/>
      <c r="BT19" s="18"/>
      <c r="BU19" s="18"/>
      <c r="BV19" s="21"/>
      <c r="BW19" s="21"/>
      <c r="BX19" s="18"/>
      <c r="BY19" s="18"/>
      <c r="BZ19" s="18"/>
      <c r="CA19" s="18"/>
      <c r="CB19" s="18"/>
      <c r="CC19" s="22"/>
      <c r="CD19" s="22"/>
      <c r="CE19" s="18"/>
      <c r="CF19" s="18"/>
      <c r="CG19" s="18"/>
      <c r="CH19" s="18"/>
      <c r="CI19" s="18"/>
      <c r="CJ19" s="36"/>
      <c r="CK19" s="36"/>
      <c r="CL19" s="18"/>
      <c r="CM19" s="17"/>
      <c r="CN19" s="17"/>
      <c r="CO19" s="17"/>
      <c r="CP19" s="17"/>
      <c r="CQ19" s="22"/>
      <c r="CR19" s="22"/>
      <c r="CS19" s="17"/>
      <c r="CT19" s="17"/>
    </row>
    <row r="20" spans="2:98" s="23" customFormat="1" ht="170" x14ac:dyDescent="0.35">
      <c r="B20" s="17" t="s">
        <v>146</v>
      </c>
      <c r="C20" s="7" t="s">
        <v>147</v>
      </c>
      <c r="D20" s="6" t="s">
        <v>148</v>
      </c>
      <c r="E20" s="38"/>
      <c r="F20" s="6" t="s">
        <v>65</v>
      </c>
      <c r="G20" s="6" t="s">
        <v>65</v>
      </c>
      <c r="H20" s="18" t="s">
        <v>25</v>
      </c>
      <c r="I20" s="19">
        <v>45065</v>
      </c>
      <c r="J20" s="18">
        <v>8</v>
      </c>
      <c r="K20" s="19">
        <f t="shared" si="4"/>
        <v>45076</v>
      </c>
      <c r="L20" s="52">
        <f t="shared" si="3"/>
        <v>7</v>
      </c>
      <c r="M20" s="62">
        <v>45082</v>
      </c>
      <c r="N20" s="59" t="s">
        <v>149</v>
      </c>
      <c r="O20" s="18"/>
      <c r="P20" s="18"/>
      <c r="Q20" s="18"/>
      <c r="R20" s="20"/>
      <c r="S20" s="20"/>
      <c r="T20" s="18"/>
      <c r="U20" s="18"/>
      <c r="V20" s="18"/>
      <c r="W20" s="35">
        <v>1</v>
      </c>
      <c r="X20" s="35">
        <v>1</v>
      </c>
      <c r="Y20" s="20" t="s">
        <v>65</v>
      </c>
      <c r="Z20" s="20"/>
      <c r="AA20" s="35">
        <v>1</v>
      </c>
      <c r="AB20" s="35">
        <v>1</v>
      </c>
      <c r="AC20" s="35">
        <v>1</v>
      </c>
      <c r="AD20" s="35">
        <v>1</v>
      </c>
      <c r="AE20" s="35">
        <v>1</v>
      </c>
      <c r="AF20" s="20"/>
      <c r="AG20" s="20"/>
      <c r="AH20" s="35"/>
      <c r="AI20" s="18"/>
      <c r="AJ20" s="35"/>
      <c r="AK20" s="35"/>
      <c r="AL20" s="18"/>
      <c r="AM20" s="20"/>
      <c r="AN20" s="20"/>
      <c r="AO20" s="18"/>
      <c r="AP20" s="18"/>
      <c r="AQ20" s="18"/>
      <c r="AR20" s="18"/>
      <c r="AS20" s="18"/>
      <c r="AT20" s="20"/>
      <c r="AU20" s="20"/>
      <c r="AV20" s="18"/>
      <c r="AW20" s="18"/>
      <c r="AX20" s="18"/>
      <c r="AY20" s="18"/>
      <c r="AZ20" s="18"/>
      <c r="BA20" s="21"/>
      <c r="BB20" s="21"/>
      <c r="BC20" s="18"/>
      <c r="BD20" s="18"/>
      <c r="BE20" s="18"/>
      <c r="BF20" s="18"/>
      <c r="BG20" s="18"/>
      <c r="BH20" s="21" t="s">
        <v>65</v>
      </c>
      <c r="BI20" s="21" t="s">
        <v>65</v>
      </c>
      <c r="BJ20" s="18"/>
      <c r="BK20" s="18"/>
      <c r="BL20" s="18"/>
      <c r="BM20" s="18"/>
      <c r="BN20" s="18"/>
      <c r="BO20" s="21" t="s">
        <v>65</v>
      </c>
      <c r="BP20" s="21" t="s">
        <v>65</v>
      </c>
      <c r="BQ20" s="18"/>
      <c r="BR20" s="18"/>
      <c r="BS20" s="18"/>
      <c r="BT20" s="18"/>
      <c r="BU20" s="18"/>
      <c r="BV20" s="21" t="s">
        <v>65</v>
      </c>
      <c r="BW20" s="21" t="s">
        <v>65</v>
      </c>
      <c r="BX20" s="18"/>
      <c r="BY20" s="18"/>
      <c r="BZ20" s="18"/>
      <c r="CA20" s="18"/>
      <c r="CB20" s="18"/>
      <c r="CC20" s="22"/>
      <c r="CD20" s="22"/>
      <c r="CE20" s="18"/>
      <c r="CF20" s="18"/>
      <c r="CG20" s="18"/>
      <c r="CH20" s="18"/>
      <c r="CI20" s="18"/>
      <c r="CJ20" s="36"/>
      <c r="CK20" s="36"/>
      <c r="CL20" s="18"/>
      <c r="CM20" s="17"/>
      <c r="CN20" s="17"/>
      <c r="CO20" s="17"/>
      <c r="CP20" s="17"/>
      <c r="CQ20" s="22"/>
      <c r="CR20" s="22"/>
      <c r="CS20" s="17"/>
      <c r="CT20" s="17"/>
    </row>
    <row r="21" spans="2:98" s="23" customFormat="1" ht="170" x14ac:dyDescent="0.35">
      <c r="B21" s="30" t="s">
        <v>150</v>
      </c>
      <c r="C21" s="5" t="s">
        <v>151</v>
      </c>
      <c r="D21" s="18"/>
      <c r="E21" s="38" t="s">
        <v>152</v>
      </c>
      <c r="F21" s="17"/>
      <c r="G21" s="6" t="s">
        <v>153</v>
      </c>
      <c r="H21" s="18" t="s">
        <v>19</v>
      </c>
      <c r="I21" s="19">
        <v>45086</v>
      </c>
      <c r="J21" s="18">
        <v>5</v>
      </c>
      <c r="K21" s="19">
        <f t="shared" si="4"/>
        <v>45092</v>
      </c>
      <c r="L21" s="18">
        <f t="shared" si="3"/>
        <v>5</v>
      </c>
      <c r="M21" s="18"/>
      <c r="N21" s="18"/>
      <c r="O21" s="18"/>
      <c r="P21" s="18"/>
      <c r="Q21" s="18"/>
      <c r="R21" s="20"/>
      <c r="S21" s="20"/>
      <c r="T21" s="18"/>
      <c r="U21" s="18"/>
      <c r="V21" s="18"/>
      <c r="W21" s="18"/>
      <c r="X21" s="18"/>
      <c r="Y21" s="20"/>
      <c r="Z21" s="20"/>
      <c r="AA21" s="18"/>
      <c r="AB21" s="18"/>
      <c r="AC21" s="18"/>
      <c r="AD21" s="18"/>
      <c r="AE21" s="18"/>
      <c r="AF21" s="20"/>
      <c r="AG21" s="20"/>
      <c r="AH21" s="18"/>
      <c r="AI21" s="18"/>
      <c r="AJ21" s="18"/>
      <c r="AK21" s="18"/>
      <c r="AL21" s="18"/>
      <c r="AM21" s="20"/>
      <c r="AN21" s="20"/>
      <c r="AO21" s="18"/>
      <c r="AP21" s="18"/>
      <c r="AQ21" s="18">
        <v>1</v>
      </c>
      <c r="AR21" s="18">
        <v>1</v>
      </c>
      <c r="AS21" s="18">
        <v>1</v>
      </c>
      <c r="AT21" s="20"/>
      <c r="AU21" s="20"/>
      <c r="AV21" s="18">
        <v>1</v>
      </c>
      <c r="AW21" s="18">
        <v>1</v>
      </c>
      <c r="AX21" s="18"/>
      <c r="AY21" s="18"/>
      <c r="AZ21" s="18"/>
      <c r="BA21" s="21"/>
      <c r="BB21" s="21"/>
      <c r="BC21" s="18"/>
      <c r="BD21" s="18"/>
      <c r="BE21" s="18"/>
      <c r="BF21" s="18"/>
      <c r="BG21" s="18"/>
      <c r="BH21" s="21"/>
      <c r="BI21" s="21"/>
      <c r="BJ21" s="18"/>
      <c r="BK21" s="18"/>
      <c r="BL21" s="18"/>
      <c r="BM21" s="18"/>
      <c r="BN21" s="18"/>
      <c r="BO21" s="21"/>
      <c r="BP21" s="21"/>
      <c r="BQ21" s="18"/>
      <c r="BR21" s="18"/>
      <c r="BS21" s="18"/>
      <c r="BT21" s="18"/>
      <c r="BU21" s="18"/>
      <c r="BV21" s="21"/>
      <c r="BW21" s="21"/>
      <c r="BX21" s="18"/>
      <c r="BY21" s="18"/>
      <c r="BZ21" s="18"/>
      <c r="CA21" s="18"/>
      <c r="CB21" s="18"/>
      <c r="CC21" s="22"/>
      <c r="CD21" s="22"/>
      <c r="CE21" s="18"/>
      <c r="CF21" s="18"/>
      <c r="CG21" s="18"/>
      <c r="CH21" s="18"/>
      <c r="CI21" s="18"/>
      <c r="CJ21" s="36"/>
      <c r="CK21" s="36"/>
      <c r="CL21" s="18"/>
      <c r="CM21" s="17"/>
      <c r="CN21" s="17"/>
      <c r="CO21" s="17"/>
      <c r="CP21" s="17"/>
      <c r="CQ21" s="22"/>
      <c r="CR21" s="22"/>
      <c r="CS21" s="17"/>
      <c r="CT21" s="17"/>
    </row>
    <row r="22" spans="2:98" s="23" customFormat="1" ht="320" x14ac:dyDescent="0.35">
      <c r="B22" s="30" t="s">
        <v>154</v>
      </c>
      <c r="C22" s="41" t="s">
        <v>155</v>
      </c>
      <c r="D22" s="18" t="s">
        <v>156</v>
      </c>
      <c r="E22" s="38"/>
      <c r="F22" s="18" t="s">
        <v>65</v>
      </c>
      <c r="G22" s="18" t="s">
        <v>157</v>
      </c>
      <c r="H22" s="18" t="s">
        <v>19</v>
      </c>
      <c r="I22" s="19">
        <v>45078</v>
      </c>
      <c r="J22" s="18">
        <v>6</v>
      </c>
      <c r="K22" s="19">
        <f t="shared" si="4"/>
        <v>45085</v>
      </c>
      <c r="L22" s="18">
        <f t="shared" si="3"/>
        <v>5</v>
      </c>
      <c r="M22" s="18"/>
      <c r="N22" s="18"/>
      <c r="O22" s="18"/>
      <c r="P22" s="18"/>
      <c r="Q22" s="18"/>
      <c r="R22" s="20"/>
      <c r="S22" s="20"/>
      <c r="T22" s="18"/>
      <c r="U22" s="18"/>
      <c r="V22" s="18"/>
      <c r="W22" s="18"/>
      <c r="X22" s="18"/>
      <c r="Y22" s="20"/>
      <c r="Z22" s="20"/>
      <c r="AA22" s="18"/>
      <c r="AB22" s="18"/>
      <c r="AC22" s="18"/>
      <c r="AD22" s="18"/>
      <c r="AE22" s="18"/>
      <c r="AF22" s="20"/>
      <c r="AG22" s="20"/>
      <c r="AH22" s="18"/>
      <c r="AI22" s="18"/>
      <c r="AJ22" s="18">
        <v>1</v>
      </c>
      <c r="AK22" s="18">
        <v>1</v>
      </c>
      <c r="AL22" s="18">
        <v>1</v>
      </c>
      <c r="AM22" s="20"/>
      <c r="AN22" s="20"/>
      <c r="AO22" s="18">
        <v>1</v>
      </c>
      <c r="AP22" s="18">
        <v>1</v>
      </c>
      <c r="AQ22" s="18"/>
      <c r="AR22" s="18"/>
      <c r="AS22" s="18"/>
      <c r="AT22" s="20"/>
      <c r="AU22" s="20"/>
      <c r="AV22" s="18"/>
      <c r="AW22" s="18"/>
      <c r="AX22" s="18"/>
      <c r="AY22" s="18"/>
      <c r="AZ22" s="18"/>
      <c r="BA22" s="21"/>
      <c r="BB22" s="21"/>
      <c r="BC22" s="18"/>
      <c r="BD22" s="18"/>
      <c r="BE22" s="18"/>
      <c r="BF22" s="18"/>
      <c r="BG22" s="18"/>
      <c r="BH22" s="21"/>
      <c r="BI22" s="21"/>
      <c r="BJ22" s="18"/>
      <c r="BK22" s="18"/>
      <c r="BL22" s="18"/>
      <c r="BM22" s="18"/>
      <c r="BN22" s="18"/>
      <c r="BO22" s="21"/>
      <c r="BP22" s="21"/>
      <c r="BQ22" s="18"/>
      <c r="BR22" s="18"/>
      <c r="BS22" s="18"/>
      <c r="BT22" s="18"/>
      <c r="BU22" s="18"/>
      <c r="BV22" s="21"/>
      <c r="BW22" s="21"/>
      <c r="BX22" s="18"/>
      <c r="BY22" s="18"/>
      <c r="BZ22" s="18"/>
      <c r="CA22" s="18"/>
      <c r="CB22" s="18"/>
      <c r="CC22" s="22"/>
      <c r="CD22" s="22"/>
      <c r="CE22" s="18"/>
      <c r="CF22" s="18"/>
      <c r="CG22" s="18"/>
      <c r="CH22" s="18"/>
      <c r="CI22" s="18"/>
      <c r="CJ22" s="36"/>
      <c r="CK22" s="36"/>
      <c r="CL22" s="18"/>
      <c r="CM22" s="17"/>
      <c r="CN22" s="17"/>
      <c r="CO22" s="17"/>
      <c r="CP22" s="17"/>
      <c r="CQ22" s="22"/>
      <c r="CR22" s="22"/>
      <c r="CS22" s="17"/>
      <c r="CT22" s="17"/>
    </row>
    <row r="23" spans="2:98" s="23" customFormat="1" ht="160" x14ac:dyDescent="0.35">
      <c r="B23" s="17" t="s">
        <v>158</v>
      </c>
      <c r="C23" s="41" t="s">
        <v>159</v>
      </c>
      <c r="D23" s="27"/>
      <c r="E23" s="42" t="s">
        <v>160</v>
      </c>
      <c r="F23" s="17"/>
      <c r="G23" s="43" t="s">
        <v>161</v>
      </c>
      <c r="H23" s="18" t="s">
        <v>19</v>
      </c>
      <c r="I23" s="19">
        <v>45076</v>
      </c>
      <c r="J23" s="18">
        <v>2</v>
      </c>
      <c r="K23" s="19">
        <f t="shared" si="4"/>
        <v>45077</v>
      </c>
      <c r="L23" s="18">
        <f t="shared" si="3"/>
        <v>2</v>
      </c>
      <c r="M23" s="18"/>
      <c r="N23" s="18"/>
      <c r="O23" s="18"/>
      <c r="P23" s="18"/>
      <c r="Q23" s="18"/>
      <c r="R23" s="20"/>
      <c r="S23" s="20"/>
      <c r="T23" s="18"/>
      <c r="U23" s="18"/>
      <c r="V23" s="18"/>
      <c r="W23" s="18"/>
      <c r="X23" s="18"/>
      <c r="Y23" s="20"/>
      <c r="Z23" s="20"/>
      <c r="AA23" s="18"/>
      <c r="AB23" s="18"/>
      <c r="AC23" s="18"/>
      <c r="AD23" s="18"/>
      <c r="AE23" s="18"/>
      <c r="AF23" s="20"/>
      <c r="AG23" s="20"/>
      <c r="AH23" s="18">
        <v>1</v>
      </c>
      <c r="AI23" s="18">
        <v>1</v>
      </c>
      <c r="AJ23" s="18"/>
      <c r="AK23" s="18"/>
      <c r="AL23" s="18"/>
      <c r="AM23" s="20"/>
      <c r="AN23" s="20"/>
      <c r="AO23" s="18"/>
      <c r="AP23" s="18"/>
      <c r="AQ23" s="18"/>
      <c r="AR23" s="18"/>
      <c r="AS23" s="18"/>
      <c r="AT23" s="20"/>
      <c r="AU23" s="20"/>
      <c r="AV23" s="18"/>
      <c r="AW23" s="18"/>
      <c r="AX23" s="18"/>
      <c r="AY23" s="18"/>
      <c r="AZ23" s="18"/>
      <c r="BA23" s="21"/>
      <c r="BB23" s="21"/>
      <c r="BC23" s="18"/>
      <c r="BD23" s="18"/>
      <c r="BE23" s="18"/>
      <c r="BF23" s="18"/>
      <c r="BG23" s="18"/>
      <c r="BH23" s="21"/>
      <c r="BI23" s="21"/>
      <c r="BJ23" s="18"/>
      <c r="BK23" s="18"/>
      <c r="BL23" s="18"/>
      <c r="BM23" s="18"/>
      <c r="BN23" s="18"/>
      <c r="BO23" s="21"/>
      <c r="BP23" s="21"/>
      <c r="BQ23" s="18"/>
      <c r="BR23" s="18"/>
      <c r="BS23" s="18"/>
      <c r="BT23" s="18"/>
      <c r="BU23" s="18"/>
      <c r="BV23" s="21"/>
      <c r="BW23" s="21"/>
      <c r="BX23" s="18"/>
      <c r="BY23" s="18"/>
      <c r="BZ23" s="18"/>
      <c r="CA23" s="18"/>
      <c r="CB23" s="18"/>
      <c r="CC23" s="22"/>
      <c r="CD23" s="22"/>
      <c r="CE23" s="18"/>
      <c r="CF23" s="18"/>
      <c r="CG23" s="18"/>
      <c r="CH23" s="18"/>
      <c r="CI23" s="18"/>
      <c r="CJ23" s="36"/>
      <c r="CK23" s="36"/>
      <c r="CL23" s="18"/>
      <c r="CM23" s="17"/>
      <c r="CN23" s="17"/>
      <c r="CO23" s="17"/>
      <c r="CP23" s="17"/>
      <c r="CQ23" s="22"/>
      <c r="CR23" s="22"/>
      <c r="CS23" s="17"/>
      <c r="CT23" s="17"/>
    </row>
    <row r="24" spans="2:98" s="23" customFormat="1" ht="210" x14ac:dyDescent="0.35">
      <c r="B24" s="17" t="s">
        <v>162</v>
      </c>
      <c r="C24" s="41" t="s">
        <v>163</v>
      </c>
      <c r="D24" s="27"/>
      <c r="E24" s="42" t="s">
        <v>160</v>
      </c>
      <c r="F24" s="17"/>
      <c r="G24" s="43" t="s">
        <v>164</v>
      </c>
      <c r="H24" s="18" t="s">
        <v>19</v>
      </c>
      <c r="I24" s="19">
        <v>45072</v>
      </c>
      <c r="J24" s="18">
        <v>2</v>
      </c>
      <c r="K24" s="19">
        <f t="shared" si="4"/>
        <v>45075</v>
      </c>
      <c r="L24" s="18">
        <f t="shared" si="3"/>
        <v>2</v>
      </c>
      <c r="M24" s="18"/>
      <c r="N24" s="24" t="s">
        <v>165</v>
      </c>
      <c r="O24" s="18"/>
      <c r="P24" s="18"/>
      <c r="Q24" s="18"/>
      <c r="R24" s="20"/>
      <c r="S24" s="20"/>
      <c r="T24" s="18"/>
      <c r="U24" s="18"/>
      <c r="V24" s="18"/>
      <c r="W24" s="18"/>
      <c r="X24" s="18"/>
      <c r="Y24" s="20"/>
      <c r="Z24" s="20"/>
      <c r="AA24" s="18"/>
      <c r="AB24" s="18"/>
      <c r="AC24" s="18"/>
      <c r="AD24" s="18">
        <v>1</v>
      </c>
      <c r="AE24" s="18">
        <v>1</v>
      </c>
      <c r="AF24" s="20"/>
      <c r="AG24" s="20"/>
      <c r="AH24" s="18"/>
      <c r="AI24" s="18"/>
      <c r="AJ24" s="18"/>
      <c r="AK24" s="18"/>
      <c r="AL24" s="18"/>
      <c r="AM24" s="20"/>
      <c r="AN24" s="20"/>
      <c r="AO24" s="18"/>
      <c r="AP24" s="18"/>
      <c r="AQ24" s="18"/>
      <c r="AR24" s="18"/>
      <c r="AS24" s="18"/>
      <c r="AT24" s="20"/>
      <c r="AU24" s="20"/>
      <c r="AV24" s="18"/>
      <c r="AW24" s="18"/>
      <c r="AX24" s="18"/>
      <c r="AY24" s="18"/>
      <c r="AZ24" s="18"/>
      <c r="BA24" s="21"/>
      <c r="BB24" s="21"/>
      <c r="BC24" s="18"/>
      <c r="BD24" s="18"/>
      <c r="BE24" s="18"/>
      <c r="BF24" s="18"/>
      <c r="BG24" s="18"/>
      <c r="BH24" s="21"/>
      <c r="BI24" s="21"/>
      <c r="BJ24" s="18"/>
      <c r="BK24" s="18"/>
      <c r="BL24" s="18"/>
      <c r="BM24" s="18"/>
      <c r="BN24" s="18"/>
      <c r="BO24" s="21" t="s">
        <v>65</v>
      </c>
      <c r="BP24" s="21" t="s">
        <v>65</v>
      </c>
      <c r="BQ24" s="18"/>
      <c r="BR24" s="18"/>
      <c r="BS24" s="18"/>
      <c r="BT24" s="18"/>
      <c r="BU24" s="18"/>
      <c r="BV24" s="21"/>
      <c r="BW24" s="21"/>
      <c r="BX24" s="18"/>
      <c r="BY24" s="18"/>
      <c r="BZ24" s="18"/>
      <c r="CA24" s="18"/>
      <c r="CB24" s="18"/>
      <c r="CC24" s="22"/>
      <c r="CD24" s="22"/>
      <c r="CE24" s="18"/>
      <c r="CF24" s="18"/>
      <c r="CG24" s="18"/>
      <c r="CH24" s="18"/>
      <c r="CI24" s="18"/>
      <c r="CJ24" s="36"/>
      <c r="CK24" s="36"/>
      <c r="CL24" s="18"/>
      <c r="CM24" s="17"/>
      <c r="CN24" s="17"/>
      <c r="CO24" s="17"/>
      <c r="CP24" s="17"/>
      <c r="CQ24" s="22"/>
      <c r="CR24" s="22"/>
      <c r="CS24" s="17"/>
      <c r="CT24" s="17"/>
    </row>
    <row r="25" spans="2:98" s="23" customFormat="1" ht="350" x14ac:dyDescent="0.35">
      <c r="B25" s="17" t="s">
        <v>166</v>
      </c>
      <c r="C25" s="41" t="s">
        <v>167</v>
      </c>
      <c r="D25" s="27"/>
      <c r="E25" s="42" t="s">
        <v>160</v>
      </c>
      <c r="F25" s="17"/>
      <c r="G25" s="43" t="s">
        <v>168</v>
      </c>
      <c r="H25" s="18" t="s">
        <v>19</v>
      </c>
      <c r="I25" s="19">
        <v>45065</v>
      </c>
      <c r="J25" s="18">
        <v>5</v>
      </c>
      <c r="K25" s="19">
        <f t="shared" si="4"/>
        <v>45071</v>
      </c>
      <c r="L25" s="18">
        <f t="shared" si="3"/>
        <v>4</v>
      </c>
      <c r="M25" s="18"/>
      <c r="N25" s="51" t="s">
        <v>169</v>
      </c>
      <c r="O25" s="18"/>
      <c r="P25" s="18"/>
      <c r="Q25" s="18"/>
      <c r="R25" s="20"/>
      <c r="S25" s="20"/>
      <c r="T25" s="18"/>
      <c r="U25" s="18"/>
      <c r="V25" s="18"/>
      <c r="W25" s="18"/>
      <c r="X25" s="18">
        <v>1</v>
      </c>
      <c r="Y25" s="20"/>
      <c r="Z25" s="20"/>
      <c r="AA25" s="18">
        <v>1</v>
      </c>
      <c r="AB25" s="18">
        <v>1</v>
      </c>
      <c r="AC25" s="18">
        <v>1</v>
      </c>
      <c r="AD25" s="18"/>
      <c r="AE25" s="18"/>
      <c r="AF25" s="20"/>
      <c r="AG25" s="20"/>
      <c r="AH25" s="18"/>
      <c r="AI25" s="18"/>
      <c r="AJ25" s="18"/>
      <c r="AK25" s="18"/>
      <c r="AL25" s="18"/>
      <c r="AM25" s="20"/>
      <c r="AN25" s="20"/>
      <c r="AO25" s="18"/>
      <c r="AP25" s="18"/>
      <c r="AQ25" s="18"/>
      <c r="AR25" s="18"/>
      <c r="AS25" s="18"/>
      <c r="AT25" s="20"/>
      <c r="AU25" s="20"/>
      <c r="AV25" s="18"/>
      <c r="AW25" s="18"/>
      <c r="AX25" s="18"/>
      <c r="AY25" s="18"/>
      <c r="AZ25" s="18"/>
      <c r="BA25" s="21"/>
      <c r="BB25" s="21"/>
      <c r="BC25" s="18"/>
      <c r="BD25" s="18"/>
      <c r="BE25" s="18"/>
      <c r="BF25" s="18"/>
      <c r="BG25" s="18"/>
      <c r="BH25" s="21"/>
      <c r="BI25" s="21"/>
      <c r="BJ25" s="18"/>
      <c r="BK25" s="18"/>
      <c r="BL25" s="18"/>
      <c r="BM25" s="18"/>
      <c r="BN25" s="18"/>
      <c r="BO25" s="21" t="s">
        <v>65</v>
      </c>
      <c r="BP25" s="21" t="s">
        <v>65</v>
      </c>
      <c r="BQ25" s="18"/>
      <c r="BR25" s="18"/>
      <c r="BS25" s="18"/>
      <c r="BT25" s="18"/>
      <c r="BU25" s="18"/>
      <c r="BV25" s="21"/>
      <c r="BW25" s="21"/>
      <c r="BX25" s="18"/>
      <c r="BY25" s="18"/>
      <c r="BZ25" s="18"/>
      <c r="CA25" s="18"/>
      <c r="CB25" s="18"/>
      <c r="CC25" s="22"/>
      <c r="CD25" s="22"/>
      <c r="CE25" s="18"/>
      <c r="CF25" s="18"/>
      <c r="CG25" s="18"/>
      <c r="CH25" s="18"/>
      <c r="CI25" s="18"/>
      <c r="CJ25" s="36"/>
      <c r="CK25" s="36"/>
      <c r="CL25" s="18"/>
      <c r="CM25" s="17"/>
      <c r="CN25" s="17"/>
      <c r="CO25" s="17"/>
      <c r="CP25" s="17"/>
      <c r="CQ25" s="22"/>
      <c r="CR25" s="22"/>
      <c r="CS25" s="17"/>
      <c r="CT25" s="17"/>
    </row>
    <row r="26" spans="2:98" s="23" customFormat="1" ht="240" x14ac:dyDescent="0.35">
      <c r="B26" s="17" t="s">
        <v>170</v>
      </c>
      <c r="C26" s="5" t="s">
        <v>171</v>
      </c>
      <c r="D26" s="5"/>
      <c r="E26" s="12"/>
      <c r="F26" s="5" t="s">
        <v>65</v>
      </c>
      <c r="G26" s="6" t="s">
        <v>172</v>
      </c>
      <c r="H26" s="18" t="s">
        <v>19</v>
      </c>
      <c r="I26" s="19">
        <v>45058</v>
      </c>
      <c r="J26" s="18">
        <v>5</v>
      </c>
      <c r="K26" s="19">
        <f t="shared" si="4"/>
        <v>45064</v>
      </c>
      <c r="L26" s="18">
        <f t="shared" si="3"/>
        <v>5</v>
      </c>
      <c r="M26" s="18"/>
      <c r="N26" s="31" t="s">
        <v>50</v>
      </c>
      <c r="O26" s="18"/>
      <c r="P26" s="18"/>
      <c r="Q26" s="18">
        <v>1</v>
      </c>
      <c r="R26" s="20"/>
      <c r="S26" s="20"/>
      <c r="T26" s="18">
        <v>1</v>
      </c>
      <c r="U26" s="18">
        <v>1</v>
      </c>
      <c r="V26" s="18">
        <v>1</v>
      </c>
      <c r="W26" s="18">
        <v>1</v>
      </c>
      <c r="X26" s="18"/>
      <c r="Y26" s="20"/>
      <c r="Z26" s="20"/>
      <c r="AA26" s="18"/>
      <c r="AB26" s="18"/>
      <c r="AC26" s="18"/>
      <c r="AD26" s="18"/>
      <c r="AE26" s="18"/>
      <c r="AF26" s="20"/>
      <c r="AG26" s="20"/>
      <c r="AH26" s="18"/>
      <c r="AI26" s="18"/>
      <c r="AJ26" s="18"/>
      <c r="AK26" s="18"/>
      <c r="AL26" s="18"/>
      <c r="AM26" s="20"/>
      <c r="AN26" s="20"/>
      <c r="AO26" s="18"/>
      <c r="AP26" s="18"/>
      <c r="AQ26" s="18"/>
      <c r="AR26" s="18"/>
      <c r="AS26" s="18"/>
      <c r="AT26" s="20"/>
      <c r="AU26" s="20"/>
      <c r="AV26" s="18"/>
      <c r="AW26" s="18"/>
      <c r="AX26" s="18"/>
      <c r="AY26" s="18"/>
      <c r="AZ26" s="18"/>
      <c r="BA26" s="21"/>
      <c r="BB26" s="21"/>
      <c r="BC26" s="18"/>
      <c r="BD26" s="18"/>
      <c r="BE26" s="18"/>
      <c r="BF26" s="18"/>
      <c r="BG26" s="18"/>
      <c r="BH26" s="21"/>
      <c r="BI26" s="21"/>
      <c r="BJ26" s="18"/>
      <c r="BK26" s="18"/>
      <c r="BL26" s="18"/>
      <c r="BM26" s="18"/>
      <c r="BN26" s="18"/>
      <c r="BO26" s="21" t="s">
        <v>65</v>
      </c>
      <c r="BP26" s="21" t="s">
        <v>65</v>
      </c>
      <c r="BQ26" s="18"/>
      <c r="BR26" s="18"/>
      <c r="BS26" s="18"/>
      <c r="BT26" s="18"/>
      <c r="BU26" s="18"/>
      <c r="BV26" s="21"/>
      <c r="BW26" s="21"/>
      <c r="BX26" s="18"/>
      <c r="BY26" s="18"/>
      <c r="BZ26" s="18"/>
      <c r="CA26" s="18"/>
      <c r="CB26" s="18"/>
      <c r="CC26" s="22"/>
      <c r="CD26" s="22"/>
      <c r="CE26" s="18"/>
      <c r="CF26" s="18"/>
      <c r="CG26" s="18"/>
      <c r="CH26" s="18"/>
      <c r="CI26" s="18"/>
      <c r="CJ26" s="36"/>
      <c r="CK26" s="36"/>
      <c r="CL26" s="18"/>
      <c r="CM26" s="17"/>
      <c r="CN26" s="17"/>
      <c r="CO26" s="17"/>
      <c r="CP26" s="17"/>
      <c r="CQ26" s="22"/>
      <c r="CR26" s="22"/>
      <c r="CS26" s="17"/>
      <c r="CT26" s="17"/>
    </row>
    <row r="27" spans="2:98" s="23" customFormat="1" ht="409.5" x14ac:dyDescent="0.35">
      <c r="B27" s="17" t="s">
        <v>173</v>
      </c>
      <c r="C27" s="45" t="s">
        <v>174</v>
      </c>
      <c r="D27" s="45"/>
      <c r="E27" s="46"/>
      <c r="F27" s="45" t="s">
        <v>65</v>
      </c>
      <c r="G27" s="47" t="s">
        <v>65</v>
      </c>
      <c r="H27" s="48" t="s">
        <v>90</v>
      </c>
      <c r="I27" s="49">
        <v>45111</v>
      </c>
      <c r="J27" s="48">
        <v>4</v>
      </c>
      <c r="K27" s="49">
        <v>45117</v>
      </c>
      <c r="L27" s="50">
        <f t="shared" si="3"/>
        <v>2</v>
      </c>
      <c r="M27" s="50"/>
      <c r="N27" s="50"/>
      <c r="O27" s="18"/>
      <c r="P27" s="18"/>
      <c r="Q27" s="18"/>
      <c r="R27" s="20"/>
      <c r="S27" s="20"/>
      <c r="T27" s="18"/>
      <c r="U27" s="18">
        <v>1</v>
      </c>
      <c r="V27" s="18">
        <v>1</v>
      </c>
      <c r="W27" s="18"/>
      <c r="X27" s="18"/>
      <c r="Y27" s="20"/>
      <c r="Z27" s="20"/>
      <c r="AA27" s="18"/>
      <c r="AB27" s="18"/>
      <c r="AC27" s="18"/>
      <c r="AD27" s="18"/>
      <c r="AE27" s="18"/>
      <c r="AF27" s="20"/>
      <c r="AG27" s="20"/>
      <c r="AH27" s="18"/>
      <c r="AI27" s="18"/>
      <c r="AJ27" s="18"/>
      <c r="AK27" s="18"/>
      <c r="AL27" s="18"/>
      <c r="AM27" s="20"/>
      <c r="AN27" s="20"/>
      <c r="AO27" s="18"/>
      <c r="AP27" s="18"/>
      <c r="AQ27" s="18"/>
      <c r="AR27" s="18"/>
      <c r="AS27" s="18"/>
      <c r="AT27" s="20"/>
      <c r="AU27" s="20"/>
      <c r="AV27" s="18"/>
      <c r="AW27" s="18"/>
      <c r="AX27" s="18"/>
      <c r="AY27" s="18"/>
      <c r="AZ27" s="18"/>
      <c r="BA27" s="21"/>
      <c r="BB27" s="21"/>
      <c r="BC27" s="18"/>
      <c r="BD27" s="18"/>
      <c r="BE27" s="18"/>
      <c r="BF27" s="18"/>
      <c r="BG27" s="18"/>
      <c r="BH27" s="21"/>
      <c r="BI27" s="21"/>
      <c r="BJ27" s="18"/>
      <c r="BK27" s="18"/>
      <c r="BL27" s="18"/>
      <c r="BM27" s="18"/>
      <c r="BN27" s="18"/>
      <c r="BO27" s="21" t="s">
        <v>65</v>
      </c>
      <c r="BP27" s="21" t="s">
        <v>65</v>
      </c>
      <c r="BQ27" s="18"/>
      <c r="BR27" s="18"/>
      <c r="BS27" s="18"/>
      <c r="BT27" s="18"/>
      <c r="BU27" s="18"/>
      <c r="BV27" s="21"/>
      <c r="BW27" s="21"/>
      <c r="BX27" s="18"/>
      <c r="BY27" s="18"/>
      <c r="BZ27" s="18"/>
      <c r="CA27" s="18"/>
      <c r="CB27" s="18"/>
      <c r="CC27" s="22"/>
      <c r="CD27" s="22"/>
      <c r="CE27" s="18"/>
      <c r="CF27" s="18"/>
      <c r="CG27" s="18"/>
      <c r="CH27" s="18"/>
      <c r="CI27" s="18"/>
      <c r="CJ27" s="36"/>
      <c r="CK27" s="36"/>
      <c r="CL27" s="18"/>
      <c r="CM27" s="17"/>
      <c r="CN27" s="17"/>
      <c r="CO27" s="17"/>
      <c r="CP27" s="17"/>
      <c r="CQ27" s="22"/>
      <c r="CR27" s="22"/>
      <c r="CS27" s="17"/>
      <c r="CT27" s="17"/>
    </row>
    <row r="28" spans="2:98" s="23" customFormat="1" ht="409.5" x14ac:dyDescent="0.35">
      <c r="B28" s="17" t="s">
        <v>175</v>
      </c>
      <c r="C28" s="5" t="s">
        <v>176</v>
      </c>
      <c r="D28" s="5"/>
      <c r="E28" s="12"/>
      <c r="F28" s="5" t="s">
        <v>65</v>
      </c>
      <c r="G28" s="6" t="s">
        <v>65</v>
      </c>
      <c r="H28" s="18" t="s">
        <v>177</v>
      </c>
      <c r="I28" s="19">
        <v>45076</v>
      </c>
      <c r="J28" s="6">
        <v>15</v>
      </c>
      <c r="K28" s="19">
        <f>WORKDAY(I28,J28)-1</f>
        <v>45096</v>
      </c>
      <c r="L28" s="18">
        <f t="shared" si="3"/>
        <v>15</v>
      </c>
      <c r="M28" s="18"/>
      <c r="N28" s="18"/>
      <c r="O28" s="18"/>
      <c r="P28" s="18"/>
      <c r="Q28" s="18"/>
      <c r="R28" s="20"/>
      <c r="S28" s="20"/>
      <c r="T28" s="18"/>
      <c r="U28" s="18"/>
      <c r="V28" s="18"/>
      <c r="W28" s="18"/>
      <c r="X28" s="18"/>
      <c r="Y28" s="20"/>
      <c r="Z28" s="20"/>
      <c r="AA28" s="18"/>
      <c r="AB28" s="18"/>
      <c r="AC28" s="18"/>
      <c r="AD28" s="18"/>
      <c r="AE28" s="18"/>
      <c r="AF28" s="20"/>
      <c r="AG28" s="20"/>
      <c r="AH28" s="18"/>
      <c r="AI28" s="18">
        <v>1</v>
      </c>
      <c r="AJ28" s="18">
        <v>1</v>
      </c>
      <c r="AK28" s="18">
        <v>1</v>
      </c>
      <c r="AL28" s="18">
        <v>1</v>
      </c>
      <c r="AM28" s="20"/>
      <c r="AN28" s="20"/>
      <c r="AO28" s="18">
        <v>1</v>
      </c>
      <c r="AP28" s="18">
        <v>1</v>
      </c>
      <c r="AQ28" s="18">
        <v>1</v>
      </c>
      <c r="AR28" s="18">
        <v>1</v>
      </c>
      <c r="AS28" s="18">
        <v>1</v>
      </c>
      <c r="AT28" s="20"/>
      <c r="AU28" s="20"/>
      <c r="AV28" s="18">
        <v>1</v>
      </c>
      <c r="AW28" s="18">
        <v>1</v>
      </c>
      <c r="AX28" s="18">
        <v>1</v>
      </c>
      <c r="AY28" s="18">
        <v>1</v>
      </c>
      <c r="AZ28" s="18">
        <v>1</v>
      </c>
      <c r="BA28" s="21"/>
      <c r="BB28" s="21"/>
      <c r="BC28" s="18">
        <v>1</v>
      </c>
      <c r="BD28" s="18"/>
      <c r="BE28" s="18"/>
      <c r="BF28" s="18"/>
      <c r="BG28" s="18"/>
      <c r="BH28" s="21" t="s">
        <v>65</v>
      </c>
      <c r="BI28" s="21" t="s">
        <v>65</v>
      </c>
      <c r="BJ28" s="18"/>
      <c r="BK28" s="18"/>
      <c r="BL28" s="18"/>
      <c r="BM28" s="18"/>
      <c r="BN28" s="18"/>
      <c r="BO28" s="21" t="s">
        <v>65</v>
      </c>
      <c r="BP28" s="21" t="s">
        <v>65</v>
      </c>
      <c r="BQ28" s="18"/>
      <c r="BR28" s="18"/>
      <c r="BS28" s="18"/>
      <c r="BT28" s="18"/>
      <c r="BU28" s="18"/>
      <c r="BV28" s="21" t="s">
        <v>65</v>
      </c>
      <c r="BW28" s="21" t="s">
        <v>65</v>
      </c>
      <c r="BX28" s="18"/>
      <c r="BY28" s="18"/>
      <c r="BZ28" s="18"/>
      <c r="CA28" s="18"/>
      <c r="CB28" s="18"/>
      <c r="CC28" s="22"/>
      <c r="CD28" s="22"/>
      <c r="CE28" s="18"/>
      <c r="CF28" s="18"/>
      <c r="CG28" s="18"/>
      <c r="CH28" s="18"/>
      <c r="CI28" s="18"/>
      <c r="CJ28" s="36"/>
      <c r="CK28" s="36"/>
      <c r="CL28" s="18"/>
      <c r="CM28" s="17"/>
      <c r="CN28" s="17"/>
      <c r="CO28" s="17"/>
      <c r="CP28" s="17"/>
      <c r="CQ28" s="22"/>
      <c r="CR28" s="22"/>
      <c r="CS28" s="17"/>
      <c r="CT28" s="17"/>
    </row>
    <row r="29" spans="2:98" s="23" customFormat="1" ht="409.5" x14ac:dyDescent="0.35">
      <c r="B29" s="37" t="s">
        <v>178</v>
      </c>
      <c r="C29" s="41" t="s">
        <v>179</v>
      </c>
      <c r="D29" s="27"/>
      <c r="E29" s="42" t="s">
        <v>180</v>
      </c>
      <c r="F29" s="43"/>
      <c r="G29" s="27" t="s">
        <v>65</v>
      </c>
      <c r="H29" s="18" t="s">
        <v>90</v>
      </c>
      <c r="I29" s="19">
        <v>45085</v>
      </c>
      <c r="J29" s="6">
        <v>16</v>
      </c>
      <c r="K29" s="19">
        <f>WORKDAY(I29,J29)-1</f>
        <v>45106</v>
      </c>
      <c r="L29" s="18">
        <f t="shared" si="3"/>
        <v>16</v>
      </c>
      <c r="M29" s="18"/>
      <c r="N29" s="18"/>
      <c r="O29" s="18"/>
      <c r="P29" s="18"/>
      <c r="Q29" s="18"/>
      <c r="R29" s="20"/>
      <c r="S29" s="20"/>
      <c r="T29" s="18"/>
      <c r="U29" s="18"/>
      <c r="V29" s="18"/>
      <c r="W29" s="18"/>
      <c r="X29" s="18"/>
      <c r="Y29" s="20"/>
      <c r="Z29" s="20"/>
      <c r="AA29" s="18"/>
      <c r="AB29" s="18"/>
      <c r="AC29" s="18"/>
      <c r="AD29" s="18"/>
      <c r="AE29" s="18"/>
      <c r="AF29" s="20"/>
      <c r="AG29" s="20"/>
      <c r="AH29" s="18"/>
      <c r="AI29" s="18"/>
      <c r="AJ29" s="18"/>
      <c r="AK29" s="18"/>
      <c r="AL29" s="18"/>
      <c r="AM29" s="20"/>
      <c r="AN29" s="20"/>
      <c r="AO29" s="18"/>
      <c r="AP29" s="18"/>
      <c r="AQ29" s="18"/>
      <c r="AR29" s="44">
        <v>1</v>
      </c>
      <c r="AS29" s="44">
        <v>1</v>
      </c>
      <c r="AT29" s="20"/>
      <c r="AU29" s="20"/>
      <c r="AV29" s="44">
        <v>1</v>
      </c>
      <c r="AW29" s="44">
        <v>1</v>
      </c>
      <c r="AX29" s="44">
        <v>1</v>
      </c>
      <c r="AY29" s="44">
        <v>1</v>
      </c>
      <c r="AZ29" s="44">
        <v>1</v>
      </c>
      <c r="BA29" s="21"/>
      <c r="BB29" s="21"/>
      <c r="BC29" s="44">
        <v>1</v>
      </c>
      <c r="BD29" s="44">
        <v>1</v>
      </c>
      <c r="BE29" s="44">
        <v>1</v>
      </c>
      <c r="BF29" s="44">
        <v>1</v>
      </c>
      <c r="BG29" s="44">
        <v>1</v>
      </c>
      <c r="BH29" s="21" t="s">
        <v>65</v>
      </c>
      <c r="BI29" s="21" t="s">
        <v>65</v>
      </c>
      <c r="BJ29" s="44">
        <v>1</v>
      </c>
      <c r="BK29" s="44">
        <v>1</v>
      </c>
      <c r="BL29" s="44">
        <v>1</v>
      </c>
      <c r="BM29" s="44">
        <v>1</v>
      </c>
      <c r="BN29" s="18"/>
      <c r="BO29" s="21" t="s">
        <v>65</v>
      </c>
      <c r="BP29" s="21" t="s">
        <v>65</v>
      </c>
      <c r="BQ29" s="18"/>
      <c r="BR29" s="18"/>
      <c r="BS29" s="18"/>
      <c r="BT29" s="18"/>
      <c r="BU29" s="18"/>
      <c r="BV29" s="21" t="s">
        <v>65</v>
      </c>
      <c r="BW29" s="21" t="s">
        <v>65</v>
      </c>
      <c r="BX29" s="18"/>
      <c r="BY29" s="18"/>
      <c r="BZ29" s="18"/>
      <c r="CA29" s="18"/>
      <c r="CB29" s="18"/>
      <c r="CC29" s="22"/>
      <c r="CD29" s="22"/>
      <c r="CE29" s="18"/>
      <c r="CF29" s="18"/>
      <c r="CG29" s="18"/>
      <c r="CH29" s="18"/>
      <c r="CI29" s="18"/>
      <c r="CJ29" s="36"/>
      <c r="CK29" s="36"/>
      <c r="CL29" s="18"/>
      <c r="CM29" s="17"/>
      <c r="CN29" s="17"/>
      <c r="CO29" s="17"/>
      <c r="CP29" s="17"/>
      <c r="CQ29" s="22"/>
      <c r="CR29" s="22"/>
      <c r="CS29" s="17"/>
      <c r="CT29" s="17"/>
    </row>
    <row r="30" spans="2:98" s="23" customFormat="1" ht="409.5" x14ac:dyDescent="0.35">
      <c r="B30" s="37" t="s">
        <v>181</v>
      </c>
      <c r="C30" s="5" t="s">
        <v>182</v>
      </c>
      <c r="D30" s="5"/>
      <c r="E30" s="38" t="s">
        <v>160</v>
      </c>
      <c r="F30" s="6"/>
      <c r="G30" s="6" t="s">
        <v>183</v>
      </c>
      <c r="H30" s="18" t="s">
        <v>90</v>
      </c>
      <c r="I30" s="19">
        <v>45079</v>
      </c>
      <c r="J30" s="18">
        <v>4</v>
      </c>
      <c r="K30" s="19">
        <f>WORKDAY(I30,J30)-1</f>
        <v>45084</v>
      </c>
      <c r="L30" s="18">
        <f t="shared" si="3"/>
        <v>4</v>
      </c>
      <c r="M30" s="18"/>
      <c r="N30" s="18"/>
      <c r="O30" s="18"/>
      <c r="P30" s="18"/>
      <c r="Q30" s="18"/>
      <c r="R30" s="20"/>
      <c r="S30" s="20"/>
      <c r="T30" s="18"/>
      <c r="U30" s="18"/>
      <c r="V30" s="18"/>
      <c r="W30" s="18"/>
      <c r="X30" s="18"/>
      <c r="Y30" s="20"/>
      <c r="Z30" s="20"/>
      <c r="AA30" s="18"/>
      <c r="AB30" s="18"/>
      <c r="AC30" s="18"/>
      <c r="AD30" s="18"/>
      <c r="AE30" s="18"/>
      <c r="AF30" s="20"/>
      <c r="AG30" s="20"/>
      <c r="AH30" s="18"/>
      <c r="AI30" s="18"/>
      <c r="AJ30" s="18"/>
      <c r="AK30" s="18"/>
      <c r="AL30" s="39">
        <v>1</v>
      </c>
      <c r="AM30" s="20"/>
      <c r="AN30" s="20"/>
      <c r="AO30" s="39">
        <v>1</v>
      </c>
      <c r="AP30" s="39">
        <v>1</v>
      </c>
      <c r="AQ30" s="39">
        <v>1</v>
      </c>
      <c r="AR30" s="40"/>
      <c r="AS30" s="40"/>
      <c r="AT30" s="20"/>
      <c r="AU30" s="20"/>
      <c r="AV30" s="18"/>
      <c r="AW30" s="18"/>
      <c r="AX30" s="18"/>
      <c r="AY30" s="18"/>
      <c r="AZ30" s="18"/>
      <c r="BA30" s="21"/>
      <c r="BB30" s="21"/>
      <c r="BC30" s="18"/>
      <c r="BD30" s="18"/>
      <c r="BE30" s="18"/>
      <c r="BF30" s="18"/>
      <c r="BG30" s="18"/>
      <c r="BH30" s="21" t="s">
        <v>65</v>
      </c>
      <c r="BI30" s="21" t="s">
        <v>65</v>
      </c>
      <c r="BJ30" s="18"/>
      <c r="BK30" s="18"/>
      <c r="BL30" s="18"/>
      <c r="BM30" s="18"/>
      <c r="BN30" s="18"/>
      <c r="BO30" s="21" t="s">
        <v>65</v>
      </c>
      <c r="BP30" s="21" t="s">
        <v>65</v>
      </c>
      <c r="BQ30" s="18"/>
      <c r="BR30" s="18"/>
      <c r="BS30" s="18"/>
      <c r="BT30" s="18"/>
      <c r="BU30" s="18"/>
      <c r="BV30" s="21" t="s">
        <v>65</v>
      </c>
      <c r="BW30" s="21" t="s">
        <v>65</v>
      </c>
      <c r="BX30" s="18"/>
      <c r="BY30" s="18"/>
      <c r="BZ30" s="18"/>
      <c r="CA30" s="18"/>
      <c r="CB30" s="18"/>
      <c r="CC30" s="22"/>
      <c r="CD30" s="22"/>
      <c r="CE30" s="18"/>
      <c r="CF30" s="18"/>
      <c r="CG30" s="18"/>
      <c r="CH30" s="18"/>
      <c r="CI30" s="18"/>
      <c r="CJ30" s="36"/>
      <c r="CK30" s="36"/>
      <c r="CL30" s="18"/>
      <c r="CM30" s="17"/>
      <c r="CN30" s="17"/>
      <c r="CO30" s="17"/>
      <c r="CP30" s="17"/>
      <c r="CQ30" s="22"/>
      <c r="CR30" s="22"/>
      <c r="CS30" s="17"/>
      <c r="CT30" s="17"/>
    </row>
    <row r="31" spans="2:98" s="23" customFormat="1" ht="170" x14ac:dyDescent="0.35">
      <c r="B31" s="17" t="s">
        <v>184</v>
      </c>
      <c r="C31" s="31" t="s">
        <v>185</v>
      </c>
      <c r="D31" s="25"/>
      <c r="E31" s="32"/>
      <c r="F31" s="64" t="s">
        <v>65</v>
      </c>
      <c r="G31" s="25" t="s">
        <v>65</v>
      </c>
      <c r="H31" s="25" t="s">
        <v>25</v>
      </c>
      <c r="I31" s="33">
        <v>45056</v>
      </c>
      <c r="J31" s="34">
        <v>7</v>
      </c>
      <c r="K31" s="33">
        <f>WORKDAY(I31,J31)-1</f>
        <v>45064</v>
      </c>
      <c r="L31" s="25">
        <f t="shared" si="3"/>
        <v>6</v>
      </c>
      <c r="M31" s="25"/>
      <c r="N31" s="25" t="s">
        <v>64</v>
      </c>
      <c r="O31" s="35">
        <v>1</v>
      </c>
      <c r="P31" s="35">
        <v>1</v>
      </c>
      <c r="Q31" s="35">
        <v>1</v>
      </c>
      <c r="R31" s="20"/>
      <c r="S31" s="20"/>
      <c r="T31" s="35">
        <v>1</v>
      </c>
      <c r="U31" s="35">
        <v>1</v>
      </c>
      <c r="V31" s="35">
        <v>1</v>
      </c>
      <c r="W31" s="35"/>
      <c r="X31" s="35"/>
      <c r="Y31" s="20" t="s">
        <v>65</v>
      </c>
      <c r="Z31" s="20"/>
      <c r="AA31" s="18"/>
      <c r="AB31" s="18"/>
      <c r="AC31" s="18"/>
      <c r="AD31" s="18"/>
      <c r="AE31" s="18"/>
      <c r="AF31" s="20"/>
      <c r="AG31" s="20"/>
      <c r="AH31" s="18"/>
      <c r="AI31" s="18"/>
      <c r="AJ31" s="18"/>
      <c r="AK31" s="18"/>
      <c r="AL31" s="18"/>
      <c r="AM31" s="20"/>
      <c r="AN31" s="20"/>
      <c r="AO31" s="18"/>
      <c r="AP31" s="18"/>
      <c r="AQ31" s="18"/>
      <c r="AR31" s="18"/>
      <c r="AS31" s="18"/>
      <c r="AT31" s="20" t="s">
        <v>65</v>
      </c>
      <c r="AU31" s="20" t="s">
        <v>65</v>
      </c>
      <c r="AV31" s="18"/>
      <c r="AW31" s="18"/>
      <c r="AX31" s="18"/>
      <c r="AY31" s="18"/>
      <c r="AZ31" s="18"/>
      <c r="BA31" s="21"/>
      <c r="BB31" s="21"/>
      <c r="BC31" s="18"/>
      <c r="BD31" s="18"/>
      <c r="BE31" s="18"/>
      <c r="BF31" s="18"/>
      <c r="BG31" s="18"/>
      <c r="BH31" s="21" t="s">
        <v>65</v>
      </c>
      <c r="BI31" s="21" t="s">
        <v>65</v>
      </c>
      <c r="BJ31" s="18"/>
      <c r="BK31" s="18"/>
      <c r="BL31" s="18"/>
      <c r="BM31" s="18"/>
      <c r="BN31" s="18"/>
      <c r="BO31" s="21" t="s">
        <v>65</v>
      </c>
      <c r="BP31" s="21" t="s">
        <v>65</v>
      </c>
      <c r="BQ31" s="18"/>
      <c r="BR31" s="18"/>
      <c r="BS31" s="18"/>
      <c r="BT31" s="18"/>
      <c r="BU31" s="18"/>
      <c r="BV31" s="21" t="s">
        <v>65</v>
      </c>
      <c r="BW31" s="21" t="s">
        <v>65</v>
      </c>
      <c r="BX31" s="18"/>
      <c r="BY31" s="18"/>
      <c r="BZ31" s="18"/>
      <c r="CA31" s="18"/>
      <c r="CB31" s="17"/>
      <c r="CC31" s="22"/>
      <c r="CD31" s="22"/>
      <c r="CE31" s="18"/>
      <c r="CF31" s="18"/>
      <c r="CG31" s="18"/>
      <c r="CH31" s="18"/>
      <c r="CI31" s="18"/>
      <c r="CJ31" s="36"/>
      <c r="CK31" s="36"/>
      <c r="CL31" s="18"/>
      <c r="CM31" s="17"/>
      <c r="CN31" s="17"/>
      <c r="CO31" s="17"/>
      <c r="CP31" s="17"/>
      <c r="CQ31" s="22"/>
      <c r="CR31" s="22"/>
      <c r="CS31" s="17"/>
      <c r="CT31" s="17"/>
    </row>
    <row r="32" spans="2:98" s="23" customFormat="1" ht="90" x14ac:dyDescent="0.35">
      <c r="B32" s="17" t="s">
        <v>186</v>
      </c>
      <c r="C32" s="8" t="s">
        <v>187</v>
      </c>
      <c r="D32" s="8" t="s">
        <v>188</v>
      </c>
      <c r="E32" s="28"/>
      <c r="F32" s="61"/>
      <c r="G32" s="8"/>
      <c r="H32" s="8" t="s">
        <v>189</v>
      </c>
      <c r="I32" s="9"/>
      <c r="J32" s="10"/>
      <c r="K32" s="9">
        <v>45061</v>
      </c>
      <c r="L32" s="29"/>
      <c r="M32" s="29"/>
      <c r="N32" s="25" t="s">
        <v>64</v>
      </c>
      <c r="O32" s="6"/>
      <c r="P32" s="6"/>
      <c r="Q32" s="6"/>
      <c r="R32" s="20"/>
      <c r="S32" s="20"/>
      <c r="T32" s="6"/>
      <c r="U32" s="6"/>
      <c r="V32" s="6"/>
      <c r="W32" s="6"/>
      <c r="X32" s="6"/>
      <c r="Y32" s="20"/>
      <c r="Z32" s="20"/>
      <c r="AA32" s="6"/>
      <c r="AB32" s="6"/>
      <c r="AC32" s="6"/>
      <c r="AD32" s="6"/>
      <c r="AE32" s="6"/>
      <c r="AF32" s="20"/>
      <c r="AG32" s="20"/>
      <c r="AH32" s="6"/>
      <c r="AI32" s="6"/>
      <c r="AJ32" s="6"/>
      <c r="AK32" s="6"/>
      <c r="AL32" s="6"/>
      <c r="AM32" s="20"/>
      <c r="AN32" s="20"/>
      <c r="AO32" s="6"/>
      <c r="AP32" s="6"/>
      <c r="AQ32" s="6"/>
      <c r="AR32" s="6"/>
      <c r="AS32" s="6"/>
      <c r="AT32" s="20"/>
      <c r="AU32" s="20"/>
      <c r="AV32" s="6"/>
      <c r="AW32" s="6"/>
      <c r="AX32" s="6"/>
      <c r="AY32" s="6"/>
      <c r="AZ32" s="6"/>
      <c r="BA32" s="21"/>
      <c r="BB32" s="21"/>
      <c r="BC32" s="6"/>
      <c r="BD32" s="6"/>
      <c r="BE32" s="6"/>
      <c r="BF32" s="6"/>
      <c r="BG32" s="6"/>
      <c r="BH32" s="21"/>
      <c r="BI32" s="21"/>
      <c r="BJ32" s="6"/>
      <c r="BK32" s="6"/>
      <c r="BL32" s="6"/>
      <c r="BM32" s="6"/>
      <c r="BN32" s="6"/>
      <c r="BO32" s="21"/>
      <c r="BP32" s="21"/>
      <c r="BQ32" s="6"/>
      <c r="BR32" s="6"/>
      <c r="BS32" s="6"/>
      <c r="BT32" s="6"/>
      <c r="BU32" s="6"/>
      <c r="BV32" s="21"/>
      <c r="BW32" s="21"/>
      <c r="BX32" s="6"/>
      <c r="BY32" s="6"/>
      <c r="BZ32" s="6"/>
      <c r="CA32" s="6"/>
      <c r="CB32" s="17"/>
      <c r="CC32" s="22"/>
      <c r="CD32" s="22"/>
      <c r="CE32" s="17"/>
      <c r="CF32" s="17"/>
      <c r="CG32" s="17"/>
      <c r="CH32" s="17"/>
      <c r="CI32" s="17"/>
      <c r="CJ32" s="22"/>
      <c r="CK32" s="22"/>
      <c r="CL32" s="17"/>
      <c r="CM32" s="17"/>
      <c r="CN32" s="17"/>
      <c r="CO32" s="17"/>
      <c r="CP32" s="17"/>
      <c r="CQ32" s="22"/>
      <c r="CR32" s="22"/>
      <c r="CS32" s="17"/>
      <c r="CT32" s="17"/>
    </row>
    <row r="33" spans="2:98" s="23" customFormat="1" ht="150" x14ac:dyDescent="0.35">
      <c r="B33" s="17" t="s">
        <v>186</v>
      </c>
      <c r="C33" s="8" t="s">
        <v>190</v>
      </c>
      <c r="D33" s="8" t="s">
        <v>191</v>
      </c>
      <c r="E33" s="28"/>
      <c r="F33" s="61"/>
      <c r="G33" s="8"/>
      <c r="H33" s="8" t="s">
        <v>189</v>
      </c>
      <c r="I33" s="9">
        <v>144</v>
      </c>
      <c r="J33" s="10">
        <v>0.25</v>
      </c>
      <c r="K33" s="9">
        <v>45069</v>
      </c>
      <c r="L33" s="29">
        <v>0.25</v>
      </c>
      <c r="M33" s="29"/>
      <c r="N33" s="25" t="s">
        <v>64</v>
      </c>
      <c r="O33" s="6"/>
      <c r="P33" s="6"/>
      <c r="Q33" s="6"/>
      <c r="R33" s="20"/>
      <c r="S33" s="20"/>
      <c r="T33" s="6"/>
      <c r="U33" s="6"/>
      <c r="V33" s="6"/>
      <c r="W33" s="6"/>
      <c r="X33" s="6"/>
      <c r="Y33" s="20"/>
      <c r="Z33" s="20"/>
      <c r="AA33" s="6"/>
      <c r="AB33" s="6"/>
      <c r="AC33" s="6"/>
      <c r="AD33" s="6"/>
      <c r="AE33" s="6"/>
      <c r="AF33" s="20"/>
      <c r="AG33" s="20"/>
      <c r="AH33" s="6"/>
      <c r="AI33" s="6"/>
      <c r="AJ33" s="6"/>
      <c r="AK33" s="6"/>
      <c r="AL33" s="6"/>
      <c r="AM33" s="20"/>
      <c r="AN33" s="20"/>
      <c r="AO33" s="6"/>
      <c r="AP33" s="6"/>
      <c r="AQ33" s="6"/>
      <c r="AR33" s="6"/>
      <c r="AS33" s="6"/>
      <c r="AT33" s="20"/>
      <c r="AU33" s="20"/>
      <c r="AV33" s="6"/>
      <c r="AW33" s="6"/>
      <c r="AX33" s="6"/>
      <c r="AY33" s="6"/>
      <c r="AZ33" s="6"/>
      <c r="BA33" s="21"/>
      <c r="BB33" s="21"/>
      <c r="BC33" s="6"/>
      <c r="BD33" s="6"/>
      <c r="BE33" s="6"/>
      <c r="BF33" s="6"/>
      <c r="BG33" s="6"/>
      <c r="BH33" s="21"/>
      <c r="BI33" s="21"/>
      <c r="BJ33" s="6"/>
      <c r="BK33" s="6"/>
      <c r="BL33" s="6"/>
      <c r="BM33" s="6"/>
      <c r="BN33" s="6"/>
      <c r="BO33" s="21"/>
      <c r="BP33" s="21"/>
      <c r="BQ33" s="6"/>
      <c r="BR33" s="6"/>
      <c r="BS33" s="6"/>
      <c r="BT33" s="6"/>
      <c r="BU33" s="6"/>
      <c r="BV33" s="21"/>
      <c r="BW33" s="21"/>
      <c r="BX33" s="6"/>
      <c r="BY33" s="6"/>
      <c r="BZ33" s="6"/>
      <c r="CA33" s="6"/>
      <c r="CB33" s="17"/>
      <c r="CC33" s="22"/>
      <c r="CD33" s="22"/>
      <c r="CE33" s="17"/>
      <c r="CF33" s="17"/>
      <c r="CG33" s="17"/>
      <c r="CH33" s="17"/>
      <c r="CI33" s="17"/>
      <c r="CJ33" s="22"/>
      <c r="CK33" s="22"/>
      <c r="CL33" s="17"/>
      <c r="CM33" s="17"/>
      <c r="CN33" s="17"/>
      <c r="CO33" s="17"/>
      <c r="CP33" s="17"/>
      <c r="CQ33" s="22"/>
      <c r="CR33" s="22"/>
      <c r="CS33" s="17"/>
      <c r="CT33" s="17"/>
    </row>
    <row r="34" spans="2:98" s="23" customFormat="1" ht="320" x14ac:dyDescent="0.35">
      <c r="B34" s="17" t="s">
        <v>186</v>
      </c>
      <c r="C34" s="8" t="s">
        <v>192</v>
      </c>
      <c r="D34" s="8" t="s">
        <v>193</v>
      </c>
      <c r="E34" s="28"/>
      <c r="F34" s="61"/>
      <c r="G34" s="8"/>
      <c r="H34" s="8" t="s">
        <v>189</v>
      </c>
      <c r="I34" s="9">
        <v>45069</v>
      </c>
      <c r="J34" s="10"/>
      <c r="K34" s="9">
        <v>45071</v>
      </c>
      <c r="L34" s="29"/>
      <c r="M34" s="29"/>
      <c r="N34" s="25" t="s">
        <v>64</v>
      </c>
      <c r="O34" s="6"/>
      <c r="P34" s="6"/>
      <c r="Q34" s="6"/>
      <c r="R34" s="20"/>
      <c r="S34" s="20"/>
      <c r="T34" s="6"/>
      <c r="U34" s="6"/>
      <c r="V34" s="6"/>
      <c r="W34" s="6"/>
      <c r="X34" s="6"/>
      <c r="Y34" s="20"/>
      <c r="Z34" s="20"/>
      <c r="AA34" s="6"/>
      <c r="AB34" s="6"/>
      <c r="AC34" s="6"/>
      <c r="AD34" s="6"/>
      <c r="AE34" s="6"/>
      <c r="AF34" s="20"/>
      <c r="AG34" s="20"/>
      <c r="AH34" s="6"/>
      <c r="AI34" s="6"/>
      <c r="AJ34" s="6"/>
      <c r="AK34" s="6"/>
      <c r="AL34" s="6"/>
      <c r="AM34" s="20"/>
      <c r="AN34" s="20"/>
      <c r="AO34" s="6"/>
      <c r="AP34" s="6"/>
      <c r="AQ34" s="6"/>
      <c r="AR34" s="6"/>
      <c r="AS34" s="6"/>
      <c r="AT34" s="20"/>
      <c r="AU34" s="20"/>
      <c r="AV34" s="6"/>
      <c r="AW34" s="6"/>
      <c r="AX34" s="6"/>
      <c r="AY34" s="6"/>
      <c r="AZ34" s="6"/>
      <c r="BA34" s="21"/>
      <c r="BB34" s="21"/>
      <c r="BC34" s="6"/>
      <c r="BD34" s="6"/>
      <c r="BE34" s="6"/>
      <c r="BF34" s="6"/>
      <c r="BG34" s="6"/>
      <c r="BH34" s="21"/>
      <c r="BI34" s="21"/>
      <c r="BJ34" s="6"/>
      <c r="BK34" s="6"/>
      <c r="BL34" s="6"/>
      <c r="BM34" s="6"/>
      <c r="BN34" s="6"/>
      <c r="BO34" s="21"/>
      <c r="BP34" s="21"/>
      <c r="BQ34" s="6"/>
      <c r="BR34" s="6"/>
      <c r="BS34" s="6"/>
      <c r="BT34" s="6"/>
      <c r="BU34" s="6"/>
      <c r="BV34" s="21"/>
      <c r="BW34" s="21"/>
      <c r="BX34" s="6"/>
      <c r="BY34" s="6"/>
      <c r="BZ34" s="6"/>
      <c r="CA34" s="6"/>
      <c r="CB34" s="17"/>
      <c r="CC34" s="22"/>
      <c r="CD34" s="22"/>
      <c r="CE34" s="17"/>
      <c r="CF34" s="17"/>
      <c r="CG34" s="17"/>
      <c r="CH34" s="17"/>
      <c r="CI34" s="17"/>
      <c r="CJ34" s="22"/>
      <c r="CK34" s="22"/>
      <c r="CL34" s="17"/>
      <c r="CM34" s="17"/>
      <c r="CN34" s="17"/>
      <c r="CO34" s="17"/>
      <c r="CP34" s="17"/>
      <c r="CQ34" s="22"/>
      <c r="CR34" s="22"/>
      <c r="CS34" s="17"/>
      <c r="CT34" s="17"/>
    </row>
    <row r="35" spans="2:98" s="23" customFormat="1" ht="180" x14ac:dyDescent="0.35">
      <c r="B35" s="17" t="s">
        <v>186</v>
      </c>
      <c r="C35" s="8" t="s">
        <v>194</v>
      </c>
      <c r="D35" s="8" t="s">
        <v>195</v>
      </c>
      <c r="E35" s="28"/>
      <c r="F35" s="8"/>
      <c r="G35" s="8" t="s">
        <v>196</v>
      </c>
      <c r="H35" s="8" t="s">
        <v>189</v>
      </c>
      <c r="I35" s="9"/>
      <c r="J35" s="10"/>
      <c r="K35" s="9"/>
      <c r="L35" s="29"/>
      <c r="M35" s="29"/>
      <c r="N35" s="30" t="s">
        <v>197</v>
      </c>
      <c r="O35" s="6"/>
      <c r="P35" s="6"/>
      <c r="Q35" s="6"/>
      <c r="R35" s="20"/>
      <c r="S35" s="20"/>
      <c r="T35" s="6"/>
      <c r="U35" s="6"/>
      <c r="V35" s="6"/>
      <c r="W35" s="6"/>
      <c r="X35" s="6"/>
      <c r="Y35" s="20"/>
      <c r="Z35" s="20"/>
      <c r="AA35" s="6"/>
      <c r="AB35" s="6"/>
      <c r="AC35" s="6"/>
      <c r="AD35" s="6"/>
      <c r="AE35" s="6"/>
      <c r="AF35" s="20"/>
      <c r="AG35" s="20"/>
      <c r="AH35" s="6"/>
      <c r="AI35" s="6"/>
      <c r="AJ35" s="6"/>
      <c r="AK35" s="6"/>
      <c r="AL35" s="6"/>
      <c r="AM35" s="20"/>
      <c r="AN35" s="20"/>
      <c r="AO35" s="6"/>
      <c r="AP35" s="6"/>
      <c r="AQ35" s="6"/>
      <c r="AR35" s="6"/>
      <c r="AS35" s="6"/>
      <c r="AT35" s="20"/>
      <c r="AU35" s="20"/>
      <c r="AV35" s="6"/>
      <c r="AW35" s="6"/>
      <c r="AX35" s="6"/>
      <c r="AY35" s="6"/>
      <c r="AZ35" s="6"/>
      <c r="BA35" s="21"/>
      <c r="BB35" s="21"/>
      <c r="BC35" s="6"/>
      <c r="BD35" s="6"/>
      <c r="BE35" s="6"/>
      <c r="BF35" s="6"/>
      <c r="BG35" s="6"/>
      <c r="BH35" s="21"/>
      <c r="BI35" s="21"/>
      <c r="BJ35" s="6"/>
      <c r="BK35" s="6"/>
      <c r="BL35" s="6"/>
      <c r="BM35" s="6"/>
      <c r="BN35" s="6"/>
      <c r="BO35" s="21"/>
      <c r="BP35" s="21"/>
      <c r="BQ35" s="6"/>
      <c r="BR35" s="6"/>
      <c r="BS35" s="6"/>
      <c r="BT35" s="6"/>
      <c r="BU35" s="6"/>
      <c r="BV35" s="21"/>
      <c r="BW35" s="21"/>
      <c r="BX35" s="6"/>
      <c r="BY35" s="6"/>
      <c r="BZ35" s="6"/>
      <c r="CA35" s="6"/>
      <c r="CB35" s="17"/>
      <c r="CC35" s="22"/>
      <c r="CD35" s="22"/>
      <c r="CE35" s="17"/>
      <c r="CF35" s="17"/>
      <c r="CG35" s="17"/>
      <c r="CH35" s="17"/>
      <c r="CI35" s="17"/>
      <c r="CJ35" s="22"/>
      <c r="CK35" s="22"/>
      <c r="CL35" s="17"/>
      <c r="CM35" s="17"/>
      <c r="CN35" s="17"/>
      <c r="CO35" s="17"/>
      <c r="CP35" s="17"/>
      <c r="CQ35" s="22"/>
      <c r="CR35" s="22"/>
      <c r="CS35" s="17"/>
      <c r="CT35" s="17"/>
    </row>
    <row r="36" spans="2:98" s="23" customFormat="1" ht="130" x14ac:dyDescent="0.35">
      <c r="B36" s="17" t="s">
        <v>198</v>
      </c>
      <c r="C36" s="8" t="s">
        <v>199</v>
      </c>
      <c r="D36" s="8" t="s">
        <v>200</v>
      </c>
      <c r="E36" s="28"/>
      <c r="F36" s="61"/>
      <c r="G36" s="8"/>
      <c r="H36" s="8" t="s">
        <v>25</v>
      </c>
      <c r="I36" s="9"/>
      <c r="J36" s="10"/>
      <c r="K36" s="9"/>
      <c r="L36" s="29"/>
      <c r="M36" s="29"/>
      <c r="N36" s="30"/>
      <c r="O36" s="6"/>
      <c r="P36" s="6"/>
      <c r="Q36" s="6"/>
      <c r="R36" s="20"/>
      <c r="S36" s="20"/>
      <c r="T36" s="6"/>
      <c r="U36" s="6"/>
      <c r="V36" s="6"/>
      <c r="W36" s="6"/>
      <c r="X36" s="6"/>
      <c r="Y36" s="20"/>
      <c r="Z36" s="20"/>
      <c r="AA36" s="6"/>
      <c r="AB36" s="6"/>
      <c r="AC36" s="6"/>
      <c r="AD36" s="6"/>
      <c r="AE36" s="6"/>
      <c r="AF36" s="20"/>
      <c r="AG36" s="20"/>
      <c r="AH36" s="6"/>
      <c r="AI36" s="6"/>
      <c r="AJ36" s="6"/>
      <c r="AK36" s="6"/>
      <c r="AL36" s="6"/>
      <c r="AM36" s="20"/>
      <c r="AN36" s="20"/>
      <c r="AO36" s="6"/>
      <c r="AP36" s="6"/>
      <c r="AQ36" s="6"/>
      <c r="AR36" s="6"/>
      <c r="AS36" s="6"/>
      <c r="AT36" s="20"/>
      <c r="AU36" s="20"/>
      <c r="AV36" s="6"/>
      <c r="AW36" s="6"/>
      <c r="AX36" s="6"/>
      <c r="AY36" s="6"/>
      <c r="AZ36" s="6"/>
      <c r="BA36" s="21"/>
      <c r="BB36" s="21"/>
      <c r="BC36" s="6"/>
      <c r="BD36" s="6"/>
      <c r="BE36" s="6"/>
      <c r="BF36" s="6"/>
      <c r="BG36" s="6"/>
      <c r="BH36" s="21"/>
      <c r="BI36" s="21"/>
      <c r="BJ36" s="6"/>
      <c r="BK36" s="6"/>
      <c r="BL36" s="6"/>
      <c r="BM36" s="6"/>
      <c r="BN36" s="6"/>
      <c r="BO36" s="21"/>
      <c r="BP36" s="21"/>
      <c r="BQ36" s="6"/>
      <c r="BR36" s="6"/>
      <c r="BS36" s="6"/>
      <c r="BT36" s="6"/>
      <c r="BU36" s="6"/>
      <c r="BV36" s="21"/>
      <c r="BW36" s="21"/>
      <c r="BX36" s="6"/>
      <c r="BY36" s="6"/>
      <c r="BZ36" s="6"/>
      <c r="CA36" s="6"/>
      <c r="CB36" s="17"/>
      <c r="CC36" s="22"/>
      <c r="CD36" s="22"/>
      <c r="CE36" s="17"/>
      <c r="CF36" s="17"/>
      <c r="CG36" s="17"/>
      <c r="CH36" s="17"/>
      <c r="CI36" s="17"/>
      <c r="CJ36" s="22"/>
      <c r="CK36" s="22"/>
      <c r="CL36" s="17"/>
      <c r="CM36" s="17"/>
      <c r="CN36" s="17"/>
      <c r="CO36" s="17"/>
      <c r="CP36" s="17"/>
      <c r="CQ36" s="22"/>
      <c r="CR36" s="22"/>
      <c r="CS36" s="17"/>
      <c r="CT36"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K8" sqref="K8"/>
    </sheetView>
  </sheetViews>
  <sheetFormatPr defaultRowHeight="14.5" x14ac:dyDescent="0.35"/>
  <cols>
    <col min="2" max="2" width="15.7265625" customWidth="1"/>
    <col min="3" max="3" width="39.54296875" bestFit="1" customWidth="1"/>
    <col min="4" max="4" width="7.453125" bestFit="1" customWidth="1"/>
  </cols>
  <sheetData>
    <row r="1" spans="1:13" ht="15" thickBot="1" x14ac:dyDescent="0.4"/>
    <row r="2" spans="1:13" x14ac:dyDescent="0.35">
      <c r="A2" s="293" t="s">
        <v>305</v>
      </c>
      <c r="B2" s="210" t="s">
        <v>306</v>
      </c>
      <c r="C2" s="210" t="s">
        <v>307</v>
      </c>
      <c r="D2" s="211" t="s">
        <v>50</v>
      </c>
    </row>
    <row r="3" spans="1:13" x14ac:dyDescent="0.35">
      <c r="A3" s="294"/>
      <c r="B3" s="212" t="s">
        <v>308</v>
      </c>
      <c r="C3" s="212" t="s">
        <v>309</v>
      </c>
      <c r="D3" s="213" t="s">
        <v>50</v>
      </c>
    </row>
    <row r="4" spans="1:13" ht="15" thickBot="1" x14ac:dyDescent="0.4">
      <c r="A4" s="295"/>
      <c r="B4" s="214" t="s">
        <v>306</v>
      </c>
      <c r="C4" s="214" t="s">
        <v>310</v>
      </c>
      <c r="D4" s="215" t="s">
        <v>50</v>
      </c>
      <c r="H4" s="221"/>
      <c r="I4" s="221"/>
    </row>
    <row r="5" spans="1:13" x14ac:dyDescent="0.35">
      <c r="A5" s="293" t="s">
        <v>311</v>
      </c>
      <c r="B5" s="210" t="s">
        <v>306</v>
      </c>
      <c r="C5" s="210" t="s">
        <v>307</v>
      </c>
      <c r="D5" s="211" t="s">
        <v>48</v>
      </c>
      <c r="G5">
        <v>1</v>
      </c>
      <c r="H5" t="s">
        <v>337</v>
      </c>
      <c r="K5" t="s">
        <v>336</v>
      </c>
      <c r="M5" t="s">
        <v>335</v>
      </c>
    </row>
    <row r="6" spans="1:13" x14ac:dyDescent="0.35">
      <c r="A6" s="294"/>
      <c r="B6" s="212" t="s">
        <v>308</v>
      </c>
      <c r="C6" s="212" t="s">
        <v>312</v>
      </c>
      <c r="D6" s="213" t="s">
        <v>50</v>
      </c>
      <c r="G6">
        <v>2</v>
      </c>
      <c r="H6" t="s">
        <v>334</v>
      </c>
    </row>
    <row r="7" spans="1:13" x14ac:dyDescent="0.35">
      <c r="A7" s="294"/>
      <c r="B7" s="212" t="s">
        <v>308</v>
      </c>
      <c r="C7" s="212" t="s">
        <v>313</v>
      </c>
      <c r="D7" s="213" t="s">
        <v>50</v>
      </c>
      <c r="G7">
        <v>2</v>
      </c>
      <c r="H7" t="s">
        <v>333</v>
      </c>
      <c r="K7" t="s">
        <v>332</v>
      </c>
      <c r="M7" t="s">
        <v>331</v>
      </c>
    </row>
    <row r="8" spans="1:13" ht="15" thickBot="1" x14ac:dyDescent="0.4">
      <c r="A8" s="295"/>
      <c r="B8" s="214" t="s">
        <v>306</v>
      </c>
      <c r="C8" s="214" t="s">
        <v>310</v>
      </c>
      <c r="D8" s="215" t="s">
        <v>48</v>
      </c>
      <c r="G8">
        <v>3</v>
      </c>
      <c r="H8" t="s">
        <v>330</v>
      </c>
      <c r="K8" t="s">
        <v>329</v>
      </c>
      <c r="M8" t="s">
        <v>328</v>
      </c>
    </row>
    <row r="9" spans="1:13" x14ac:dyDescent="0.35">
      <c r="A9" s="293" t="s">
        <v>314</v>
      </c>
      <c r="B9" s="210" t="s">
        <v>306</v>
      </c>
      <c r="C9" s="210" t="s">
        <v>307</v>
      </c>
      <c r="D9" s="211" t="s">
        <v>48</v>
      </c>
    </row>
    <row r="10" spans="1:13" x14ac:dyDescent="0.35">
      <c r="A10" s="294"/>
      <c r="B10" s="212" t="s">
        <v>308</v>
      </c>
      <c r="C10" s="212" t="s">
        <v>312</v>
      </c>
      <c r="D10" s="213" t="s">
        <v>50</v>
      </c>
    </row>
    <row r="11" spans="1:13" x14ac:dyDescent="0.35">
      <c r="A11" s="294"/>
      <c r="B11" s="212" t="s">
        <v>308</v>
      </c>
      <c r="C11" s="212" t="s">
        <v>315</v>
      </c>
      <c r="D11" s="213" t="s">
        <v>50</v>
      </c>
    </row>
    <row r="12" spans="1:13" ht="15" thickBot="1" x14ac:dyDescent="0.4">
      <c r="A12" s="295"/>
      <c r="B12" s="214" t="s">
        <v>306</v>
      </c>
      <c r="C12" s="214" t="s">
        <v>316</v>
      </c>
      <c r="D12" s="215" t="s">
        <v>48</v>
      </c>
    </row>
    <row r="13" spans="1:13" x14ac:dyDescent="0.35">
      <c r="A13" s="293" t="s">
        <v>317</v>
      </c>
      <c r="B13" s="210" t="s">
        <v>306</v>
      </c>
      <c r="C13" s="210" t="s">
        <v>307</v>
      </c>
      <c r="D13" s="211" t="s">
        <v>48</v>
      </c>
    </row>
    <row r="14" spans="1:13" x14ac:dyDescent="0.35">
      <c r="A14" s="294"/>
      <c r="B14" s="212" t="s">
        <v>308</v>
      </c>
      <c r="C14" s="212" t="s">
        <v>312</v>
      </c>
      <c r="D14" s="213" t="s">
        <v>50</v>
      </c>
    </row>
    <row r="15" spans="1:13" x14ac:dyDescent="0.35">
      <c r="A15" s="294"/>
      <c r="B15" s="212" t="s">
        <v>308</v>
      </c>
      <c r="C15" s="212" t="s">
        <v>318</v>
      </c>
      <c r="D15" s="213" t="s">
        <v>50</v>
      </c>
    </row>
    <row r="16" spans="1:13" x14ac:dyDescent="0.35">
      <c r="A16" s="294"/>
      <c r="B16" s="212" t="s">
        <v>308</v>
      </c>
      <c r="C16" s="212" t="s">
        <v>319</v>
      </c>
      <c r="D16" s="213" t="s">
        <v>50</v>
      </c>
    </row>
    <row r="17" spans="1:4" ht="15" thickBot="1" x14ac:dyDescent="0.4">
      <c r="A17" s="295"/>
      <c r="B17" s="216" t="s">
        <v>306</v>
      </c>
      <c r="C17" s="214" t="s">
        <v>310</v>
      </c>
      <c r="D17" s="215" t="s">
        <v>48</v>
      </c>
    </row>
    <row r="18" spans="1:4" x14ac:dyDescent="0.35">
      <c r="A18" s="293" t="s">
        <v>320</v>
      </c>
      <c r="B18" s="217" t="s">
        <v>306</v>
      </c>
      <c r="C18" s="217" t="s">
        <v>307</v>
      </c>
      <c r="D18" s="211" t="s">
        <v>48</v>
      </c>
    </row>
    <row r="19" spans="1:4" x14ac:dyDescent="0.35">
      <c r="A19" s="294"/>
      <c r="B19" s="212" t="s">
        <v>308</v>
      </c>
      <c r="C19" s="212" t="s">
        <v>312</v>
      </c>
      <c r="D19" s="213" t="s">
        <v>50</v>
      </c>
    </row>
    <row r="20" spans="1:4" x14ac:dyDescent="0.35">
      <c r="A20" s="294"/>
      <c r="B20" s="212" t="s">
        <v>308</v>
      </c>
      <c r="C20" s="212" t="s">
        <v>318</v>
      </c>
      <c r="D20" s="213" t="s">
        <v>50</v>
      </c>
    </row>
    <row r="21" spans="1:4" x14ac:dyDescent="0.35">
      <c r="A21" s="294"/>
      <c r="B21" s="218" t="s">
        <v>308</v>
      </c>
      <c r="C21" s="218" t="s">
        <v>321</v>
      </c>
      <c r="D21" s="213" t="s">
        <v>50</v>
      </c>
    </row>
    <row r="22" spans="1:4" x14ac:dyDescent="0.35">
      <c r="A22" s="294"/>
      <c r="B22" s="218" t="s">
        <v>306</v>
      </c>
      <c r="C22" s="218" t="s">
        <v>316</v>
      </c>
      <c r="D22" s="213" t="s">
        <v>48</v>
      </c>
    </row>
    <row r="23" spans="1:4" ht="15" thickBot="1" x14ac:dyDescent="0.4">
      <c r="A23" s="295"/>
      <c r="B23" s="216" t="s">
        <v>306</v>
      </c>
      <c r="C23" s="216" t="s">
        <v>310</v>
      </c>
      <c r="D23" s="215" t="s">
        <v>48</v>
      </c>
    </row>
    <row r="24" spans="1:4" x14ac:dyDescent="0.35">
      <c r="A24" s="293" t="s">
        <v>322</v>
      </c>
      <c r="B24" s="217" t="s">
        <v>306</v>
      </c>
      <c r="C24" s="217" t="s">
        <v>307</v>
      </c>
      <c r="D24" s="211" t="s">
        <v>48</v>
      </c>
    </row>
    <row r="25" spans="1:4" x14ac:dyDescent="0.35">
      <c r="A25" s="294"/>
      <c r="B25" s="212" t="s">
        <v>308</v>
      </c>
      <c r="C25" s="212" t="s">
        <v>312</v>
      </c>
      <c r="D25" s="213" t="s">
        <v>50</v>
      </c>
    </row>
    <row r="26" spans="1:4" x14ac:dyDescent="0.35">
      <c r="A26" s="294"/>
      <c r="B26" s="218" t="s">
        <v>308</v>
      </c>
      <c r="C26" s="218" t="s">
        <v>323</v>
      </c>
      <c r="D26" s="213" t="s">
        <v>50</v>
      </c>
    </row>
    <row r="27" spans="1:4" x14ac:dyDescent="0.35">
      <c r="A27" s="294"/>
      <c r="B27" s="218" t="s">
        <v>308</v>
      </c>
      <c r="C27" s="218" t="s">
        <v>324</v>
      </c>
      <c r="D27" s="213" t="s">
        <v>50</v>
      </c>
    </row>
    <row r="28" spans="1:4" x14ac:dyDescent="0.35">
      <c r="A28" s="294"/>
      <c r="B28" s="218" t="s">
        <v>306</v>
      </c>
      <c r="C28" s="218" t="s">
        <v>316</v>
      </c>
      <c r="D28" s="213" t="s">
        <v>48</v>
      </c>
    </row>
    <row r="29" spans="1:4" ht="15" thickBot="1" x14ac:dyDescent="0.4">
      <c r="A29" s="296"/>
      <c r="B29" s="219" t="s">
        <v>306</v>
      </c>
      <c r="C29" s="219" t="s">
        <v>310</v>
      </c>
      <c r="D29" s="220" t="s">
        <v>48</v>
      </c>
    </row>
    <row r="30" spans="1:4" x14ac:dyDescent="0.35">
      <c r="A30" s="290" t="s">
        <v>325</v>
      </c>
      <c r="B30" s="217" t="s">
        <v>306</v>
      </c>
      <c r="C30" s="217" t="s">
        <v>307</v>
      </c>
      <c r="D30" s="211" t="s">
        <v>48</v>
      </c>
    </row>
    <row r="31" spans="1:4" x14ac:dyDescent="0.35">
      <c r="A31" s="291"/>
      <c r="B31" s="218" t="s">
        <v>306</v>
      </c>
      <c r="C31" s="218" t="s">
        <v>326</v>
      </c>
      <c r="D31" s="213" t="s">
        <v>50</v>
      </c>
    </row>
    <row r="32" spans="1:4" x14ac:dyDescent="0.35">
      <c r="A32" s="291"/>
      <c r="B32" s="212" t="s">
        <v>308</v>
      </c>
      <c r="C32" s="212" t="s">
        <v>312</v>
      </c>
      <c r="D32" s="213" t="s">
        <v>50</v>
      </c>
    </row>
    <row r="33" spans="1:4" x14ac:dyDescent="0.35">
      <c r="A33" s="291"/>
      <c r="B33" s="218" t="s">
        <v>306</v>
      </c>
      <c r="C33" s="218" t="s">
        <v>316</v>
      </c>
      <c r="D33" s="213" t="s">
        <v>48</v>
      </c>
    </row>
    <row r="34" spans="1:4" x14ac:dyDescent="0.35">
      <c r="A34" s="291"/>
      <c r="B34" s="218" t="s">
        <v>306</v>
      </c>
      <c r="C34" s="218" t="s">
        <v>310</v>
      </c>
      <c r="D34" s="213" t="s">
        <v>48</v>
      </c>
    </row>
    <row r="35" spans="1:4" ht="15" thickBot="1" x14ac:dyDescent="0.4">
      <c r="A35" s="292"/>
      <c r="B35" s="216" t="s">
        <v>306</v>
      </c>
      <c r="C35" s="216" t="s">
        <v>327</v>
      </c>
      <c r="D35" s="215" t="s">
        <v>50</v>
      </c>
    </row>
  </sheetData>
  <mergeCells count="7">
    <mergeCell ref="A30:A35"/>
    <mergeCell ref="A2:A4"/>
    <mergeCell ref="A5:A8"/>
    <mergeCell ref="A9:A12"/>
    <mergeCell ref="A13:A17"/>
    <mergeCell ref="A18:A23"/>
    <mergeCell ref="A24:A29"/>
  </mergeCells>
  <conditionalFormatting sqref="D2">
    <cfRule type="cellIs" dxfId="3" priority="7" operator="equal">
      <formula>"Done"</formula>
    </cfRule>
    <cfRule type="colorScale" priority="8">
      <colorScale>
        <cfvo type="formula" val="&quot;Done&quot;"/>
        <cfvo type="formula" val="&quot;Pending&quot;"/>
        <color rgb="FF00B050"/>
        <color rgb="FFFF0000"/>
      </colorScale>
    </cfRule>
  </conditionalFormatting>
  <conditionalFormatting sqref="D3:D25 D27:D34">
    <cfRule type="cellIs" dxfId="2" priority="5" operator="equal">
      <formula>"Done"</formula>
    </cfRule>
    <cfRule type="colorScale" priority="6">
      <colorScale>
        <cfvo type="formula" val="&quot;Done&quot;"/>
        <cfvo type="formula" val="&quot;Pending&quot;"/>
        <color rgb="FF00B050"/>
        <color rgb="FFFF0000"/>
      </colorScale>
    </cfRule>
  </conditionalFormatting>
  <conditionalFormatting sqref="D35">
    <cfRule type="cellIs" dxfId="1" priority="3" operator="equal">
      <formula>"Done"</formula>
    </cfRule>
    <cfRule type="colorScale" priority="4">
      <colorScale>
        <cfvo type="formula" val="&quot;Done&quot;"/>
        <cfvo type="formula" val="&quot;Pending&quot;"/>
        <color rgb="FF00B050"/>
        <color rgb="FFFF0000"/>
      </colorScale>
    </cfRule>
  </conditionalFormatting>
  <conditionalFormatting sqref="D26">
    <cfRule type="cellIs" dxfId="0" priority="1" operator="equal">
      <formula>"Done"</formula>
    </cfRule>
    <cfRule type="colorScale" priority="2">
      <colorScale>
        <cfvo type="formula" val="&quot;Done&quot;"/>
        <cfvo type="formula" val="&quot;Pending&quot;"/>
        <color rgb="FF00B050"/>
        <color rgb="FFFF0000"/>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workbookViewId="0">
      <selection activeCell="A2" sqref="A2"/>
    </sheetView>
  </sheetViews>
  <sheetFormatPr defaultColWidth="19.81640625" defaultRowHeight="14.5" x14ac:dyDescent="0.35"/>
  <cols>
    <col min="1" max="1" width="5.1796875" customWidth="1"/>
    <col min="2" max="2" width="21.1796875" customWidth="1"/>
  </cols>
  <sheetData>
    <row r="1" spans="1:9" ht="72.5" x14ac:dyDescent="0.35">
      <c r="A1" s="297" t="s">
        <v>369</v>
      </c>
      <c r="B1" s="297" t="s">
        <v>370</v>
      </c>
      <c r="C1" s="297" t="s">
        <v>371</v>
      </c>
      <c r="D1" s="297" t="s">
        <v>372</v>
      </c>
      <c r="E1" s="297" t="s">
        <v>373</v>
      </c>
      <c r="F1" s="297" t="s">
        <v>48</v>
      </c>
      <c r="G1" s="297" t="s">
        <v>374</v>
      </c>
      <c r="H1" s="297" t="s">
        <v>4</v>
      </c>
      <c r="I1" s="297" t="s">
        <v>63</v>
      </c>
    </row>
    <row r="2" spans="1:9" x14ac:dyDescent="0.35">
      <c r="A2">
        <v>1</v>
      </c>
      <c r="B2" t="s">
        <v>375</v>
      </c>
      <c r="C2">
        <v>27</v>
      </c>
      <c r="D2">
        <v>18</v>
      </c>
      <c r="E2">
        <v>18</v>
      </c>
      <c r="F2">
        <v>0</v>
      </c>
      <c r="G2">
        <v>9</v>
      </c>
      <c r="I2" t="s">
        <v>379</v>
      </c>
    </row>
    <row r="3" spans="1:9" x14ac:dyDescent="0.35">
      <c r="A3">
        <v>2</v>
      </c>
      <c r="B3" t="s">
        <v>376</v>
      </c>
    </row>
    <row r="4" spans="1:9" x14ac:dyDescent="0.35">
      <c r="A4">
        <v>3</v>
      </c>
      <c r="B4" t="s">
        <v>24</v>
      </c>
    </row>
    <row r="5" spans="1:9" x14ac:dyDescent="0.35">
      <c r="A5">
        <v>4</v>
      </c>
      <c r="B5" t="s">
        <v>377</v>
      </c>
    </row>
    <row r="6" spans="1:9" x14ac:dyDescent="0.35">
      <c r="A6">
        <v>5</v>
      </c>
      <c r="B6" t="s">
        <v>378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DB398C7427ACF4390AF4329A97D3A83" ma:contentTypeVersion="13" ma:contentTypeDescription="Create a new document." ma:contentTypeScope="" ma:versionID="c7dc14d09e04c2438a46079293701af2">
  <xsd:schema xmlns:xsd="http://www.w3.org/2001/XMLSchema" xmlns:xs="http://www.w3.org/2001/XMLSchema" xmlns:p="http://schemas.microsoft.com/office/2006/metadata/properties" xmlns:ns2="844fac00-3d88-4859-9c8d-af3111fa33ff" xmlns:ns3="33666dc4-5b2e-4d1e-9119-6c417054ee6e" targetNamespace="http://schemas.microsoft.com/office/2006/metadata/properties" ma:root="true" ma:fieldsID="792341b451059250864bf22b0db72007" ns2:_="" ns3:_="">
    <xsd:import namespace="844fac00-3d88-4859-9c8d-af3111fa33ff"/>
    <xsd:import namespace="33666dc4-5b2e-4d1e-9119-6c417054ee6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4fac00-3d88-4859-9c8d-af3111fa33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7e60a15-12f9-4a95-9ca3-ad21f7afb032"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3666dc4-5b2e-4d1e-9119-6c417054ee6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e76bec9-9548-4262-a4a8-2db1c5a456f5}" ma:internalName="TaxCatchAll" ma:showField="CatchAllData" ma:web="33666dc4-5b2e-4d1e-9119-6c417054ee6e">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3666dc4-5b2e-4d1e-9119-6c417054ee6e" xsi:nil="true"/>
    <lcf76f155ced4ddcb4097134ff3c332f xmlns="844fac00-3d88-4859-9c8d-af3111fa33ff">
      <Terms xmlns="http://schemas.microsoft.com/office/infopath/2007/PartnerControls"/>
    </lcf76f155ced4ddcb4097134ff3c332f>
    <SharedWithUsers xmlns="33666dc4-5b2e-4d1e-9119-6c417054ee6e">
      <UserInfo>
        <DisplayName>Jyoti Solanki Rajwaniya</DisplayName>
        <AccountId>26</AccountId>
        <AccountType/>
      </UserInfo>
      <UserInfo>
        <DisplayName>Aman Jain</DisplayName>
        <AccountId>23</AccountId>
        <AccountType/>
      </UserInfo>
      <UserInfo>
        <DisplayName>Shyam Sundar Jaiswal</DisplayName>
        <AccountId>16</AccountId>
        <AccountType/>
      </UserInfo>
      <UserInfo>
        <DisplayName>Jitendra Ranawat</DisplayName>
        <AccountId>17</AccountId>
        <AccountType/>
      </UserInfo>
      <UserInfo>
        <DisplayName>Tejasi Porwal</DisplayName>
        <AccountId>113</AccountId>
        <AccountType/>
      </UserInfo>
      <UserInfo>
        <DisplayName>Ankit Vaishnav</DisplayName>
        <AccountId>121</AccountId>
        <AccountType/>
      </UserInfo>
      <UserInfo>
        <DisplayName>Vikas Dureja</DisplayName>
        <AccountId>20</AccountId>
        <AccountType/>
      </UserInfo>
      <UserInfo>
        <DisplayName>Sankalp Nagda</DisplayName>
        <AccountId>39</AccountId>
        <AccountType/>
      </UserInfo>
      <UserInfo>
        <DisplayName>Naman Jain- NPD</DisplayName>
        <AccountId>13</AccountId>
        <AccountType/>
      </UserInfo>
    </SharedWithUsers>
  </documentManagement>
</p:properties>
</file>

<file path=customXml/itemProps1.xml><?xml version="1.0" encoding="utf-8"?>
<ds:datastoreItem xmlns:ds="http://schemas.openxmlformats.org/officeDocument/2006/customXml" ds:itemID="{6BF718BE-0C97-4434-94A8-3DA4818685B1}">
  <ds:schemaRefs>
    <ds:schemaRef ds:uri="http://schemas.microsoft.com/sharepoint/v3/contenttype/forms"/>
  </ds:schemaRefs>
</ds:datastoreItem>
</file>

<file path=customXml/itemProps2.xml><?xml version="1.0" encoding="utf-8"?>
<ds:datastoreItem xmlns:ds="http://schemas.openxmlformats.org/officeDocument/2006/customXml" ds:itemID="{A2D32168-0D8B-4989-A584-E2A959C015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4fac00-3d88-4859-9c8d-af3111fa33ff"/>
    <ds:schemaRef ds:uri="33666dc4-5b2e-4d1e-9119-6c417054ee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B6A84C-7B88-48F3-9D3E-F102C5BA5EF9}">
  <ds:schemaRefs>
    <ds:schemaRef ds:uri="http://schemas.microsoft.com/office/2006/metadata/properties"/>
    <ds:schemaRef ds:uri="http://schemas.microsoft.com/office/infopath/2007/PartnerControls"/>
    <ds:schemaRef ds:uri="33666dc4-5b2e-4d1e-9119-6c417054ee6e"/>
    <ds:schemaRef ds:uri="844fac00-3d88-4859-9c8d-af3111fa33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Scope</vt:lpstr>
      <vt:lpstr>PUC</vt:lpstr>
      <vt:lpstr>Consolidated plan</vt:lpstr>
      <vt:lpstr>Daywise sheet</vt:lpstr>
      <vt:lpstr>Scope1</vt:lpstr>
      <vt:lpstr>Status-10May23</vt:lpstr>
      <vt:lpstr>HLS-Consolidated May-30-2023</vt:lpstr>
      <vt:lpstr>Status</vt:lpstr>
      <vt:lpstr>Sheet1</vt:lpstr>
    </vt:vector>
  </TitlesOfParts>
  <Manager/>
  <Company>SecureMeter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Gupta -R&amp;D</dc:creator>
  <cp:keywords/>
  <dc:description/>
  <cp:lastModifiedBy>Abhishek Rao</cp:lastModifiedBy>
  <cp:revision/>
  <dcterms:created xsi:type="dcterms:W3CDTF">2023-05-09T08:52:08Z</dcterms:created>
  <dcterms:modified xsi:type="dcterms:W3CDTF">2024-10-24T04:47:57Z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0x010100CDB398C7427ACF4390AF4329A97D3A83</vt:lpwstr>
  </property>
  <property fmtid="{D5CDD505-2E9C-101B-9397-08002B2CF9AE}" pid="3" name="MediaServiceImageTags">
    <vt:lpwstr/>
  </property>
</Properties>
</file>