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 defaultThemeVersion="124226"/>
  <xr:revisionPtr revIDLastSave="0" documentId="8_{9AF461CF-236C-41A3-80E4-C5180342D086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" l="1"/>
  <c r="H28" i="1"/>
  <c r="H17" i="1"/>
  <c r="H14" i="1"/>
  <c r="H11" i="1"/>
  <c r="H7" i="1"/>
</calcChain>
</file>

<file path=xl/sharedStrings.xml><?xml version="1.0" encoding="utf-8"?>
<sst xmlns="http://schemas.openxmlformats.org/spreadsheetml/2006/main" count="161" uniqueCount="76">
  <si>
    <t>EEID</t>
  </si>
  <si>
    <t>Full Name</t>
  </si>
  <si>
    <t>Job Title</t>
  </si>
  <si>
    <t>Annual Salary</t>
  </si>
  <si>
    <t>E02387</t>
  </si>
  <si>
    <t>Emily Davis</t>
  </si>
  <si>
    <t>Sr. Manger</t>
  </si>
  <si>
    <t>E04105</t>
  </si>
  <si>
    <t>Theodore Dinh</t>
  </si>
  <si>
    <t>Technical Architect</t>
  </si>
  <si>
    <t>E02572</t>
  </si>
  <si>
    <t>Luna Sanders</t>
  </si>
  <si>
    <t>Director</t>
  </si>
  <si>
    <t>E02832</t>
  </si>
  <si>
    <t>Penelope Jordan</t>
  </si>
  <si>
    <t>Computer Systems Manager</t>
  </si>
  <si>
    <t>E01639</t>
  </si>
  <si>
    <t>Austin Vo</t>
  </si>
  <si>
    <t>Sr. Analyst</t>
  </si>
  <si>
    <t>SALARY</t>
  </si>
  <si>
    <t>E00644</t>
  </si>
  <si>
    <t>Joshua Gupta</t>
  </si>
  <si>
    <t>Account Representative</t>
  </si>
  <si>
    <t>VLOOKUP</t>
  </si>
  <si>
    <t>E01550</t>
  </si>
  <si>
    <t>Ruby Barnes</t>
  </si>
  <si>
    <t>Manager</t>
  </si>
  <si>
    <t>E04332</t>
  </si>
  <si>
    <t>Luke Martin</t>
  </si>
  <si>
    <t>Analyst</t>
  </si>
  <si>
    <t>E04533</t>
  </si>
  <si>
    <t>Easton Bailey</t>
  </si>
  <si>
    <t>NAME</t>
  </si>
  <si>
    <t>E03838</t>
  </si>
  <si>
    <t>Madeline Walker</t>
  </si>
  <si>
    <t>Savannah Ali</t>
  </si>
  <si>
    <t>E00591</t>
  </si>
  <si>
    <t>E03344</t>
  </si>
  <si>
    <t>Camila Rogers</t>
  </si>
  <si>
    <t>Controls Engineer</t>
  </si>
  <si>
    <t>E00530</t>
  </si>
  <si>
    <t>Eli Jones</t>
  </si>
  <si>
    <t>INDEX+MATCH</t>
  </si>
  <si>
    <t>E04239</t>
  </si>
  <si>
    <t>Everleigh Ng</t>
  </si>
  <si>
    <t>E03496</t>
  </si>
  <si>
    <t>Robert Yang</t>
  </si>
  <si>
    <t>E00549</t>
  </si>
  <si>
    <t>Isabella Xi</t>
  </si>
  <si>
    <t>Vice President</t>
  </si>
  <si>
    <t>XLOOKUP</t>
  </si>
  <si>
    <t>VLOOKUP IN TABLE</t>
  </si>
  <si>
    <t>E02388</t>
  </si>
  <si>
    <t>E02389</t>
  </si>
  <si>
    <t>E02390</t>
  </si>
  <si>
    <t>E02391</t>
  </si>
  <si>
    <t>E02392</t>
  </si>
  <si>
    <t>E02393</t>
  </si>
  <si>
    <t>E02394</t>
  </si>
  <si>
    <t>E02395</t>
  </si>
  <si>
    <t>E02396</t>
  </si>
  <si>
    <t>FULL NAME</t>
  </si>
  <si>
    <t>Luna Sand</t>
  </si>
  <si>
    <t>Penelope</t>
  </si>
  <si>
    <t>Austin</t>
  </si>
  <si>
    <t>Joshua</t>
  </si>
  <si>
    <t>Ruby Barns</t>
  </si>
  <si>
    <t>Easton bailey</t>
  </si>
  <si>
    <t>Madeline</t>
  </si>
  <si>
    <t>JOB TITLE</t>
  </si>
  <si>
    <t>Sr. Manager</t>
  </si>
  <si>
    <t>Sr.  Manager</t>
  </si>
  <si>
    <t>Intern</t>
  </si>
  <si>
    <t>Executive</t>
  </si>
  <si>
    <t>ANNUAL SALARY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</si>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</sst>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164" fontId="0" fillId="3" borderId="0" xfId="0" applyNumberFormat="1" applyFon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top"/>
    </xf>
    <xf numFmtId="0" fontId="0" fillId="5" borderId="0" xfId="0" applyFill="1"/>
    <xf numFmtId="164" fontId="0" fillId="3" borderId="0" xfId="0" applyNumberForma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3" fontId="0" fillId="6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8">
    <dxf>
      <numFmt numFmtId="164" formatCode="&quot;₹&quot;\ #,##0.00"/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0AE128-20AC-4F1E-9105-C730CFD180D4}" name="Table1" displayName="Table1" ref="A22:D38" totalsRowShown="0" headerRowDxfId="7" dataDxfId="6" headerRowBorderDxfId="4" tableBorderDxfId="5">
  <autoFilter ref="A22:D38" xr:uid="{100AE128-20AC-4F1E-9105-C730CFD180D4}"/>
  <tableColumns count="4">
    <tableColumn id="1" xr3:uid="{A287DBEE-58AC-4FFE-8FD9-2A7E59C77099}" name="EEID" dataDxfId="3"/>
    <tableColumn id="2" xr3:uid="{EBCFB517-DDEE-44EA-AEBC-A41FB3050EB5}" name="Full Name" dataDxfId="2"/>
    <tableColumn id="3" xr3:uid="{DEA0A5B2-1A4C-48B3-836C-8415CB388C54}" name="Job Title" dataDxfId="1"/>
    <tableColumn id="4" xr3:uid="{D7F09513-0990-436B-BA46-69F30A887F5C}" name="Annual Salar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topLeftCell="A32" workbookViewId="0">
      <selection activeCell="G48" sqref="G48:H48"/>
    </sheetView>
  </sheetViews>
  <sheetFormatPr defaultRowHeight="15"/>
  <cols>
    <col min="1" max="1" width="15.42578125" bestFit="1" customWidth="1"/>
    <col min="2" max="2" width="15.7109375" bestFit="1" customWidth="1"/>
    <col min="3" max="3" width="25.5703125" bestFit="1" customWidth="1"/>
    <col min="4" max="4" width="15.42578125" bestFit="1" customWidth="1"/>
    <col min="5" max="5" width="9.85546875" bestFit="1" customWidth="1"/>
    <col min="6" max="6" width="9.5703125" bestFit="1" customWidth="1"/>
    <col min="7" max="7" width="13.85546875" bestFit="1" customWidth="1"/>
    <col min="8" max="8" width="35.85546875" bestFit="1" customWidth="1"/>
    <col min="9" max="9" width="11.28515625" bestFit="1" customWidth="1"/>
    <col min="10" max="10" width="13.85546875" bestFit="1" customWidth="1"/>
    <col min="11" max="11" width="17.42578125" bestFit="1" customWidth="1"/>
  </cols>
  <sheetData>
    <row r="1" spans="1:11">
      <c r="A1" s="8" t="s">
        <v>0</v>
      </c>
      <c r="B1" s="8" t="s">
        <v>1</v>
      </c>
      <c r="C1" s="8" t="s">
        <v>2</v>
      </c>
      <c r="D1" s="8" t="s">
        <v>3</v>
      </c>
    </row>
    <row r="2" spans="1:11">
      <c r="A2" s="6" t="s">
        <v>4</v>
      </c>
      <c r="B2" s="6" t="s">
        <v>5</v>
      </c>
      <c r="C2" s="6" t="s">
        <v>6</v>
      </c>
      <c r="D2" s="7">
        <v>141604</v>
      </c>
    </row>
    <row r="3" spans="1:11">
      <c r="A3" s="6" t="s">
        <v>7</v>
      </c>
      <c r="B3" s="6" t="s">
        <v>8</v>
      </c>
      <c r="C3" s="6" t="s">
        <v>9</v>
      </c>
      <c r="D3" s="7">
        <v>99975</v>
      </c>
    </row>
    <row r="4" spans="1:11">
      <c r="A4" s="6" t="s">
        <v>10</v>
      </c>
      <c r="B4" s="6" t="s">
        <v>11</v>
      </c>
      <c r="C4" s="6" t="s">
        <v>12</v>
      </c>
      <c r="D4" s="7">
        <v>163099</v>
      </c>
    </row>
    <row r="5" spans="1:11">
      <c r="A5" s="6" t="s">
        <v>13</v>
      </c>
      <c r="B5" s="6" t="s">
        <v>14</v>
      </c>
      <c r="C5" s="6" t="s">
        <v>15</v>
      </c>
      <c r="D5" s="7">
        <v>84913</v>
      </c>
    </row>
    <row r="6" spans="1:11">
      <c r="A6" s="6" t="s">
        <v>16</v>
      </c>
      <c r="B6" s="6" t="s">
        <v>17</v>
      </c>
      <c r="C6" s="6" t="s">
        <v>18</v>
      </c>
      <c r="D6" s="7">
        <v>95409</v>
      </c>
      <c r="G6" s="1" t="s">
        <v>0</v>
      </c>
      <c r="H6" s="1" t="s">
        <v>19</v>
      </c>
    </row>
    <row r="7" spans="1:11">
      <c r="A7" s="6" t="s">
        <v>20</v>
      </c>
      <c r="B7" s="6" t="s">
        <v>21</v>
      </c>
      <c r="C7" s="6" t="s">
        <v>22</v>
      </c>
      <c r="D7" s="7">
        <v>50994</v>
      </c>
      <c r="G7" s="2" t="s">
        <v>20</v>
      </c>
      <c r="H7" s="3">
        <f>VLOOKUP(G7,A2:D17,4,FALSE)</f>
        <v>50994</v>
      </c>
      <c r="J7" s="4" t="s">
        <v>23</v>
      </c>
      <c r="K7" s="9"/>
    </row>
    <row r="8" spans="1:11">
      <c r="A8" s="6" t="s">
        <v>24</v>
      </c>
      <c r="B8" s="6" t="s">
        <v>25</v>
      </c>
      <c r="C8" s="6" t="s">
        <v>26</v>
      </c>
      <c r="D8" s="7">
        <v>119746</v>
      </c>
    </row>
    <row r="9" spans="1:11">
      <c r="A9" s="6" t="s">
        <v>27</v>
      </c>
      <c r="B9" s="6" t="s">
        <v>28</v>
      </c>
      <c r="C9" s="6" t="s">
        <v>29</v>
      </c>
      <c r="D9" s="7">
        <v>41336</v>
      </c>
    </row>
    <row r="10" spans="1:11">
      <c r="A10" s="6" t="s">
        <v>30</v>
      </c>
      <c r="B10" s="6" t="s">
        <v>31</v>
      </c>
      <c r="C10" s="6" t="s">
        <v>26</v>
      </c>
      <c r="D10" s="7">
        <v>113527</v>
      </c>
      <c r="G10" s="1" t="s">
        <v>32</v>
      </c>
      <c r="H10" s="1" t="s">
        <v>2</v>
      </c>
    </row>
    <row r="11" spans="1:11">
      <c r="A11" s="6" t="s">
        <v>33</v>
      </c>
      <c r="B11" s="6" t="s">
        <v>34</v>
      </c>
      <c r="C11" s="6" t="s">
        <v>18</v>
      </c>
      <c r="D11" s="7">
        <v>77203</v>
      </c>
      <c r="G11" s="4" t="s">
        <v>35</v>
      </c>
      <c r="H11" s="5" t="str">
        <f>VLOOKUP(G11,B2:D17,2,FALSE)</f>
        <v>Sr. Manger</v>
      </c>
      <c r="J11" s="15" t="s">
        <v>23</v>
      </c>
    </row>
    <row r="12" spans="1:11">
      <c r="A12" s="6" t="s">
        <v>36</v>
      </c>
      <c r="B12" s="6" t="s">
        <v>35</v>
      </c>
      <c r="C12" s="6" t="s">
        <v>6</v>
      </c>
      <c r="D12" s="7">
        <v>157333</v>
      </c>
    </row>
    <row r="13" spans="1:11">
      <c r="A13" s="6" t="s">
        <v>37</v>
      </c>
      <c r="B13" s="6" t="s">
        <v>38</v>
      </c>
      <c r="C13" s="6" t="s">
        <v>39</v>
      </c>
      <c r="D13" s="7">
        <v>109851</v>
      </c>
      <c r="G13" s="1" t="s">
        <v>19</v>
      </c>
      <c r="H13" s="1" t="s">
        <v>32</v>
      </c>
    </row>
    <row r="14" spans="1:11">
      <c r="A14" s="6" t="s">
        <v>40</v>
      </c>
      <c r="B14" s="6" t="s">
        <v>41</v>
      </c>
      <c r="C14" s="6" t="s">
        <v>26</v>
      </c>
      <c r="D14" s="7">
        <v>105086</v>
      </c>
      <c r="G14" s="10">
        <v>163099</v>
      </c>
      <c r="H14" s="14" t="str">
        <f>INDEX(B2:B17,MATCH(G14,D2:D17,0))</f>
        <v>Luna Sanders</v>
      </c>
      <c r="J14" s="15" t="s">
        <v>42</v>
      </c>
    </row>
    <row r="15" spans="1:11">
      <c r="A15" s="6" t="s">
        <v>43</v>
      </c>
      <c r="B15" s="6" t="s">
        <v>44</v>
      </c>
      <c r="C15" s="6" t="s">
        <v>6</v>
      </c>
      <c r="D15" s="7">
        <v>146742</v>
      </c>
    </row>
    <row r="16" spans="1:11">
      <c r="A16" s="6" t="s">
        <v>45</v>
      </c>
      <c r="B16" s="6" t="s">
        <v>46</v>
      </c>
      <c r="C16" s="6" t="s">
        <v>18</v>
      </c>
      <c r="D16" s="7">
        <v>97078</v>
      </c>
      <c r="G16" s="1" t="s">
        <v>32</v>
      </c>
      <c r="H16" s="1" t="s">
        <v>0</v>
      </c>
    </row>
    <row r="17" spans="1:10">
      <c r="A17" s="6" t="s">
        <v>47</v>
      </c>
      <c r="B17" s="6" t="s">
        <v>48</v>
      </c>
      <c r="C17" s="6" t="s">
        <v>49</v>
      </c>
      <c r="D17" s="7">
        <v>249270</v>
      </c>
      <c r="G17" s="5" t="s">
        <v>8</v>
      </c>
      <c r="H17" s="5" t="str">
        <f>_xlfn.XLOOKUP(G17,B2:B17,A2:A17)</f>
        <v>E04105</v>
      </c>
      <c r="J17" s="15" t="s">
        <v>50</v>
      </c>
    </row>
    <row r="22" spans="1:10">
      <c r="A22" s="11" t="s">
        <v>0</v>
      </c>
      <c r="B22" s="11" t="s">
        <v>1</v>
      </c>
      <c r="C22" s="11" t="s">
        <v>2</v>
      </c>
      <c r="D22" s="11" t="s">
        <v>3</v>
      </c>
    </row>
    <row r="23" spans="1:10">
      <c r="A23" s="6" t="s">
        <v>4</v>
      </c>
      <c r="B23" s="6" t="s">
        <v>5</v>
      </c>
      <c r="C23" s="6" t="s">
        <v>6</v>
      </c>
      <c r="D23" s="7">
        <v>141604</v>
      </c>
    </row>
    <row r="24" spans="1:10">
      <c r="A24" s="6" t="s">
        <v>7</v>
      </c>
      <c r="B24" s="6" t="s">
        <v>8</v>
      </c>
      <c r="C24" s="6" t="s">
        <v>9</v>
      </c>
      <c r="D24" s="7">
        <v>99975</v>
      </c>
    </row>
    <row r="25" spans="1:10">
      <c r="A25" s="6" t="s">
        <v>10</v>
      </c>
      <c r="B25" s="16" t="s">
        <v>11</v>
      </c>
      <c r="C25" s="6" t="s">
        <v>12</v>
      </c>
      <c r="D25" s="7">
        <v>163099</v>
      </c>
      <c r="G25" s="12" t="s">
        <v>51</v>
      </c>
      <c r="H25" s="12"/>
    </row>
    <row r="26" spans="1:10">
      <c r="A26" s="6" t="s">
        <v>13</v>
      </c>
      <c r="B26" s="6" t="s">
        <v>14</v>
      </c>
      <c r="C26" s="6" t="s">
        <v>15</v>
      </c>
      <c r="D26" s="7">
        <v>84913</v>
      </c>
    </row>
    <row r="27" spans="1:10">
      <c r="A27" s="6" t="s">
        <v>16</v>
      </c>
      <c r="B27" s="6" t="s">
        <v>17</v>
      </c>
      <c r="C27" s="6" t="s">
        <v>18</v>
      </c>
      <c r="D27" s="7">
        <v>95409</v>
      </c>
      <c r="G27" s="1" t="s">
        <v>0</v>
      </c>
      <c r="H27" s="13" t="s">
        <v>32</v>
      </c>
    </row>
    <row r="28" spans="1:10">
      <c r="A28" s="6" t="s">
        <v>20</v>
      </c>
      <c r="B28" s="6" t="s">
        <v>21</v>
      </c>
      <c r="C28" s="6" t="s">
        <v>22</v>
      </c>
      <c r="D28" s="7">
        <v>50994</v>
      </c>
      <c r="G28" s="5" t="s">
        <v>4</v>
      </c>
      <c r="H28" s="5" t="str">
        <f>VLOOKUP(G28,Table1[],3,FALSE)</f>
        <v>Sr. Manger</v>
      </c>
    </row>
    <row r="29" spans="1:10">
      <c r="A29" s="6" t="s">
        <v>24</v>
      </c>
      <c r="B29" s="6" t="s">
        <v>25</v>
      </c>
      <c r="C29" s="6" t="s">
        <v>26</v>
      </c>
      <c r="D29" s="7">
        <v>119746</v>
      </c>
    </row>
    <row r="30" spans="1:10">
      <c r="A30" s="6" t="s">
        <v>27</v>
      </c>
      <c r="B30" s="6" t="s">
        <v>28</v>
      </c>
      <c r="C30" s="6" t="s">
        <v>29</v>
      </c>
      <c r="D30" s="7">
        <v>41336</v>
      </c>
    </row>
    <row r="31" spans="1:10">
      <c r="A31" s="6" t="s">
        <v>30</v>
      </c>
      <c r="B31" s="6" t="s">
        <v>31</v>
      </c>
      <c r="C31" s="6" t="s">
        <v>26</v>
      </c>
      <c r="D31" s="7">
        <v>113527</v>
      </c>
    </row>
    <row r="32" spans="1:10">
      <c r="A32" s="6" t="s">
        <v>33</v>
      </c>
      <c r="B32" s="6" t="s">
        <v>34</v>
      </c>
      <c r="C32" s="6" t="s">
        <v>18</v>
      </c>
      <c r="D32" s="7">
        <v>77203</v>
      </c>
    </row>
    <row r="33" spans="1:11">
      <c r="A33" s="6" t="s">
        <v>36</v>
      </c>
      <c r="B33" s="6" t="s">
        <v>35</v>
      </c>
      <c r="C33" s="6" t="s">
        <v>6</v>
      </c>
      <c r="D33" s="7">
        <v>157333</v>
      </c>
    </row>
    <row r="34" spans="1:11">
      <c r="A34" s="6" t="s">
        <v>37</v>
      </c>
      <c r="B34" s="6" t="s">
        <v>38</v>
      </c>
      <c r="C34" s="6" t="s">
        <v>39</v>
      </c>
      <c r="D34" s="7">
        <v>109851</v>
      </c>
    </row>
    <row r="35" spans="1:11">
      <c r="A35" s="6" t="s">
        <v>40</v>
      </c>
      <c r="B35" s="6" t="s">
        <v>41</v>
      </c>
      <c r="C35" s="6" t="s">
        <v>26</v>
      </c>
      <c r="D35" s="7">
        <v>105086</v>
      </c>
    </row>
    <row r="36" spans="1:11">
      <c r="A36" s="6" t="s">
        <v>43</v>
      </c>
      <c r="B36" s="6" t="s">
        <v>44</v>
      </c>
      <c r="C36" s="6" t="s">
        <v>6</v>
      </c>
      <c r="D36" s="7">
        <v>146742</v>
      </c>
    </row>
    <row r="37" spans="1:11">
      <c r="A37" s="6" t="s">
        <v>45</v>
      </c>
      <c r="B37" s="6" t="s">
        <v>46</v>
      </c>
      <c r="C37" s="6" t="s">
        <v>18</v>
      </c>
      <c r="D37" s="7">
        <v>97078</v>
      </c>
    </row>
    <row r="38" spans="1:11">
      <c r="A38" s="6" t="s">
        <v>47</v>
      </c>
      <c r="B38" s="6" t="s">
        <v>48</v>
      </c>
      <c r="C38" s="6" t="s">
        <v>49</v>
      </c>
      <c r="D38" s="7">
        <v>249270</v>
      </c>
    </row>
    <row r="41" spans="1:11">
      <c r="A41" s="15" t="s">
        <v>0</v>
      </c>
      <c r="B41" s="17" t="s">
        <v>4</v>
      </c>
      <c r="C41" s="17" t="s">
        <v>52</v>
      </c>
      <c r="D41" s="17" t="s">
        <v>53</v>
      </c>
      <c r="E41" s="17" t="s">
        <v>54</v>
      </c>
      <c r="F41" s="17" t="s">
        <v>55</v>
      </c>
      <c r="G41" s="17" t="s">
        <v>56</v>
      </c>
      <c r="H41" s="17" t="s">
        <v>57</v>
      </c>
      <c r="I41" s="17" t="s">
        <v>58</v>
      </c>
      <c r="J41" s="17" t="s">
        <v>59</v>
      </c>
      <c r="K41" s="17" t="s">
        <v>60</v>
      </c>
    </row>
    <row r="42" spans="1:11">
      <c r="A42" s="15" t="s">
        <v>61</v>
      </c>
      <c r="B42" s="17" t="s">
        <v>5</v>
      </c>
      <c r="C42" s="17" t="s">
        <v>8</v>
      </c>
      <c r="D42" s="17" t="s">
        <v>62</v>
      </c>
      <c r="E42" s="17" t="s">
        <v>63</v>
      </c>
      <c r="F42" s="17" t="s">
        <v>64</v>
      </c>
      <c r="G42" s="17" t="s">
        <v>65</v>
      </c>
      <c r="H42" s="17" t="s">
        <v>66</v>
      </c>
      <c r="I42" s="17" t="s">
        <v>28</v>
      </c>
      <c r="J42" s="17" t="s">
        <v>67</v>
      </c>
      <c r="K42" s="17" t="s">
        <v>68</v>
      </c>
    </row>
    <row r="43" spans="1:11">
      <c r="A43" s="15" t="s">
        <v>69</v>
      </c>
      <c r="B43" s="17" t="s">
        <v>70</v>
      </c>
      <c r="C43" s="17" t="s">
        <v>9</v>
      </c>
      <c r="D43" s="17" t="s">
        <v>71</v>
      </c>
      <c r="E43" s="17" t="s">
        <v>12</v>
      </c>
      <c r="F43" s="17" t="s">
        <v>29</v>
      </c>
      <c r="G43" s="17" t="s">
        <v>18</v>
      </c>
      <c r="H43" s="17" t="s">
        <v>72</v>
      </c>
      <c r="I43" s="17" t="s">
        <v>73</v>
      </c>
      <c r="J43" s="17" t="s">
        <v>26</v>
      </c>
      <c r="K43" s="17" t="s">
        <v>9</v>
      </c>
    </row>
    <row r="44" spans="1:11">
      <c r="A44" s="15" t="s">
        <v>74</v>
      </c>
      <c r="B44" s="18">
        <v>343243</v>
      </c>
      <c r="C44" s="18">
        <v>1415003</v>
      </c>
      <c r="D44" s="18">
        <v>243484</v>
      </c>
      <c r="E44" s="18">
        <v>2324242</v>
      </c>
      <c r="F44" s="18">
        <v>4343324</v>
      </c>
      <c r="G44" s="18">
        <v>1443244</v>
      </c>
      <c r="H44" s="18">
        <v>21334223</v>
      </c>
      <c r="I44" s="18">
        <v>3243432</v>
      </c>
      <c r="J44" s="18">
        <v>5453323</v>
      </c>
      <c r="K44" s="18">
        <v>24434333334</v>
      </c>
    </row>
    <row r="47" spans="1:11">
      <c r="G47" s="19" t="s">
        <v>75</v>
      </c>
      <c r="H47" s="19"/>
    </row>
    <row r="48" spans="1:11">
      <c r="G48" s="20" t="s">
        <v>0</v>
      </c>
      <c r="H48" s="20" t="s">
        <v>2</v>
      </c>
    </row>
    <row r="49" spans="7:8">
      <c r="G49" s="17" t="s">
        <v>53</v>
      </c>
      <c r="H49" s="17" t="str">
        <f>HLOOKUP(G49,B41:K44,3,FALSE)</f>
        <v>Sr.  Manager</v>
      </c>
    </row>
  </sheetData>
  <mergeCells count="2">
    <mergeCell ref="G25:H25"/>
    <mergeCell ref="G47:H4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2025-04-13T09:06:51Z</dcterms:created>
  <dcterms:modified xsi:type="dcterms:W3CDTF">2025-04-15T07:53:10Z</dcterms:modified>
  <cp:category/>
  <cp:contentStatus/>
</cp:coreProperties>
</file>