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OHM Work\Abhishek\Docs\Sem-4\Study\One Page\"/>
    </mc:Choice>
  </mc:AlternateContent>
  <xr:revisionPtr revIDLastSave="0" documentId="13_ncr:1_{390FBFB8-CD86-45CF-8649-1F77A5276180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Data Sheet" sheetId="6" r:id="rId1"/>
    <sheet name="Input Sheet" sheetId="8" r:id="rId2"/>
    <sheet name="Share Price" sheetId="9" r:id="rId3"/>
    <sheet name="Teaser" sheetId="7" r:id="rId4"/>
    <sheet name="Profit &amp; Loss" sheetId="1" r:id="rId5"/>
    <sheet name="Quarters" sheetId="3" r:id="rId6"/>
    <sheet name="Balance Sheet" sheetId="2" r:id="rId7"/>
    <sheet name="Cash Flow" sheetId="4" r:id="rId8"/>
    <sheet name="Customization" sheetId="5" r:id="rId9"/>
  </sheets>
  <definedNames>
    <definedName name="_xlnm._FilterDatabase" localSheetId="2" hidden="1">'Share Price'!$G$3:$J$13</definedName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6" i="7" l="1"/>
  <c r="K45" i="7"/>
  <c r="K43" i="7"/>
  <c r="K42" i="7"/>
  <c r="F29" i="7"/>
  <c r="F38" i="7"/>
  <c r="E38" i="7"/>
  <c r="C38" i="7"/>
  <c r="B38" i="7"/>
  <c r="F37" i="7"/>
  <c r="E37" i="7"/>
  <c r="C37" i="7"/>
  <c r="B37" i="7"/>
  <c r="F36" i="7"/>
  <c r="E36" i="7"/>
  <c r="C36" i="7"/>
  <c r="B36" i="7"/>
  <c r="F35" i="7"/>
  <c r="E35" i="7"/>
  <c r="C35" i="7"/>
  <c r="B35" i="7"/>
  <c r="F34" i="7"/>
  <c r="E34" i="7"/>
  <c r="C34" i="7"/>
  <c r="B34" i="7"/>
  <c r="F33" i="7"/>
  <c r="E33" i="7"/>
  <c r="C33" i="7"/>
  <c r="B33" i="7"/>
  <c r="F32" i="7"/>
  <c r="E32" i="7"/>
  <c r="C32" i="7"/>
  <c r="B32" i="7"/>
  <c r="F31" i="7"/>
  <c r="E31" i="7"/>
  <c r="C31" i="7"/>
  <c r="B31" i="7"/>
  <c r="F30" i="7"/>
  <c r="E30" i="7"/>
  <c r="C30" i="7"/>
  <c r="B30" i="7"/>
  <c r="E29" i="7"/>
  <c r="C29" i="7"/>
  <c r="B29" i="7"/>
  <c r="J5" i="9"/>
  <c r="J6" i="9"/>
  <c r="J7" i="9"/>
  <c r="J8" i="9"/>
  <c r="J9" i="9"/>
  <c r="J10" i="9"/>
  <c r="J11" i="9"/>
  <c r="J12" i="9"/>
  <c r="J13" i="9"/>
  <c r="J4" i="9"/>
  <c r="G26" i="7"/>
  <c r="F26" i="7"/>
  <c r="E26" i="7"/>
  <c r="D26" i="7"/>
  <c r="C26" i="7"/>
  <c r="G25" i="7"/>
  <c r="F25" i="7"/>
  <c r="E25" i="7"/>
  <c r="D25" i="7"/>
  <c r="C25" i="7"/>
  <c r="G24" i="7"/>
  <c r="F24" i="7"/>
  <c r="E24" i="7"/>
  <c r="D24" i="7"/>
  <c r="C24" i="7"/>
  <c r="G23" i="7"/>
  <c r="F23" i="7"/>
  <c r="E23" i="7"/>
  <c r="D23" i="7"/>
  <c r="C23" i="7"/>
  <c r="G22" i="7"/>
  <c r="F22" i="7"/>
  <c r="E22" i="7"/>
  <c r="D22" i="7"/>
  <c r="C22" i="7"/>
  <c r="G21" i="7"/>
  <c r="F21" i="7"/>
  <c r="E21" i="7"/>
  <c r="D21" i="7"/>
  <c r="C21" i="7"/>
  <c r="K50" i="1"/>
  <c r="J50" i="1"/>
  <c r="I50" i="1"/>
  <c r="H50" i="1"/>
  <c r="G50" i="1"/>
  <c r="F50" i="1"/>
  <c r="E50" i="1"/>
  <c r="D50" i="1"/>
  <c r="C50" i="1"/>
  <c r="B50" i="1"/>
  <c r="K26" i="2"/>
  <c r="J26" i="2"/>
  <c r="I26" i="2"/>
  <c r="H26" i="2"/>
  <c r="G26" i="2"/>
  <c r="F26" i="2"/>
  <c r="E26" i="2"/>
  <c r="D26" i="2"/>
  <c r="C26" i="2"/>
  <c r="B26" i="2"/>
  <c r="K48" i="1"/>
  <c r="J48" i="1"/>
  <c r="I48" i="1"/>
  <c r="H48" i="1"/>
  <c r="G48" i="1"/>
  <c r="F48" i="1"/>
  <c r="E48" i="1"/>
  <c r="D48" i="1"/>
  <c r="C48" i="1"/>
  <c r="B48" i="1"/>
  <c r="K47" i="1"/>
  <c r="J47" i="1"/>
  <c r="I47" i="1"/>
  <c r="H47" i="1"/>
  <c r="G47" i="1"/>
  <c r="F47" i="1"/>
  <c r="E47" i="1"/>
  <c r="D47" i="1"/>
  <c r="C47" i="1"/>
  <c r="B47" i="1"/>
  <c r="K45" i="1"/>
  <c r="J45" i="1"/>
  <c r="I45" i="1"/>
  <c r="H45" i="1"/>
  <c r="G45" i="1"/>
  <c r="F45" i="1"/>
  <c r="E45" i="1"/>
  <c r="D45" i="1"/>
  <c r="C45" i="1"/>
  <c r="B45" i="1"/>
  <c r="K44" i="1"/>
  <c r="J44" i="1"/>
  <c r="I44" i="1"/>
  <c r="H44" i="1"/>
  <c r="G44" i="1"/>
  <c r="F44" i="1"/>
  <c r="E44" i="1"/>
  <c r="D44" i="1"/>
  <c r="C44" i="1"/>
  <c r="B44" i="1"/>
  <c r="K43" i="1"/>
  <c r="J43" i="1"/>
  <c r="I43" i="1"/>
  <c r="H43" i="1"/>
  <c r="G43" i="1"/>
  <c r="F43" i="1"/>
  <c r="E43" i="1"/>
  <c r="D43" i="1"/>
  <c r="C43" i="1"/>
  <c r="B43" i="1"/>
  <c r="K42" i="1"/>
  <c r="J42" i="1"/>
  <c r="I42" i="1"/>
  <c r="H42" i="1"/>
  <c r="G42" i="1"/>
  <c r="F42" i="1"/>
  <c r="E42" i="1"/>
  <c r="D42" i="1"/>
  <c r="C42" i="1"/>
  <c r="B42" i="1"/>
  <c r="B1" i="9"/>
  <c r="C1" i="9" s="1"/>
  <c r="G17" i="7"/>
  <c r="F17" i="7"/>
  <c r="E17" i="7"/>
  <c r="D17" i="7"/>
  <c r="G16" i="7"/>
  <c r="F16" i="7"/>
  <c r="E16" i="7"/>
  <c r="D16" i="7"/>
  <c r="C17" i="7"/>
  <c r="C16" i="7"/>
  <c r="K40" i="1"/>
  <c r="J40" i="1"/>
  <c r="I40" i="1"/>
  <c r="H40" i="1"/>
  <c r="G40" i="1"/>
  <c r="F40" i="1"/>
  <c r="E40" i="1"/>
  <c r="D40" i="1"/>
  <c r="C40" i="1"/>
  <c r="K39" i="1"/>
  <c r="J39" i="1"/>
  <c r="I39" i="1"/>
  <c r="H39" i="1"/>
  <c r="G39" i="1"/>
  <c r="F39" i="1"/>
  <c r="E39" i="1"/>
  <c r="D39" i="1"/>
  <c r="C39" i="1"/>
  <c r="B39" i="1"/>
  <c r="G15" i="7"/>
  <c r="F15" i="7"/>
  <c r="E15" i="7"/>
  <c r="D15" i="7"/>
  <c r="C15" i="7"/>
  <c r="K37" i="1"/>
  <c r="J37" i="1"/>
  <c r="I37" i="1"/>
  <c r="H37" i="1"/>
  <c r="G37" i="1"/>
  <c r="F37" i="1"/>
  <c r="E37" i="1"/>
  <c r="D37" i="1"/>
  <c r="C37" i="1"/>
  <c r="G14" i="7"/>
  <c r="F14" i="7"/>
  <c r="E14" i="7"/>
  <c r="D14" i="7"/>
  <c r="C14" i="7"/>
  <c r="G13" i="7"/>
  <c r="F13" i="7"/>
  <c r="E13" i="7"/>
  <c r="D13" i="7"/>
  <c r="C13" i="7"/>
  <c r="K35" i="1"/>
  <c r="J35" i="1"/>
  <c r="I35" i="1"/>
  <c r="H35" i="1"/>
  <c r="G35" i="1"/>
  <c r="F35" i="1"/>
  <c r="E35" i="1"/>
  <c r="D35" i="1"/>
  <c r="C35" i="1"/>
  <c r="B35" i="1"/>
  <c r="G12" i="7"/>
  <c r="F12" i="7"/>
  <c r="E12" i="7"/>
  <c r="D12" i="7"/>
  <c r="C12" i="7"/>
  <c r="K33" i="1"/>
  <c r="J33" i="1"/>
  <c r="I33" i="1"/>
  <c r="H33" i="1"/>
  <c r="G33" i="1"/>
  <c r="F33" i="1"/>
  <c r="E33" i="1"/>
  <c r="D33" i="1"/>
  <c r="C33" i="1"/>
  <c r="B33" i="1"/>
  <c r="I29" i="1"/>
  <c r="E10" i="7" s="1"/>
  <c r="H29" i="1"/>
  <c r="D10" i="7" s="1"/>
  <c r="K28" i="1"/>
  <c r="K29" i="1" s="1"/>
  <c r="G10" i="7" s="1"/>
  <c r="J28" i="1"/>
  <c r="J29" i="1" s="1"/>
  <c r="F10" i="7" s="1"/>
  <c r="I28" i="1"/>
  <c r="H28" i="1"/>
  <c r="G28" i="1"/>
  <c r="G29" i="1" s="1"/>
  <c r="C10" i="7" s="1"/>
  <c r="F28" i="1"/>
  <c r="F29" i="1" s="1"/>
  <c r="E28" i="1"/>
  <c r="E29" i="1" s="1"/>
  <c r="D28" i="1"/>
  <c r="D29" i="1" s="1"/>
  <c r="C28" i="1"/>
  <c r="C29" i="1" s="1"/>
  <c r="B28" i="1"/>
  <c r="B29" i="1" s="1"/>
  <c r="G8" i="7"/>
  <c r="F8" i="7"/>
  <c r="E8" i="7"/>
  <c r="D8" i="7"/>
  <c r="C8" i="7"/>
  <c r="C6" i="7" a="1"/>
  <c r="C6" i="7" s="1"/>
  <c r="C19" i="7" s="1"/>
  <c r="C4" i="7"/>
  <c r="B2" i="7"/>
  <c r="C6" i="3"/>
  <c r="D6" i="3"/>
  <c r="E6" i="3"/>
  <c r="F6" i="3"/>
  <c r="G6" i="3"/>
  <c r="H6" i="3"/>
  <c r="H14" i="3" s="1"/>
  <c r="I6" i="3"/>
  <c r="J6" i="3"/>
  <c r="K6" i="3"/>
  <c r="B6" i="3"/>
  <c r="C5" i="1"/>
  <c r="D5" i="1"/>
  <c r="E5" i="1"/>
  <c r="E6" i="1" s="1"/>
  <c r="F5" i="1"/>
  <c r="G5" i="1"/>
  <c r="H5" i="1"/>
  <c r="I5" i="1"/>
  <c r="J5" i="1"/>
  <c r="K5" i="1"/>
  <c r="B5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F4" i="2"/>
  <c r="G4" i="2"/>
  <c r="H4" i="2"/>
  <c r="I4" i="2"/>
  <c r="I5" i="2"/>
  <c r="J4" i="2"/>
  <c r="J5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D16" i="2" s="1"/>
  <c r="E13" i="2"/>
  <c r="F13" i="2"/>
  <c r="G13" i="2"/>
  <c r="H13" i="2"/>
  <c r="H16" i="2" s="1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E4" i="3"/>
  <c r="F4" i="3"/>
  <c r="G4" i="3"/>
  <c r="G14" i="3" s="1"/>
  <c r="H4" i="3"/>
  <c r="I4" i="3"/>
  <c r="J4" i="3"/>
  <c r="K4" i="3"/>
  <c r="K14" i="3" s="1"/>
  <c r="C5" i="3"/>
  <c r="D5" i="3"/>
  <c r="E5" i="3"/>
  <c r="F5" i="3"/>
  <c r="G5" i="3"/>
  <c r="H5" i="3"/>
  <c r="I5" i="3"/>
  <c r="J5" i="3"/>
  <c r="L5" i="1" s="1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L10" i="1" s="1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L12" i="1" s="1"/>
  <c r="L13" i="1" s="1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C21" i="2" s="1"/>
  <c r="D4" i="1"/>
  <c r="E4" i="1"/>
  <c r="E20" i="2" s="1"/>
  <c r="F4" i="1"/>
  <c r="F20" i="2" s="1"/>
  <c r="G4" i="1"/>
  <c r="G6" i="1" s="1"/>
  <c r="H4" i="1"/>
  <c r="H21" i="2" s="1"/>
  <c r="I4" i="1"/>
  <c r="J4" i="1"/>
  <c r="K4" i="1"/>
  <c r="K6" i="1" s="1"/>
  <c r="K19" i="1" s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23" i="2" s="1"/>
  <c r="D12" i="1"/>
  <c r="D23" i="2" s="1"/>
  <c r="E12" i="1"/>
  <c r="F12" i="1"/>
  <c r="F13" i="1" s="1"/>
  <c r="G12" i="1"/>
  <c r="G13" i="1" s="1"/>
  <c r="H12" i="1"/>
  <c r="H13" i="1" s="1"/>
  <c r="I12" i="1"/>
  <c r="I13" i="1" s="1"/>
  <c r="J12" i="1"/>
  <c r="J13" i="1" s="1"/>
  <c r="K12" i="1"/>
  <c r="K13" i="1" s="1"/>
  <c r="C15" i="1"/>
  <c r="D15" i="1"/>
  <c r="E15" i="1"/>
  <c r="F15" i="1"/>
  <c r="G15" i="1"/>
  <c r="G14" i="1" s="1"/>
  <c r="H15" i="1"/>
  <c r="I15" i="1"/>
  <c r="J15" i="1"/>
  <c r="K15" i="1"/>
  <c r="K14" i="1" s="1"/>
  <c r="B15" i="1"/>
  <c r="B7" i="1"/>
  <c r="B4" i="1"/>
  <c r="B20" i="2" s="1"/>
  <c r="A1" i="1"/>
  <c r="A1" i="2" s="1"/>
  <c r="A1" i="4" s="1"/>
  <c r="E1" i="6"/>
  <c r="H1" i="1" s="1"/>
  <c r="F23" i="2"/>
  <c r="K16" i="2"/>
  <c r="C16" i="2"/>
  <c r="G23" i="2"/>
  <c r="F16" i="2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I21" i="2"/>
  <c r="G21" i="2"/>
  <c r="B18" i="2"/>
  <c r="B13" i="2"/>
  <c r="B16" i="2" s="1"/>
  <c r="B12" i="2"/>
  <c r="B11" i="2"/>
  <c r="B10" i="2"/>
  <c r="B8" i="2"/>
  <c r="B7" i="2"/>
  <c r="B6" i="2"/>
  <c r="B3" i="2"/>
  <c r="J14" i="3"/>
  <c r="F14" i="3"/>
  <c r="B12" i="3"/>
  <c r="B11" i="3"/>
  <c r="B10" i="3"/>
  <c r="B9" i="3"/>
  <c r="B8" i="3"/>
  <c r="B7" i="3"/>
  <c r="B4" i="3"/>
  <c r="B3" i="3"/>
  <c r="L15" i="1"/>
  <c r="B12" i="1"/>
  <c r="B23" i="2" s="1"/>
  <c r="B11" i="1"/>
  <c r="B10" i="1"/>
  <c r="B9" i="1"/>
  <c r="B8" i="1"/>
  <c r="B3" i="1"/>
  <c r="E14" i="3"/>
  <c r="I14" i="3"/>
  <c r="D20" i="2"/>
  <c r="L11" i="1"/>
  <c r="L6" i="1"/>
  <c r="A1" i="3"/>
  <c r="K44" i="7" l="1"/>
  <c r="K48" i="7" s="1"/>
  <c r="E19" i="7"/>
  <c r="F19" i="7"/>
  <c r="G19" i="7"/>
  <c r="D19" i="7"/>
  <c r="G19" i="1"/>
  <c r="G31" i="1"/>
  <c r="C11" i="7" s="1"/>
  <c r="E31" i="1"/>
  <c r="E19" i="1"/>
  <c r="K20" i="2"/>
  <c r="K27" i="1"/>
  <c r="G9" i="7" s="1"/>
  <c r="E23" i="2"/>
  <c r="C27" i="1"/>
  <c r="J23" i="1"/>
  <c r="G20" i="2"/>
  <c r="B21" i="2"/>
  <c r="K21" i="2"/>
  <c r="I6" i="1"/>
  <c r="E27" i="1"/>
  <c r="C6" i="1"/>
  <c r="H23" i="1"/>
  <c r="C20" i="2"/>
  <c r="D6" i="1"/>
  <c r="D19" i="1" s="1"/>
  <c r="I27" i="1"/>
  <c r="E9" i="7" s="1"/>
  <c r="I19" i="1"/>
  <c r="I31" i="1"/>
  <c r="E11" i="7" s="1"/>
  <c r="J20" i="2"/>
  <c r="B13" i="1"/>
  <c r="J6" i="1"/>
  <c r="H23" i="2"/>
  <c r="C13" i="1"/>
  <c r="C14" i="1" s="1"/>
  <c r="F27" i="1"/>
  <c r="J27" i="1"/>
  <c r="F9" i="7" s="1"/>
  <c r="E21" i="2"/>
  <c r="J21" i="2"/>
  <c r="L14" i="1"/>
  <c r="L25" i="1" s="1"/>
  <c r="K23" i="2"/>
  <c r="G27" i="1"/>
  <c r="C9" i="7" s="1"/>
  <c r="K31" i="1"/>
  <c r="G11" i="7" s="1"/>
  <c r="F21" i="2"/>
  <c r="B14" i="1"/>
  <c r="D27" i="1"/>
  <c r="H27" i="1"/>
  <c r="D9" i="7" s="1"/>
  <c r="D31" i="1"/>
  <c r="N11" i="1"/>
  <c r="M11" i="1"/>
  <c r="J14" i="1"/>
  <c r="F14" i="1"/>
  <c r="H14" i="1"/>
  <c r="J16" i="2"/>
  <c r="G16" i="2"/>
  <c r="G24" i="2"/>
  <c r="E24" i="2"/>
  <c r="D13" i="1"/>
  <c r="E13" i="1" s="1"/>
  <c r="E14" i="1" s="1"/>
  <c r="D14" i="1"/>
  <c r="D21" i="2"/>
  <c r="I23" i="1"/>
  <c r="B6" i="1"/>
  <c r="L9" i="1"/>
  <c r="N9" i="1" s="1"/>
  <c r="L8" i="1"/>
  <c r="M8" i="1" s="1"/>
  <c r="L7" i="1"/>
  <c r="D14" i="3"/>
  <c r="E16" i="2"/>
  <c r="J23" i="2"/>
  <c r="J24" i="2"/>
  <c r="D24" i="2"/>
  <c r="E1" i="3"/>
  <c r="K24" i="2"/>
  <c r="I24" i="2"/>
  <c r="L4" i="1"/>
  <c r="L23" i="1" s="1"/>
  <c r="B14" i="3"/>
  <c r="E1" i="2"/>
  <c r="I14" i="1"/>
  <c r="C24" i="2"/>
  <c r="I23" i="2"/>
  <c r="H24" i="2"/>
  <c r="F24" i="2"/>
  <c r="M9" i="1"/>
  <c r="I20" i="2"/>
  <c r="H20" i="2"/>
  <c r="K23" i="1"/>
  <c r="M23" i="1" s="1"/>
  <c r="M4" i="1" s="1"/>
  <c r="H6" i="1"/>
  <c r="F6" i="1"/>
  <c r="E1" i="4"/>
  <c r="J25" i="1" l="1"/>
  <c r="H25" i="1"/>
  <c r="C31" i="1"/>
  <c r="C19" i="1"/>
  <c r="I25" i="1"/>
  <c r="F19" i="1"/>
  <c r="F31" i="1"/>
  <c r="N8" i="1"/>
  <c r="J19" i="1"/>
  <c r="K24" i="1" s="1"/>
  <c r="J31" i="1"/>
  <c r="F11" i="7" s="1"/>
  <c r="B19" i="1"/>
  <c r="B31" i="1"/>
  <c r="H19" i="1"/>
  <c r="J24" i="1" s="1"/>
  <c r="H31" i="1"/>
  <c r="D11" i="7" s="1"/>
  <c r="K25" i="1"/>
  <c r="M25" i="1" s="1"/>
  <c r="M14" i="1" s="1"/>
  <c r="L19" i="1"/>
  <c r="L24" i="1" s="1"/>
  <c r="I24" i="1"/>
  <c r="N23" i="1"/>
  <c r="N4" i="1" s="1"/>
  <c r="N25" i="1" l="1"/>
  <c r="N14" i="1" s="1"/>
  <c r="M24" i="1"/>
  <c r="M6" i="1" s="1"/>
  <c r="M10" i="1" s="1"/>
  <c r="M12" i="1" s="1"/>
  <c r="M13" i="1" s="1"/>
  <c r="M15" i="1" s="1"/>
  <c r="H24" i="1"/>
  <c r="N24" i="1" s="1"/>
  <c r="N6" i="1" s="1"/>
  <c r="M5" i="1"/>
  <c r="N10" i="1" l="1"/>
  <c r="N12" i="1" s="1"/>
  <c r="N13" i="1" s="1"/>
  <c r="N15" i="1" s="1"/>
  <c r="N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26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</futureMetadata>
  <cellMetadata count="1">
    <bk>
      <rc t="1" v="0"/>
    </bk>
  </cellMetadata>
  <valueMetadata count="426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</valueMetadata>
</metadata>
</file>

<file path=xl/sharedStrings.xml><?xml version="1.0" encoding="utf-8"?>
<sst xmlns="http://schemas.openxmlformats.org/spreadsheetml/2006/main" count="233" uniqueCount="172">
  <si>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</si>
  <si>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</si>
  <si>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</si>
  <si>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</si>
  <si>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</si>
  <si>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</si>
  <si>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</si>
  <si>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</si>
  <si>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</si>
  <si>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</si>
  <si>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</si>
  <si>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</si>
  <si>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</si>
  <si>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</si>
  <si>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</si>
  <si>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</si>
  <si>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</si>
  <si>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</si>
  <si>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</si>
  <si>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</si>
  <si>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</si>
  <si>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</si>
  <si>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</si>
  <si>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</si>
  <si>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</si>
  <si>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</si>
  <si>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</si>
  <si>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</si>
  <si>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</si>
  <si>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</si>
  <si>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</si>
  <si>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</si>
  <si>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</si>
  <si>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</si>
  <si>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</si>
  <si>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</si>
  <si>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</si>
  <si>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</si>
  <si>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</si>
  <si>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</si>
  <si>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</si>
  <si>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</si>
  <si>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</si>
  <si>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</si>
  <si>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</si>
  <si>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</si>
  <si>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</si>
  <si>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</si>
  <si>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</si>
  <si>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</si>
  <si>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</si>
  <si>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</si>
  <si>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</si>
  <si>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</si>
  <si>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</si>
  <si>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</si>
  <si>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</si>
  <si>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</si>
  <si>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</si>
  <si>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</si>
  <si>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</si>
  <si>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</si>
  <si>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</si>
  <si>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ITC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</si>
  <si>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</si>
  <si>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</si>
  <si>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</si>
  <si>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</si>
  <si>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</si>
  <si>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</si>
  <si>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</si>
  <si>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</si>
  <si>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</si>
  <si>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</si>
  <si>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</si>
  <si>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</si>
  <si>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</si>
  <si>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</si>
  <si>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</si>
  <si>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</si>
  <si>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</si>
  <si>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</si>
  <si>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</si>
  <si>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</si>
  <si>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</si>
  <si>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</si>
  <si>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</si>
  <si>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</si>
  <si>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</si>
  <si>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</si>
  <si>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</si>
  <si>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</si>
  <si>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</si>
  <si>
    <t>Established in 1910, ITC is the largest cigarette manufacturer and seller in the country. ITC operates in four business segments at present — FMCG Cigarettes, FMCG Others, Paperboards, Paper and Packaging, and Agri Business.</t>
  </si>
  <si>
    <t>Company Description</t>
  </si>
  <si>
    <t>Key Financial Metrics</t>
  </si>
  <si>
    <t>Total Sales</t>
  </si>
  <si>
    <t>INR(Cr)</t>
  </si>
  <si>
    <t>Sales Growth (Y-O-Y)</t>
  </si>
  <si>
    <t>Gross Profit</t>
  </si>
  <si>
    <t>Gross Profit Margin</t>
  </si>
  <si>
    <t>Gross Profit Margins (%)</t>
  </si>
  <si>
    <t>EBITDA Margins (%)</t>
  </si>
  <si>
    <t>EBIT Margins (%)</t>
  </si>
  <si>
    <t>Net Profit Margins (%)</t>
  </si>
  <si>
    <t>Earning Per Share (In Rs)</t>
  </si>
  <si>
    <t>EPS Growth (Y-O-Y)</t>
  </si>
  <si>
    <t>Dividend Per Share</t>
  </si>
  <si>
    <t>Dividend Growth</t>
  </si>
  <si>
    <t>Dividend Growth (%)</t>
  </si>
  <si>
    <t>Share Price - 5 Years</t>
  </si>
  <si>
    <t>Market Cap</t>
  </si>
  <si>
    <t>Debt</t>
  </si>
  <si>
    <t>Cash</t>
  </si>
  <si>
    <t>EV</t>
  </si>
  <si>
    <t>EV EBITDA</t>
  </si>
  <si>
    <t>EV Sales</t>
  </si>
  <si>
    <t>Book Value</t>
  </si>
  <si>
    <t>P/B</t>
  </si>
  <si>
    <t>KEY Financial Ratios</t>
  </si>
  <si>
    <t>Price to Earnings</t>
  </si>
  <si>
    <t>EV/EBITDA</t>
  </si>
  <si>
    <t>EV/Sales</t>
  </si>
  <si>
    <t>Price to Book Value</t>
  </si>
  <si>
    <t>Return on Equity (%)</t>
  </si>
  <si>
    <t>Return on Capital Employed (%)</t>
  </si>
  <si>
    <t>Volume</t>
  </si>
  <si>
    <t>Date</t>
  </si>
  <si>
    <t>Close</t>
  </si>
  <si>
    <t>Shareholder's name</t>
  </si>
  <si>
    <t>Shareholding (%)</t>
  </si>
  <si>
    <t>Tobacco Manufacturers (India) Limited</t>
  </si>
  <si>
    <t>Life Insurance Corporation of India</t>
  </si>
  <si>
    <t>Specified Undertaking of the Unit Trust of India</t>
  </si>
  <si>
    <t>Myddleton Investment Company Limited</t>
  </si>
  <si>
    <t>SBI Mutual Funds</t>
  </si>
  <si>
    <t>ICICI Prudential Mutual Funds</t>
  </si>
  <si>
    <t>GQG Partners Emerging Markets Equity Fund</t>
  </si>
  <si>
    <t>General Insurance Corporation of India</t>
  </si>
  <si>
    <t>NPS Trust (various Pension Funds)</t>
  </si>
  <si>
    <t>Total Shares Held (In Cr)</t>
  </si>
  <si>
    <t>Market Value (In Cr)</t>
  </si>
  <si>
    <t>Top 10 Shareholders</t>
  </si>
  <si>
    <t>Total Shares (In Cr)</t>
  </si>
  <si>
    <t>Goldman Sachs Trust II</t>
  </si>
  <si>
    <t>FII</t>
  </si>
  <si>
    <t>DII</t>
  </si>
  <si>
    <t>Holding (%)</t>
  </si>
  <si>
    <t>Ratio Trend - 5 Years</t>
  </si>
  <si>
    <t>Public &amp; Government</t>
  </si>
  <si>
    <t>Shareholding Pattern - Mar-25</t>
  </si>
  <si>
    <t>Capital Structure</t>
  </si>
  <si>
    <t>Share Price as on Jul-15-2025</t>
  </si>
  <si>
    <t>Number of shares outstanding</t>
  </si>
  <si>
    <t>Less: Cash &amp; Equivalents</t>
  </si>
  <si>
    <t>Add: Total Debt</t>
  </si>
  <si>
    <t>Add: Minority Intrest</t>
  </si>
  <si>
    <t>Enterprise Value</t>
  </si>
  <si>
    <t>Managerial Remuneration</t>
  </si>
  <si>
    <t>Mr. Sanjeev Puri</t>
  </si>
  <si>
    <t>Mr. Supritam Dutta</t>
  </si>
  <si>
    <t>Mr. Hemant Malik</t>
  </si>
  <si>
    <t>Mr. Bhargavan Sumant</t>
  </si>
  <si>
    <t>Designation</t>
  </si>
  <si>
    <t>Remuneration</t>
  </si>
  <si>
    <t>X of Median Salary</t>
  </si>
  <si>
    <t>CMD</t>
  </si>
  <si>
    <t>ED &amp; CFO</t>
  </si>
  <si>
    <t>ED</t>
  </si>
  <si>
    <t>Notes</t>
  </si>
  <si>
    <t>Median remuneration of employees - Increased by 7%</t>
  </si>
  <si>
    <t>Average remuneration of employees - Increased by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</si>
</sst>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 * #,##0.00_ ;_ * \-#,##0.00_ ;_ * &quot;-&quot;??_ ;_ @_ "/>
    <numFmt numFmtId="165" formatCode="[$-409]mmm\-yy;@"/>
    <numFmt numFmtId="172" formatCode="#,##0.0;\(#,##0.0\);\-"/>
    <numFmt numFmtId="176" formatCode="0.0"/>
    <numFmt numFmtId="177" formatCode="0.00\x"/>
    <numFmt numFmtId="185" formatCode="0&quot;x&quot;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medium">
        <color indexed="64"/>
      </bottom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74">
    <xf numFmtId="0" fontId="0" fillId="0" borderId="0" xfId="0"/>
    <xf numFmtId="164" fontId="1" fillId="0" borderId="0" xfId="1" applyFont="1" applyBorder="1"/>
    <xf numFmtId="0" fontId="1" fillId="0" borderId="0" xfId="0" applyFont="1"/>
    <xf numFmtId="0" fontId="8" fillId="0" borderId="0" xfId="0" applyFont="1"/>
    <xf numFmtId="164" fontId="0" fillId="0" borderId="0" xfId="1" applyFont="1" applyBorder="1"/>
    <xf numFmtId="10" fontId="0" fillId="0" borderId="0" xfId="0" applyNumberFormat="1"/>
    <xf numFmtId="164" fontId="3" fillId="0" borderId="0" xfId="1" applyFont="1" applyBorder="1"/>
    <xf numFmtId="9" fontId="3" fillId="0" borderId="0" xfId="1" applyNumberFormat="1" applyFont="1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4" fontId="0" fillId="0" borderId="0" xfId="1" applyFont="1" applyBorder="1" applyAlignment="1">
      <alignment horizontal="center"/>
    </xf>
    <xf numFmtId="164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0" fontId="0" fillId="0" borderId="1" xfId="0" applyBorder="1"/>
    <xf numFmtId="0" fontId="11" fillId="6" borderId="0" xfId="0" applyFont="1" applyFill="1" applyAlignment="1">
      <alignment horizontal="center"/>
    </xf>
    <xf numFmtId="0" fontId="13" fillId="0" borderId="0" xfId="0" applyFont="1"/>
    <xf numFmtId="0" fontId="14" fillId="0" borderId="0" xfId="0" applyFont="1"/>
    <xf numFmtId="10" fontId="0" fillId="0" borderId="0" xfId="6" applyNumberFormat="1" applyFont="1"/>
    <xf numFmtId="2" fontId="0" fillId="0" borderId="0" xfId="0" applyNumberFormat="1"/>
    <xf numFmtId="43" fontId="0" fillId="0" borderId="0" xfId="0" applyNumberFormat="1"/>
    <xf numFmtId="14" fontId="0" fillId="0" borderId="0" xfId="0" applyNumberFormat="1"/>
    <xf numFmtId="0" fontId="0" fillId="7" borderId="0" xfId="0" applyFill="1"/>
    <xf numFmtId="0" fontId="14" fillId="7" borderId="0" xfId="0" applyFont="1" applyFill="1"/>
    <xf numFmtId="0" fontId="12" fillId="6" borderId="0" xfId="0" applyFont="1" applyFill="1"/>
    <xf numFmtId="17" fontId="12" fillId="6" borderId="0" xfId="0" applyNumberFormat="1" applyFont="1" applyFill="1"/>
    <xf numFmtId="17" fontId="12" fillId="6" borderId="0" xfId="0" applyNumberFormat="1" applyFont="1" applyFill="1" applyAlignment="1">
      <alignment horizontal="center"/>
    </xf>
    <xf numFmtId="0" fontId="0" fillId="0" borderId="0" xfId="0" applyBorder="1"/>
    <xf numFmtId="2" fontId="0" fillId="0" borderId="0" xfId="0" applyNumberFormat="1" applyBorder="1"/>
    <xf numFmtId="0" fontId="0" fillId="0" borderId="2" xfId="0" applyBorder="1"/>
    <xf numFmtId="17" fontId="12" fillId="6" borderId="0" xfId="0" applyNumberFormat="1" applyFont="1" applyFill="1" applyAlignment="1">
      <alignment wrapText="1"/>
    </xf>
    <xf numFmtId="17" fontId="12" fillId="6" borderId="0" xfId="0" applyNumberFormat="1" applyFont="1" applyFill="1" applyAlignment="1">
      <alignment horizontal="center" wrapText="1"/>
    </xf>
    <xf numFmtId="17" fontId="12" fillId="0" borderId="0" xfId="0" applyNumberFormat="1" applyFont="1" applyFill="1" applyAlignment="1">
      <alignment wrapText="1"/>
    </xf>
    <xf numFmtId="17" fontId="12" fillId="0" borderId="0" xfId="0" applyNumberFormat="1" applyFont="1" applyFill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172" fontId="0" fillId="0" borderId="3" xfId="0" applyNumberFormat="1" applyBorder="1"/>
    <xf numFmtId="0" fontId="14" fillId="0" borderId="3" xfId="0" applyFont="1" applyBorder="1"/>
    <xf numFmtId="10" fontId="14" fillId="0" borderId="3" xfId="0" applyNumberFormat="1" applyFont="1" applyBorder="1"/>
    <xf numFmtId="10" fontId="0" fillId="0" borderId="3" xfId="0" applyNumberFormat="1" applyBorder="1"/>
    <xf numFmtId="176" fontId="0" fillId="0" borderId="3" xfId="0" applyNumberFormat="1" applyBorder="1"/>
    <xf numFmtId="177" fontId="0" fillId="0" borderId="3" xfId="0" applyNumberFormat="1" applyBorder="1"/>
    <xf numFmtId="10" fontId="0" fillId="0" borderId="3" xfId="6" applyNumberFormat="1" applyFont="1" applyBorder="1"/>
    <xf numFmtId="176" fontId="0" fillId="0" borderId="3" xfId="0" applyNumberFormat="1" applyBorder="1" applyAlignment="1">
      <alignment horizontal="center"/>
    </xf>
    <xf numFmtId="172" fontId="0" fillId="0" borderId="3" xfId="0" applyNumberFormat="1" applyBorder="1" applyAlignment="1">
      <alignment horizontal="center"/>
    </xf>
    <xf numFmtId="49" fontId="0" fillId="0" borderId="0" xfId="0" applyNumberFormat="1"/>
    <xf numFmtId="2" fontId="0" fillId="0" borderId="3" xfId="0" quotePrefix="1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85" fontId="0" fillId="0" borderId="3" xfId="0" quotePrefix="1" applyNumberFormat="1" applyBorder="1" applyAlignment="1">
      <alignment horizontal="center"/>
    </xf>
    <xf numFmtId="185" fontId="0" fillId="0" borderId="3" xfId="0" applyNumberFormat="1" applyBorder="1" applyAlignment="1">
      <alignment horizontal="center"/>
    </xf>
    <xf numFmtId="172" fontId="0" fillId="0" borderId="1" xfId="0" applyNumberFormat="1" applyBorder="1"/>
    <xf numFmtId="0" fontId="0" fillId="0" borderId="1" xfId="0" applyBorder="1" applyAlignment="1">
      <alignment horizontal="left" indent="1"/>
    </xf>
    <xf numFmtId="172" fontId="0" fillId="0" borderId="1" xfId="0" applyNumberFormat="1" applyFont="1" applyBorder="1"/>
    <xf numFmtId="0" fontId="0" fillId="0" borderId="2" xfId="0" applyBorder="1" applyAlignment="1">
      <alignment horizontal="left" indent="1"/>
    </xf>
    <xf numFmtId="172" fontId="0" fillId="0" borderId="2" xfId="0" applyNumberFormat="1" applyFont="1" applyBorder="1"/>
    <xf numFmtId="0" fontId="1" fillId="0" borderId="4" xfId="0" applyFont="1" applyBorder="1"/>
    <xf numFmtId="172" fontId="1" fillId="0" borderId="4" xfId="0" applyNumberFormat="1" applyFont="1" applyBorder="1"/>
    <xf numFmtId="0" fontId="1" fillId="0" borderId="4" xfId="0" applyFont="1" applyBorder="1" applyAlignment="1">
      <alignment horizontal="left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17/06/relationships/richStyles" Target="richData/rich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'Share Price'!$C$2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'Share Price'!$B$3:$B$1489</c:f>
              <c:numCache>
                <c:formatCode>m/d/yyyy</c:formatCode>
                <c:ptCount val="1487"/>
                <c:pt idx="0">
                  <c:v>43696</c:v>
                </c:pt>
                <c:pt idx="1">
                  <c:v>43697</c:v>
                </c:pt>
                <c:pt idx="2">
                  <c:v>43698</c:v>
                </c:pt>
                <c:pt idx="3">
                  <c:v>43699</c:v>
                </c:pt>
                <c:pt idx="4">
                  <c:v>43700</c:v>
                </c:pt>
                <c:pt idx="5">
                  <c:v>43703</c:v>
                </c:pt>
                <c:pt idx="6">
                  <c:v>43704</c:v>
                </c:pt>
                <c:pt idx="7">
                  <c:v>43705</c:v>
                </c:pt>
                <c:pt idx="8">
                  <c:v>43706</c:v>
                </c:pt>
                <c:pt idx="9">
                  <c:v>43707</c:v>
                </c:pt>
                <c:pt idx="10">
                  <c:v>43711</c:v>
                </c:pt>
                <c:pt idx="11">
                  <c:v>43712</c:v>
                </c:pt>
                <c:pt idx="12">
                  <c:v>43713</c:v>
                </c:pt>
                <c:pt idx="13">
                  <c:v>43714</c:v>
                </c:pt>
                <c:pt idx="14">
                  <c:v>43717</c:v>
                </c:pt>
                <c:pt idx="15">
                  <c:v>43719</c:v>
                </c:pt>
                <c:pt idx="16">
                  <c:v>43720</c:v>
                </c:pt>
                <c:pt idx="17">
                  <c:v>43721</c:v>
                </c:pt>
                <c:pt idx="18">
                  <c:v>43724</c:v>
                </c:pt>
                <c:pt idx="19">
                  <c:v>43725</c:v>
                </c:pt>
                <c:pt idx="20">
                  <c:v>43726</c:v>
                </c:pt>
                <c:pt idx="21">
                  <c:v>43727</c:v>
                </c:pt>
                <c:pt idx="22">
                  <c:v>43728</c:v>
                </c:pt>
                <c:pt idx="23">
                  <c:v>43731</c:v>
                </c:pt>
                <c:pt idx="24">
                  <c:v>43732</c:v>
                </c:pt>
                <c:pt idx="25">
                  <c:v>43733</c:v>
                </c:pt>
                <c:pt idx="26">
                  <c:v>43734</c:v>
                </c:pt>
                <c:pt idx="27">
                  <c:v>43735</c:v>
                </c:pt>
                <c:pt idx="28">
                  <c:v>43738</c:v>
                </c:pt>
                <c:pt idx="29">
                  <c:v>43739</c:v>
                </c:pt>
                <c:pt idx="30">
                  <c:v>43741</c:v>
                </c:pt>
                <c:pt idx="31">
                  <c:v>43742</c:v>
                </c:pt>
                <c:pt idx="32">
                  <c:v>43745</c:v>
                </c:pt>
                <c:pt idx="33">
                  <c:v>43747</c:v>
                </c:pt>
                <c:pt idx="34">
                  <c:v>43748</c:v>
                </c:pt>
                <c:pt idx="35">
                  <c:v>43749</c:v>
                </c:pt>
                <c:pt idx="36">
                  <c:v>43752</c:v>
                </c:pt>
                <c:pt idx="37">
                  <c:v>43753</c:v>
                </c:pt>
                <c:pt idx="38">
                  <c:v>43754</c:v>
                </c:pt>
                <c:pt idx="39">
                  <c:v>43755</c:v>
                </c:pt>
                <c:pt idx="40">
                  <c:v>43756</c:v>
                </c:pt>
                <c:pt idx="41">
                  <c:v>43760</c:v>
                </c:pt>
                <c:pt idx="42">
                  <c:v>43761</c:v>
                </c:pt>
                <c:pt idx="43">
                  <c:v>43762</c:v>
                </c:pt>
                <c:pt idx="44">
                  <c:v>43763</c:v>
                </c:pt>
                <c:pt idx="45">
                  <c:v>43765</c:v>
                </c:pt>
                <c:pt idx="46">
                  <c:v>43767</c:v>
                </c:pt>
                <c:pt idx="47">
                  <c:v>43768</c:v>
                </c:pt>
                <c:pt idx="48">
                  <c:v>43769</c:v>
                </c:pt>
                <c:pt idx="49">
                  <c:v>43770</c:v>
                </c:pt>
                <c:pt idx="50">
                  <c:v>43773</c:v>
                </c:pt>
                <c:pt idx="51">
                  <c:v>43774</c:v>
                </c:pt>
                <c:pt idx="52">
                  <c:v>43775</c:v>
                </c:pt>
                <c:pt idx="53">
                  <c:v>43776</c:v>
                </c:pt>
                <c:pt idx="54">
                  <c:v>43777</c:v>
                </c:pt>
                <c:pt idx="55">
                  <c:v>43780</c:v>
                </c:pt>
                <c:pt idx="56">
                  <c:v>43782</c:v>
                </c:pt>
                <c:pt idx="57">
                  <c:v>43783</c:v>
                </c:pt>
                <c:pt idx="58">
                  <c:v>43784</c:v>
                </c:pt>
                <c:pt idx="59">
                  <c:v>43787</c:v>
                </c:pt>
                <c:pt idx="60">
                  <c:v>43788</c:v>
                </c:pt>
                <c:pt idx="61">
                  <c:v>43789</c:v>
                </c:pt>
                <c:pt idx="62">
                  <c:v>43790</c:v>
                </c:pt>
                <c:pt idx="63">
                  <c:v>43791</c:v>
                </c:pt>
                <c:pt idx="64">
                  <c:v>43794</c:v>
                </c:pt>
                <c:pt idx="65">
                  <c:v>43795</c:v>
                </c:pt>
                <c:pt idx="66">
                  <c:v>43796</c:v>
                </c:pt>
                <c:pt idx="67">
                  <c:v>43797</c:v>
                </c:pt>
                <c:pt idx="68">
                  <c:v>43798</c:v>
                </c:pt>
                <c:pt idx="69">
                  <c:v>43801</c:v>
                </c:pt>
                <c:pt idx="70">
                  <c:v>43802</c:v>
                </c:pt>
                <c:pt idx="71">
                  <c:v>43803</c:v>
                </c:pt>
                <c:pt idx="72">
                  <c:v>43804</c:v>
                </c:pt>
                <c:pt idx="73">
                  <c:v>43805</c:v>
                </c:pt>
                <c:pt idx="74">
                  <c:v>43808</c:v>
                </c:pt>
                <c:pt idx="75">
                  <c:v>43809</c:v>
                </c:pt>
                <c:pt idx="76">
                  <c:v>43810</c:v>
                </c:pt>
                <c:pt idx="77">
                  <c:v>43811</c:v>
                </c:pt>
                <c:pt idx="78">
                  <c:v>43812</c:v>
                </c:pt>
                <c:pt idx="79">
                  <c:v>43815</c:v>
                </c:pt>
                <c:pt idx="80">
                  <c:v>43816</c:v>
                </c:pt>
                <c:pt idx="81">
                  <c:v>43817</c:v>
                </c:pt>
                <c:pt idx="82">
                  <c:v>43818</c:v>
                </c:pt>
                <c:pt idx="83">
                  <c:v>43819</c:v>
                </c:pt>
                <c:pt idx="84">
                  <c:v>43822</c:v>
                </c:pt>
                <c:pt idx="85">
                  <c:v>43823</c:v>
                </c:pt>
                <c:pt idx="86">
                  <c:v>43825</c:v>
                </c:pt>
                <c:pt idx="87">
                  <c:v>43826</c:v>
                </c:pt>
                <c:pt idx="88">
                  <c:v>43829</c:v>
                </c:pt>
                <c:pt idx="89">
                  <c:v>43830</c:v>
                </c:pt>
                <c:pt idx="90">
                  <c:v>43831</c:v>
                </c:pt>
                <c:pt idx="91">
                  <c:v>43832</c:v>
                </c:pt>
                <c:pt idx="92">
                  <c:v>43833</c:v>
                </c:pt>
                <c:pt idx="93">
                  <c:v>43836</c:v>
                </c:pt>
                <c:pt idx="94">
                  <c:v>43837</c:v>
                </c:pt>
                <c:pt idx="95">
                  <c:v>43838</c:v>
                </c:pt>
                <c:pt idx="96">
                  <c:v>43839</c:v>
                </c:pt>
                <c:pt idx="97">
                  <c:v>43840</c:v>
                </c:pt>
                <c:pt idx="98">
                  <c:v>43843</c:v>
                </c:pt>
                <c:pt idx="99">
                  <c:v>43844</c:v>
                </c:pt>
                <c:pt idx="100">
                  <c:v>43845</c:v>
                </c:pt>
                <c:pt idx="101">
                  <c:v>43846</c:v>
                </c:pt>
                <c:pt idx="102">
                  <c:v>43847</c:v>
                </c:pt>
                <c:pt idx="103">
                  <c:v>43850</c:v>
                </c:pt>
                <c:pt idx="104">
                  <c:v>43851</c:v>
                </c:pt>
                <c:pt idx="105">
                  <c:v>43852</c:v>
                </c:pt>
                <c:pt idx="106">
                  <c:v>43853</c:v>
                </c:pt>
                <c:pt idx="107">
                  <c:v>43854</c:v>
                </c:pt>
                <c:pt idx="108">
                  <c:v>43857</c:v>
                </c:pt>
                <c:pt idx="109">
                  <c:v>43858</c:v>
                </c:pt>
                <c:pt idx="110">
                  <c:v>43859</c:v>
                </c:pt>
                <c:pt idx="111">
                  <c:v>43860</c:v>
                </c:pt>
                <c:pt idx="112">
                  <c:v>43861</c:v>
                </c:pt>
                <c:pt idx="113">
                  <c:v>43862</c:v>
                </c:pt>
                <c:pt idx="114">
                  <c:v>43864</c:v>
                </c:pt>
                <c:pt idx="115">
                  <c:v>43865</c:v>
                </c:pt>
                <c:pt idx="116">
                  <c:v>43866</c:v>
                </c:pt>
                <c:pt idx="117">
                  <c:v>43867</c:v>
                </c:pt>
                <c:pt idx="118">
                  <c:v>43868</c:v>
                </c:pt>
                <c:pt idx="119">
                  <c:v>43871</c:v>
                </c:pt>
                <c:pt idx="120">
                  <c:v>43872</c:v>
                </c:pt>
                <c:pt idx="121">
                  <c:v>43873</c:v>
                </c:pt>
                <c:pt idx="122">
                  <c:v>43874</c:v>
                </c:pt>
                <c:pt idx="123">
                  <c:v>43875</c:v>
                </c:pt>
                <c:pt idx="124">
                  <c:v>43878</c:v>
                </c:pt>
                <c:pt idx="125">
                  <c:v>43879</c:v>
                </c:pt>
                <c:pt idx="126">
                  <c:v>43880</c:v>
                </c:pt>
                <c:pt idx="127">
                  <c:v>43881</c:v>
                </c:pt>
                <c:pt idx="128">
                  <c:v>43885</c:v>
                </c:pt>
                <c:pt idx="129">
                  <c:v>43886</c:v>
                </c:pt>
                <c:pt idx="130">
                  <c:v>43887</c:v>
                </c:pt>
                <c:pt idx="131">
                  <c:v>43888</c:v>
                </c:pt>
                <c:pt idx="132">
                  <c:v>43889</c:v>
                </c:pt>
                <c:pt idx="133">
                  <c:v>43892</c:v>
                </c:pt>
                <c:pt idx="134">
                  <c:v>43893</c:v>
                </c:pt>
                <c:pt idx="135">
                  <c:v>43894</c:v>
                </c:pt>
                <c:pt idx="136">
                  <c:v>43895</c:v>
                </c:pt>
                <c:pt idx="137">
                  <c:v>43896</c:v>
                </c:pt>
                <c:pt idx="138">
                  <c:v>43899</c:v>
                </c:pt>
                <c:pt idx="139">
                  <c:v>43901</c:v>
                </c:pt>
                <c:pt idx="140">
                  <c:v>43902</c:v>
                </c:pt>
                <c:pt idx="141">
                  <c:v>43903</c:v>
                </c:pt>
                <c:pt idx="142">
                  <c:v>43906</c:v>
                </c:pt>
                <c:pt idx="143">
                  <c:v>43907</c:v>
                </c:pt>
                <c:pt idx="144">
                  <c:v>43908</c:v>
                </c:pt>
                <c:pt idx="145">
                  <c:v>43909</c:v>
                </c:pt>
                <c:pt idx="146">
                  <c:v>43910</c:v>
                </c:pt>
                <c:pt idx="147">
                  <c:v>43913</c:v>
                </c:pt>
                <c:pt idx="148">
                  <c:v>43914</c:v>
                </c:pt>
                <c:pt idx="149">
                  <c:v>43915</c:v>
                </c:pt>
                <c:pt idx="150">
                  <c:v>43916</c:v>
                </c:pt>
                <c:pt idx="151">
                  <c:v>43917</c:v>
                </c:pt>
                <c:pt idx="152">
                  <c:v>43920</c:v>
                </c:pt>
                <c:pt idx="153">
                  <c:v>43921</c:v>
                </c:pt>
                <c:pt idx="154">
                  <c:v>43922</c:v>
                </c:pt>
                <c:pt idx="155">
                  <c:v>43924</c:v>
                </c:pt>
                <c:pt idx="156">
                  <c:v>43928</c:v>
                </c:pt>
                <c:pt idx="157">
                  <c:v>43929</c:v>
                </c:pt>
                <c:pt idx="158">
                  <c:v>43930</c:v>
                </c:pt>
                <c:pt idx="159">
                  <c:v>43934</c:v>
                </c:pt>
                <c:pt idx="160">
                  <c:v>43936</c:v>
                </c:pt>
                <c:pt idx="161">
                  <c:v>43937</c:v>
                </c:pt>
                <c:pt idx="162">
                  <c:v>43938</c:v>
                </c:pt>
                <c:pt idx="163">
                  <c:v>43941</c:v>
                </c:pt>
                <c:pt idx="164">
                  <c:v>43942</c:v>
                </c:pt>
                <c:pt idx="165">
                  <c:v>43943</c:v>
                </c:pt>
                <c:pt idx="166">
                  <c:v>43944</c:v>
                </c:pt>
                <c:pt idx="167">
                  <c:v>43945</c:v>
                </c:pt>
                <c:pt idx="168">
                  <c:v>43948</c:v>
                </c:pt>
                <c:pt idx="169">
                  <c:v>43949</c:v>
                </c:pt>
                <c:pt idx="170">
                  <c:v>43950</c:v>
                </c:pt>
                <c:pt idx="171">
                  <c:v>43951</c:v>
                </c:pt>
                <c:pt idx="172">
                  <c:v>43955</c:v>
                </c:pt>
                <c:pt idx="173">
                  <c:v>43956</c:v>
                </c:pt>
                <c:pt idx="174">
                  <c:v>43957</c:v>
                </c:pt>
                <c:pt idx="175">
                  <c:v>43958</c:v>
                </c:pt>
                <c:pt idx="176">
                  <c:v>43959</c:v>
                </c:pt>
                <c:pt idx="177">
                  <c:v>43962</c:v>
                </c:pt>
                <c:pt idx="178">
                  <c:v>43963</c:v>
                </c:pt>
                <c:pt idx="179">
                  <c:v>43964</c:v>
                </c:pt>
                <c:pt idx="180">
                  <c:v>43965</c:v>
                </c:pt>
                <c:pt idx="181">
                  <c:v>43966</c:v>
                </c:pt>
                <c:pt idx="182">
                  <c:v>43969</c:v>
                </c:pt>
                <c:pt idx="183">
                  <c:v>43970</c:v>
                </c:pt>
                <c:pt idx="184">
                  <c:v>43971</c:v>
                </c:pt>
                <c:pt idx="185">
                  <c:v>43972</c:v>
                </c:pt>
                <c:pt idx="186">
                  <c:v>43973</c:v>
                </c:pt>
                <c:pt idx="187">
                  <c:v>43977</c:v>
                </c:pt>
                <c:pt idx="188">
                  <c:v>43978</c:v>
                </c:pt>
                <c:pt idx="189">
                  <c:v>43979</c:v>
                </c:pt>
                <c:pt idx="190">
                  <c:v>43980</c:v>
                </c:pt>
                <c:pt idx="191">
                  <c:v>43983</c:v>
                </c:pt>
                <c:pt idx="192">
                  <c:v>43984</c:v>
                </c:pt>
                <c:pt idx="193">
                  <c:v>43985</c:v>
                </c:pt>
                <c:pt idx="194">
                  <c:v>43986</c:v>
                </c:pt>
                <c:pt idx="195">
                  <c:v>43987</c:v>
                </c:pt>
                <c:pt idx="196">
                  <c:v>43990</c:v>
                </c:pt>
                <c:pt idx="197">
                  <c:v>43991</c:v>
                </c:pt>
                <c:pt idx="198">
                  <c:v>43992</c:v>
                </c:pt>
                <c:pt idx="199">
                  <c:v>43993</c:v>
                </c:pt>
                <c:pt idx="200">
                  <c:v>43994</c:v>
                </c:pt>
                <c:pt idx="201">
                  <c:v>43997</c:v>
                </c:pt>
                <c:pt idx="202">
                  <c:v>43998</c:v>
                </c:pt>
                <c:pt idx="203">
                  <c:v>43999</c:v>
                </c:pt>
                <c:pt idx="204">
                  <c:v>44000</c:v>
                </c:pt>
                <c:pt idx="205">
                  <c:v>44001</c:v>
                </c:pt>
                <c:pt idx="206">
                  <c:v>44004</c:v>
                </c:pt>
                <c:pt idx="207">
                  <c:v>44005</c:v>
                </c:pt>
                <c:pt idx="208">
                  <c:v>44006</c:v>
                </c:pt>
                <c:pt idx="209">
                  <c:v>44007</c:v>
                </c:pt>
                <c:pt idx="210">
                  <c:v>44008</c:v>
                </c:pt>
                <c:pt idx="211">
                  <c:v>44011</c:v>
                </c:pt>
                <c:pt idx="212">
                  <c:v>44012</c:v>
                </c:pt>
                <c:pt idx="213">
                  <c:v>44013</c:v>
                </c:pt>
                <c:pt idx="214">
                  <c:v>44014</c:v>
                </c:pt>
                <c:pt idx="215">
                  <c:v>44015</c:v>
                </c:pt>
                <c:pt idx="216">
                  <c:v>44018</c:v>
                </c:pt>
                <c:pt idx="217">
                  <c:v>44019</c:v>
                </c:pt>
                <c:pt idx="218">
                  <c:v>44020</c:v>
                </c:pt>
                <c:pt idx="219">
                  <c:v>44021</c:v>
                </c:pt>
                <c:pt idx="220">
                  <c:v>44022</c:v>
                </c:pt>
                <c:pt idx="221">
                  <c:v>44025</c:v>
                </c:pt>
                <c:pt idx="222">
                  <c:v>44026</c:v>
                </c:pt>
                <c:pt idx="223">
                  <c:v>44027</c:v>
                </c:pt>
                <c:pt idx="224">
                  <c:v>44028</c:v>
                </c:pt>
                <c:pt idx="225">
                  <c:v>44029</c:v>
                </c:pt>
                <c:pt idx="226">
                  <c:v>44032</c:v>
                </c:pt>
                <c:pt idx="227">
                  <c:v>44033</c:v>
                </c:pt>
                <c:pt idx="228">
                  <c:v>44034</c:v>
                </c:pt>
                <c:pt idx="229">
                  <c:v>44035</c:v>
                </c:pt>
                <c:pt idx="230">
                  <c:v>44036</c:v>
                </c:pt>
                <c:pt idx="231">
                  <c:v>44039</c:v>
                </c:pt>
                <c:pt idx="232">
                  <c:v>44040</c:v>
                </c:pt>
                <c:pt idx="233">
                  <c:v>44041</c:v>
                </c:pt>
                <c:pt idx="234">
                  <c:v>44042</c:v>
                </c:pt>
                <c:pt idx="235">
                  <c:v>44043</c:v>
                </c:pt>
                <c:pt idx="236">
                  <c:v>44046</c:v>
                </c:pt>
                <c:pt idx="237">
                  <c:v>44047</c:v>
                </c:pt>
                <c:pt idx="238">
                  <c:v>44048</c:v>
                </c:pt>
                <c:pt idx="239">
                  <c:v>44049</c:v>
                </c:pt>
                <c:pt idx="240">
                  <c:v>44050</c:v>
                </c:pt>
                <c:pt idx="241">
                  <c:v>44053</c:v>
                </c:pt>
                <c:pt idx="242">
                  <c:v>44054</c:v>
                </c:pt>
                <c:pt idx="243">
                  <c:v>44055</c:v>
                </c:pt>
                <c:pt idx="244">
                  <c:v>44056</c:v>
                </c:pt>
                <c:pt idx="245">
                  <c:v>44057</c:v>
                </c:pt>
                <c:pt idx="246">
                  <c:v>44060</c:v>
                </c:pt>
                <c:pt idx="247">
                  <c:v>44061</c:v>
                </c:pt>
                <c:pt idx="248">
                  <c:v>44062</c:v>
                </c:pt>
                <c:pt idx="249">
                  <c:v>44063</c:v>
                </c:pt>
                <c:pt idx="250">
                  <c:v>44064</c:v>
                </c:pt>
                <c:pt idx="251">
                  <c:v>44067</c:v>
                </c:pt>
                <c:pt idx="252">
                  <c:v>44068</c:v>
                </c:pt>
                <c:pt idx="253">
                  <c:v>44069</c:v>
                </c:pt>
                <c:pt idx="254">
                  <c:v>44070</c:v>
                </c:pt>
                <c:pt idx="255">
                  <c:v>44071</c:v>
                </c:pt>
                <c:pt idx="256">
                  <c:v>44074</c:v>
                </c:pt>
                <c:pt idx="257">
                  <c:v>44075</c:v>
                </c:pt>
                <c:pt idx="258">
                  <c:v>44076</c:v>
                </c:pt>
                <c:pt idx="259">
                  <c:v>44077</c:v>
                </c:pt>
                <c:pt idx="260">
                  <c:v>44078</c:v>
                </c:pt>
                <c:pt idx="261">
                  <c:v>44081</c:v>
                </c:pt>
                <c:pt idx="262">
                  <c:v>44082</c:v>
                </c:pt>
                <c:pt idx="263">
                  <c:v>44083</c:v>
                </c:pt>
                <c:pt idx="264">
                  <c:v>44084</c:v>
                </c:pt>
                <c:pt idx="265">
                  <c:v>44085</c:v>
                </c:pt>
                <c:pt idx="266">
                  <c:v>44088</c:v>
                </c:pt>
                <c:pt idx="267">
                  <c:v>44089</c:v>
                </c:pt>
                <c:pt idx="268">
                  <c:v>44090</c:v>
                </c:pt>
                <c:pt idx="269">
                  <c:v>44091</c:v>
                </c:pt>
                <c:pt idx="270">
                  <c:v>44092</c:v>
                </c:pt>
                <c:pt idx="271">
                  <c:v>44095</c:v>
                </c:pt>
                <c:pt idx="272">
                  <c:v>44096</c:v>
                </c:pt>
                <c:pt idx="273">
                  <c:v>44097</c:v>
                </c:pt>
                <c:pt idx="274">
                  <c:v>44098</c:v>
                </c:pt>
                <c:pt idx="275">
                  <c:v>44099</c:v>
                </c:pt>
                <c:pt idx="276">
                  <c:v>44102</c:v>
                </c:pt>
                <c:pt idx="277">
                  <c:v>44103</c:v>
                </c:pt>
                <c:pt idx="278">
                  <c:v>44104</c:v>
                </c:pt>
                <c:pt idx="279">
                  <c:v>44105</c:v>
                </c:pt>
                <c:pt idx="280">
                  <c:v>44109</c:v>
                </c:pt>
                <c:pt idx="281">
                  <c:v>44110</c:v>
                </c:pt>
                <c:pt idx="282">
                  <c:v>44111</c:v>
                </c:pt>
                <c:pt idx="283">
                  <c:v>44112</c:v>
                </c:pt>
                <c:pt idx="284">
                  <c:v>44113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44123</c:v>
                </c:pt>
                <c:pt idx="291">
                  <c:v>44124</c:v>
                </c:pt>
                <c:pt idx="292">
                  <c:v>44125</c:v>
                </c:pt>
                <c:pt idx="293">
                  <c:v>44126</c:v>
                </c:pt>
                <c:pt idx="294">
                  <c:v>44127</c:v>
                </c:pt>
                <c:pt idx="295">
                  <c:v>44130</c:v>
                </c:pt>
                <c:pt idx="296">
                  <c:v>44131</c:v>
                </c:pt>
                <c:pt idx="297">
                  <c:v>44132</c:v>
                </c:pt>
                <c:pt idx="298">
                  <c:v>44133</c:v>
                </c:pt>
                <c:pt idx="299">
                  <c:v>44134</c:v>
                </c:pt>
                <c:pt idx="300">
                  <c:v>44137</c:v>
                </c:pt>
                <c:pt idx="301">
                  <c:v>44138</c:v>
                </c:pt>
                <c:pt idx="302">
                  <c:v>44139</c:v>
                </c:pt>
                <c:pt idx="303">
                  <c:v>44140</c:v>
                </c:pt>
                <c:pt idx="304">
                  <c:v>44141</c:v>
                </c:pt>
                <c:pt idx="305">
                  <c:v>44144</c:v>
                </c:pt>
                <c:pt idx="306">
                  <c:v>44145</c:v>
                </c:pt>
                <c:pt idx="307">
                  <c:v>44146</c:v>
                </c:pt>
                <c:pt idx="308">
                  <c:v>44147</c:v>
                </c:pt>
                <c:pt idx="309">
                  <c:v>44148</c:v>
                </c:pt>
                <c:pt idx="310">
                  <c:v>44149</c:v>
                </c:pt>
                <c:pt idx="311">
                  <c:v>44152</c:v>
                </c:pt>
                <c:pt idx="312">
                  <c:v>44153</c:v>
                </c:pt>
                <c:pt idx="313">
                  <c:v>44154</c:v>
                </c:pt>
                <c:pt idx="314">
                  <c:v>44155</c:v>
                </c:pt>
                <c:pt idx="315">
                  <c:v>44158</c:v>
                </c:pt>
                <c:pt idx="316">
                  <c:v>44159</c:v>
                </c:pt>
                <c:pt idx="317">
                  <c:v>44160</c:v>
                </c:pt>
                <c:pt idx="318">
                  <c:v>44161</c:v>
                </c:pt>
                <c:pt idx="319">
                  <c:v>44162</c:v>
                </c:pt>
                <c:pt idx="320">
                  <c:v>44166</c:v>
                </c:pt>
                <c:pt idx="321">
                  <c:v>44167</c:v>
                </c:pt>
                <c:pt idx="322">
                  <c:v>44168</c:v>
                </c:pt>
                <c:pt idx="323">
                  <c:v>44169</c:v>
                </c:pt>
                <c:pt idx="324">
                  <c:v>44172</c:v>
                </c:pt>
                <c:pt idx="325">
                  <c:v>44173</c:v>
                </c:pt>
                <c:pt idx="326">
                  <c:v>44174</c:v>
                </c:pt>
                <c:pt idx="327">
                  <c:v>44175</c:v>
                </c:pt>
                <c:pt idx="328">
                  <c:v>44176</c:v>
                </c:pt>
                <c:pt idx="329">
                  <c:v>44179</c:v>
                </c:pt>
                <c:pt idx="330">
                  <c:v>44180</c:v>
                </c:pt>
                <c:pt idx="331">
                  <c:v>44181</c:v>
                </c:pt>
                <c:pt idx="332">
                  <c:v>44182</c:v>
                </c:pt>
                <c:pt idx="333">
                  <c:v>44183</c:v>
                </c:pt>
                <c:pt idx="334">
                  <c:v>44186</c:v>
                </c:pt>
                <c:pt idx="335">
                  <c:v>44187</c:v>
                </c:pt>
                <c:pt idx="336">
                  <c:v>44188</c:v>
                </c:pt>
                <c:pt idx="337">
                  <c:v>44189</c:v>
                </c:pt>
                <c:pt idx="338">
                  <c:v>44193</c:v>
                </c:pt>
                <c:pt idx="339">
                  <c:v>44194</c:v>
                </c:pt>
                <c:pt idx="340">
                  <c:v>44195</c:v>
                </c:pt>
                <c:pt idx="341">
                  <c:v>44196</c:v>
                </c:pt>
                <c:pt idx="342">
                  <c:v>44197</c:v>
                </c:pt>
                <c:pt idx="343">
                  <c:v>44200</c:v>
                </c:pt>
                <c:pt idx="344">
                  <c:v>44201</c:v>
                </c:pt>
                <c:pt idx="345">
                  <c:v>44202</c:v>
                </c:pt>
                <c:pt idx="346">
                  <c:v>44203</c:v>
                </c:pt>
                <c:pt idx="347">
                  <c:v>44204</c:v>
                </c:pt>
                <c:pt idx="348">
                  <c:v>44207</c:v>
                </c:pt>
                <c:pt idx="349">
                  <c:v>44208</c:v>
                </c:pt>
                <c:pt idx="350">
                  <c:v>44209</c:v>
                </c:pt>
                <c:pt idx="351">
                  <c:v>44210</c:v>
                </c:pt>
                <c:pt idx="352">
                  <c:v>44211</c:v>
                </c:pt>
                <c:pt idx="353">
                  <c:v>44214</c:v>
                </c:pt>
                <c:pt idx="354">
                  <c:v>44215</c:v>
                </c:pt>
                <c:pt idx="355">
                  <c:v>44216</c:v>
                </c:pt>
                <c:pt idx="356">
                  <c:v>44217</c:v>
                </c:pt>
                <c:pt idx="357">
                  <c:v>44218</c:v>
                </c:pt>
                <c:pt idx="358">
                  <c:v>44221</c:v>
                </c:pt>
                <c:pt idx="359">
                  <c:v>44223</c:v>
                </c:pt>
                <c:pt idx="360">
                  <c:v>44224</c:v>
                </c:pt>
                <c:pt idx="361">
                  <c:v>44225</c:v>
                </c:pt>
                <c:pt idx="362">
                  <c:v>44228</c:v>
                </c:pt>
                <c:pt idx="363">
                  <c:v>44229</c:v>
                </c:pt>
                <c:pt idx="364">
                  <c:v>44230</c:v>
                </c:pt>
                <c:pt idx="365">
                  <c:v>44231</c:v>
                </c:pt>
                <c:pt idx="366">
                  <c:v>44232</c:v>
                </c:pt>
                <c:pt idx="367">
                  <c:v>44235</c:v>
                </c:pt>
                <c:pt idx="368">
                  <c:v>44236</c:v>
                </c:pt>
                <c:pt idx="369">
                  <c:v>44237</c:v>
                </c:pt>
                <c:pt idx="370">
                  <c:v>44238</c:v>
                </c:pt>
                <c:pt idx="371">
                  <c:v>44239</c:v>
                </c:pt>
                <c:pt idx="372">
                  <c:v>44242</c:v>
                </c:pt>
                <c:pt idx="373">
                  <c:v>44243</c:v>
                </c:pt>
                <c:pt idx="374">
                  <c:v>44244</c:v>
                </c:pt>
                <c:pt idx="375">
                  <c:v>44245</c:v>
                </c:pt>
                <c:pt idx="376">
                  <c:v>44246</c:v>
                </c:pt>
                <c:pt idx="377">
                  <c:v>44249</c:v>
                </c:pt>
                <c:pt idx="378">
                  <c:v>44250</c:v>
                </c:pt>
                <c:pt idx="379">
                  <c:v>44251</c:v>
                </c:pt>
                <c:pt idx="380">
                  <c:v>44252</c:v>
                </c:pt>
                <c:pt idx="381">
                  <c:v>44253</c:v>
                </c:pt>
                <c:pt idx="382">
                  <c:v>44256</c:v>
                </c:pt>
                <c:pt idx="383">
                  <c:v>44257</c:v>
                </c:pt>
                <c:pt idx="384">
                  <c:v>44258</c:v>
                </c:pt>
                <c:pt idx="385">
                  <c:v>44259</c:v>
                </c:pt>
                <c:pt idx="386">
                  <c:v>44260</c:v>
                </c:pt>
                <c:pt idx="387">
                  <c:v>44263</c:v>
                </c:pt>
                <c:pt idx="388">
                  <c:v>44264</c:v>
                </c:pt>
                <c:pt idx="389">
                  <c:v>44265</c:v>
                </c:pt>
                <c:pt idx="390">
                  <c:v>44267</c:v>
                </c:pt>
                <c:pt idx="391">
                  <c:v>44270</c:v>
                </c:pt>
                <c:pt idx="392">
                  <c:v>44271</c:v>
                </c:pt>
                <c:pt idx="393">
                  <c:v>44272</c:v>
                </c:pt>
                <c:pt idx="394">
                  <c:v>44273</c:v>
                </c:pt>
                <c:pt idx="395">
                  <c:v>44274</c:v>
                </c:pt>
                <c:pt idx="396">
                  <c:v>44277</c:v>
                </c:pt>
                <c:pt idx="397">
                  <c:v>44278</c:v>
                </c:pt>
                <c:pt idx="398">
                  <c:v>44279</c:v>
                </c:pt>
                <c:pt idx="399">
                  <c:v>44280</c:v>
                </c:pt>
                <c:pt idx="400">
                  <c:v>44281</c:v>
                </c:pt>
                <c:pt idx="401">
                  <c:v>44285</c:v>
                </c:pt>
                <c:pt idx="402">
                  <c:v>44286</c:v>
                </c:pt>
                <c:pt idx="403">
                  <c:v>44287</c:v>
                </c:pt>
                <c:pt idx="404">
                  <c:v>44291</c:v>
                </c:pt>
                <c:pt idx="405">
                  <c:v>44292</c:v>
                </c:pt>
                <c:pt idx="406">
                  <c:v>44293</c:v>
                </c:pt>
                <c:pt idx="407">
                  <c:v>44294</c:v>
                </c:pt>
                <c:pt idx="408">
                  <c:v>44295</c:v>
                </c:pt>
                <c:pt idx="409">
                  <c:v>44298</c:v>
                </c:pt>
                <c:pt idx="410">
                  <c:v>44299</c:v>
                </c:pt>
                <c:pt idx="411">
                  <c:v>44301</c:v>
                </c:pt>
                <c:pt idx="412">
                  <c:v>44302</c:v>
                </c:pt>
                <c:pt idx="413">
                  <c:v>44305</c:v>
                </c:pt>
                <c:pt idx="414">
                  <c:v>44306</c:v>
                </c:pt>
                <c:pt idx="415">
                  <c:v>44308</c:v>
                </c:pt>
                <c:pt idx="416">
                  <c:v>44309</c:v>
                </c:pt>
                <c:pt idx="417">
                  <c:v>44312</c:v>
                </c:pt>
                <c:pt idx="418">
                  <c:v>44313</c:v>
                </c:pt>
                <c:pt idx="419">
                  <c:v>44314</c:v>
                </c:pt>
                <c:pt idx="420">
                  <c:v>44315</c:v>
                </c:pt>
                <c:pt idx="421">
                  <c:v>44316</c:v>
                </c:pt>
                <c:pt idx="422">
                  <c:v>44319</c:v>
                </c:pt>
                <c:pt idx="423">
                  <c:v>44320</c:v>
                </c:pt>
                <c:pt idx="424">
                  <c:v>44321</c:v>
                </c:pt>
                <c:pt idx="425">
                  <c:v>44322</c:v>
                </c:pt>
                <c:pt idx="426">
                  <c:v>44323</c:v>
                </c:pt>
                <c:pt idx="427">
                  <c:v>44326</c:v>
                </c:pt>
                <c:pt idx="428">
                  <c:v>44327</c:v>
                </c:pt>
                <c:pt idx="429">
                  <c:v>44328</c:v>
                </c:pt>
                <c:pt idx="430">
                  <c:v>44330</c:v>
                </c:pt>
                <c:pt idx="431">
                  <c:v>44333</c:v>
                </c:pt>
                <c:pt idx="432">
                  <c:v>44334</c:v>
                </c:pt>
                <c:pt idx="433">
                  <c:v>44335</c:v>
                </c:pt>
                <c:pt idx="434">
                  <c:v>44336</c:v>
                </c:pt>
                <c:pt idx="435">
                  <c:v>44337</c:v>
                </c:pt>
                <c:pt idx="436">
                  <c:v>44340</c:v>
                </c:pt>
                <c:pt idx="437">
                  <c:v>44341</c:v>
                </c:pt>
                <c:pt idx="438">
                  <c:v>44342</c:v>
                </c:pt>
                <c:pt idx="439">
                  <c:v>44343</c:v>
                </c:pt>
                <c:pt idx="440">
                  <c:v>44344</c:v>
                </c:pt>
                <c:pt idx="441">
                  <c:v>44347</c:v>
                </c:pt>
                <c:pt idx="442">
                  <c:v>44348</c:v>
                </c:pt>
                <c:pt idx="443">
                  <c:v>44349</c:v>
                </c:pt>
                <c:pt idx="444">
                  <c:v>44350</c:v>
                </c:pt>
                <c:pt idx="445">
                  <c:v>44351</c:v>
                </c:pt>
                <c:pt idx="446">
                  <c:v>44354</c:v>
                </c:pt>
                <c:pt idx="447">
                  <c:v>44355</c:v>
                </c:pt>
                <c:pt idx="448">
                  <c:v>44356</c:v>
                </c:pt>
                <c:pt idx="449">
                  <c:v>44357</c:v>
                </c:pt>
                <c:pt idx="450">
                  <c:v>44358</c:v>
                </c:pt>
                <c:pt idx="451">
                  <c:v>44361</c:v>
                </c:pt>
                <c:pt idx="452">
                  <c:v>44362</c:v>
                </c:pt>
                <c:pt idx="453">
                  <c:v>44363</c:v>
                </c:pt>
                <c:pt idx="454">
                  <c:v>44364</c:v>
                </c:pt>
                <c:pt idx="455">
                  <c:v>44365</c:v>
                </c:pt>
                <c:pt idx="456">
                  <c:v>44368</c:v>
                </c:pt>
                <c:pt idx="457">
                  <c:v>44369</c:v>
                </c:pt>
                <c:pt idx="458">
                  <c:v>44370</c:v>
                </c:pt>
                <c:pt idx="459">
                  <c:v>44371</c:v>
                </c:pt>
                <c:pt idx="460">
                  <c:v>44372</c:v>
                </c:pt>
                <c:pt idx="461">
                  <c:v>44375</c:v>
                </c:pt>
                <c:pt idx="462">
                  <c:v>44376</c:v>
                </c:pt>
                <c:pt idx="463">
                  <c:v>44377</c:v>
                </c:pt>
                <c:pt idx="464">
                  <c:v>44378</c:v>
                </c:pt>
                <c:pt idx="465">
                  <c:v>44379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44389</c:v>
                </c:pt>
                <c:pt idx="472">
                  <c:v>44390</c:v>
                </c:pt>
                <c:pt idx="473">
                  <c:v>44391</c:v>
                </c:pt>
                <c:pt idx="474">
                  <c:v>44392</c:v>
                </c:pt>
                <c:pt idx="475">
                  <c:v>44393</c:v>
                </c:pt>
                <c:pt idx="476">
                  <c:v>44396</c:v>
                </c:pt>
                <c:pt idx="477">
                  <c:v>44397</c:v>
                </c:pt>
                <c:pt idx="478">
                  <c:v>44399</c:v>
                </c:pt>
                <c:pt idx="479">
                  <c:v>44400</c:v>
                </c:pt>
                <c:pt idx="480">
                  <c:v>44403</c:v>
                </c:pt>
                <c:pt idx="481">
                  <c:v>44404</c:v>
                </c:pt>
                <c:pt idx="482">
                  <c:v>44405</c:v>
                </c:pt>
                <c:pt idx="483">
                  <c:v>44406</c:v>
                </c:pt>
                <c:pt idx="484">
                  <c:v>44407</c:v>
                </c:pt>
                <c:pt idx="485">
                  <c:v>44410</c:v>
                </c:pt>
                <c:pt idx="486">
                  <c:v>44411</c:v>
                </c:pt>
                <c:pt idx="487">
                  <c:v>44412</c:v>
                </c:pt>
                <c:pt idx="488">
                  <c:v>44413</c:v>
                </c:pt>
                <c:pt idx="489">
                  <c:v>44414</c:v>
                </c:pt>
                <c:pt idx="490">
                  <c:v>44417</c:v>
                </c:pt>
                <c:pt idx="491">
                  <c:v>44418</c:v>
                </c:pt>
                <c:pt idx="492">
                  <c:v>44419</c:v>
                </c:pt>
                <c:pt idx="493">
                  <c:v>44420</c:v>
                </c:pt>
                <c:pt idx="494">
                  <c:v>44421</c:v>
                </c:pt>
                <c:pt idx="495">
                  <c:v>44424</c:v>
                </c:pt>
                <c:pt idx="496">
                  <c:v>44425</c:v>
                </c:pt>
                <c:pt idx="497">
                  <c:v>44426</c:v>
                </c:pt>
                <c:pt idx="498">
                  <c:v>44428</c:v>
                </c:pt>
                <c:pt idx="499">
                  <c:v>44431</c:v>
                </c:pt>
                <c:pt idx="500">
                  <c:v>44432</c:v>
                </c:pt>
                <c:pt idx="501">
                  <c:v>44433</c:v>
                </c:pt>
                <c:pt idx="502">
                  <c:v>44434</c:v>
                </c:pt>
                <c:pt idx="503">
                  <c:v>44435</c:v>
                </c:pt>
                <c:pt idx="504">
                  <c:v>44438</c:v>
                </c:pt>
                <c:pt idx="505">
                  <c:v>44439</c:v>
                </c:pt>
                <c:pt idx="506">
                  <c:v>44440</c:v>
                </c:pt>
                <c:pt idx="507">
                  <c:v>44441</c:v>
                </c:pt>
                <c:pt idx="508">
                  <c:v>44442</c:v>
                </c:pt>
                <c:pt idx="509">
                  <c:v>44445</c:v>
                </c:pt>
                <c:pt idx="510">
                  <c:v>44446</c:v>
                </c:pt>
                <c:pt idx="511">
                  <c:v>44447</c:v>
                </c:pt>
                <c:pt idx="512">
                  <c:v>44448</c:v>
                </c:pt>
                <c:pt idx="513">
                  <c:v>44452</c:v>
                </c:pt>
                <c:pt idx="514">
                  <c:v>44453</c:v>
                </c:pt>
                <c:pt idx="515">
                  <c:v>44454</c:v>
                </c:pt>
                <c:pt idx="516">
                  <c:v>44455</c:v>
                </c:pt>
                <c:pt idx="517">
                  <c:v>44456</c:v>
                </c:pt>
                <c:pt idx="518">
                  <c:v>44459</c:v>
                </c:pt>
                <c:pt idx="519">
                  <c:v>44460</c:v>
                </c:pt>
                <c:pt idx="520">
                  <c:v>44461</c:v>
                </c:pt>
                <c:pt idx="521">
                  <c:v>44462</c:v>
                </c:pt>
                <c:pt idx="522">
                  <c:v>44463</c:v>
                </c:pt>
                <c:pt idx="523">
                  <c:v>44466</c:v>
                </c:pt>
                <c:pt idx="524">
                  <c:v>44467</c:v>
                </c:pt>
                <c:pt idx="525">
                  <c:v>44468</c:v>
                </c:pt>
                <c:pt idx="526">
                  <c:v>44469</c:v>
                </c:pt>
                <c:pt idx="527">
                  <c:v>44470</c:v>
                </c:pt>
                <c:pt idx="528">
                  <c:v>44473</c:v>
                </c:pt>
                <c:pt idx="529">
                  <c:v>44474</c:v>
                </c:pt>
                <c:pt idx="530">
                  <c:v>44475</c:v>
                </c:pt>
                <c:pt idx="531">
                  <c:v>44476</c:v>
                </c:pt>
                <c:pt idx="532">
                  <c:v>44477</c:v>
                </c:pt>
                <c:pt idx="533">
                  <c:v>44480</c:v>
                </c:pt>
                <c:pt idx="534">
                  <c:v>44481</c:v>
                </c:pt>
                <c:pt idx="535">
                  <c:v>44482</c:v>
                </c:pt>
                <c:pt idx="536">
                  <c:v>44483</c:v>
                </c:pt>
                <c:pt idx="537">
                  <c:v>44487</c:v>
                </c:pt>
                <c:pt idx="538">
                  <c:v>44488</c:v>
                </c:pt>
                <c:pt idx="539">
                  <c:v>44489</c:v>
                </c:pt>
                <c:pt idx="540">
                  <c:v>44490</c:v>
                </c:pt>
                <c:pt idx="541">
                  <c:v>44491</c:v>
                </c:pt>
                <c:pt idx="542">
                  <c:v>44494</c:v>
                </c:pt>
                <c:pt idx="543">
                  <c:v>44495</c:v>
                </c:pt>
                <c:pt idx="544">
                  <c:v>44496</c:v>
                </c:pt>
                <c:pt idx="545">
                  <c:v>44497</c:v>
                </c:pt>
                <c:pt idx="546">
                  <c:v>44498</c:v>
                </c:pt>
                <c:pt idx="547">
                  <c:v>44501</c:v>
                </c:pt>
                <c:pt idx="548">
                  <c:v>44502</c:v>
                </c:pt>
                <c:pt idx="549">
                  <c:v>44503</c:v>
                </c:pt>
                <c:pt idx="550">
                  <c:v>44504</c:v>
                </c:pt>
                <c:pt idx="551">
                  <c:v>44508</c:v>
                </c:pt>
                <c:pt idx="552">
                  <c:v>44509</c:v>
                </c:pt>
                <c:pt idx="553">
                  <c:v>44510</c:v>
                </c:pt>
                <c:pt idx="554">
                  <c:v>44511</c:v>
                </c:pt>
                <c:pt idx="555">
                  <c:v>44512</c:v>
                </c:pt>
                <c:pt idx="556">
                  <c:v>44515</c:v>
                </c:pt>
                <c:pt idx="557">
                  <c:v>44516</c:v>
                </c:pt>
                <c:pt idx="558">
                  <c:v>44517</c:v>
                </c:pt>
                <c:pt idx="559">
                  <c:v>44518</c:v>
                </c:pt>
                <c:pt idx="560">
                  <c:v>44522</c:v>
                </c:pt>
                <c:pt idx="561">
                  <c:v>44523</c:v>
                </c:pt>
                <c:pt idx="562">
                  <c:v>44524</c:v>
                </c:pt>
                <c:pt idx="563">
                  <c:v>44525</c:v>
                </c:pt>
                <c:pt idx="564">
                  <c:v>44526</c:v>
                </c:pt>
                <c:pt idx="565">
                  <c:v>44529</c:v>
                </c:pt>
                <c:pt idx="566">
                  <c:v>44530</c:v>
                </c:pt>
                <c:pt idx="567">
                  <c:v>44531</c:v>
                </c:pt>
                <c:pt idx="568">
                  <c:v>44532</c:v>
                </c:pt>
                <c:pt idx="569">
                  <c:v>44533</c:v>
                </c:pt>
                <c:pt idx="570">
                  <c:v>44536</c:v>
                </c:pt>
                <c:pt idx="571">
                  <c:v>44537</c:v>
                </c:pt>
                <c:pt idx="572">
                  <c:v>44538</c:v>
                </c:pt>
                <c:pt idx="573">
                  <c:v>44539</c:v>
                </c:pt>
                <c:pt idx="574">
                  <c:v>44540</c:v>
                </c:pt>
                <c:pt idx="575">
                  <c:v>44543</c:v>
                </c:pt>
                <c:pt idx="576">
                  <c:v>44544</c:v>
                </c:pt>
                <c:pt idx="577">
                  <c:v>44545</c:v>
                </c:pt>
                <c:pt idx="578">
                  <c:v>44546</c:v>
                </c:pt>
                <c:pt idx="579">
                  <c:v>44547</c:v>
                </c:pt>
                <c:pt idx="580">
                  <c:v>44550</c:v>
                </c:pt>
                <c:pt idx="581">
                  <c:v>44551</c:v>
                </c:pt>
                <c:pt idx="582">
                  <c:v>44552</c:v>
                </c:pt>
                <c:pt idx="583">
                  <c:v>44553</c:v>
                </c:pt>
                <c:pt idx="584">
                  <c:v>44554</c:v>
                </c:pt>
                <c:pt idx="585">
                  <c:v>44557</c:v>
                </c:pt>
                <c:pt idx="586">
                  <c:v>44558</c:v>
                </c:pt>
                <c:pt idx="587">
                  <c:v>44559</c:v>
                </c:pt>
                <c:pt idx="588">
                  <c:v>44560</c:v>
                </c:pt>
                <c:pt idx="589">
                  <c:v>44561</c:v>
                </c:pt>
                <c:pt idx="590">
                  <c:v>44564</c:v>
                </c:pt>
                <c:pt idx="591">
                  <c:v>44565</c:v>
                </c:pt>
                <c:pt idx="592">
                  <c:v>44566</c:v>
                </c:pt>
                <c:pt idx="593">
                  <c:v>44567</c:v>
                </c:pt>
                <c:pt idx="594">
                  <c:v>44568</c:v>
                </c:pt>
                <c:pt idx="595">
                  <c:v>44571</c:v>
                </c:pt>
                <c:pt idx="596">
                  <c:v>44572</c:v>
                </c:pt>
                <c:pt idx="597">
                  <c:v>44573</c:v>
                </c:pt>
                <c:pt idx="598">
                  <c:v>44574</c:v>
                </c:pt>
                <c:pt idx="599">
                  <c:v>44575</c:v>
                </c:pt>
                <c:pt idx="600">
                  <c:v>44578</c:v>
                </c:pt>
                <c:pt idx="601">
                  <c:v>44579</c:v>
                </c:pt>
                <c:pt idx="602">
                  <c:v>44580</c:v>
                </c:pt>
                <c:pt idx="603">
                  <c:v>44581</c:v>
                </c:pt>
                <c:pt idx="604">
                  <c:v>44582</c:v>
                </c:pt>
                <c:pt idx="605">
                  <c:v>44585</c:v>
                </c:pt>
                <c:pt idx="606">
                  <c:v>44586</c:v>
                </c:pt>
                <c:pt idx="607">
                  <c:v>44588</c:v>
                </c:pt>
                <c:pt idx="608">
                  <c:v>44589</c:v>
                </c:pt>
                <c:pt idx="609">
                  <c:v>44592</c:v>
                </c:pt>
                <c:pt idx="610">
                  <c:v>44593</c:v>
                </c:pt>
                <c:pt idx="611">
                  <c:v>44594</c:v>
                </c:pt>
                <c:pt idx="612">
                  <c:v>44595</c:v>
                </c:pt>
                <c:pt idx="613">
                  <c:v>44596</c:v>
                </c:pt>
                <c:pt idx="614">
                  <c:v>44599</c:v>
                </c:pt>
                <c:pt idx="615">
                  <c:v>44600</c:v>
                </c:pt>
                <c:pt idx="616">
                  <c:v>44601</c:v>
                </c:pt>
                <c:pt idx="617">
                  <c:v>44602</c:v>
                </c:pt>
                <c:pt idx="618">
                  <c:v>44603</c:v>
                </c:pt>
                <c:pt idx="619">
                  <c:v>44606</c:v>
                </c:pt>
                <c:pt idx="620">
                  <c:v>44607</c:v>
                </c:pt>
                <c:pt idx="621">
                  <c:v>44608</c:v>
                </c:pt>
                <c:pt idx="622">
                  <c:v>44609</c:v>
                </c:pt>
                <c:pt idx="623">
                  <c:v>44610</c:v>
                </c:pt>
                <c:pt idx="624">
                  <c:v>44613</c:v>
                </c:pt>
                <c:pt idx="625">
                  <c:v>44614</c:v>
                </c:pt>
                <c:pt idx="626">
                  <c:v>44615</c:v>
                </c:pt>
                <c:pt idx="627">
                  <c:v>44616</c:v>
                </c:pt>
                <c:pt idx="628">
                  <c:v>44617</c:v>
                </c:pt>
                <c:pt idx="629">
                  <c:v>44620</c:v>
                </c:pt>
                <c:pt idx="630">
                  <c:v>44622</c:v>
                </c:pt>
                <c:pt idx="631">
                  <c:v>44623</c:v>
                </c:pt>
                <c:pt idx="632">
                  <c:v>44624</c:v>
                </c:pt>
                <c:pt idx="633">
                  <c:v>44627</c:v>
                </c:pt>
                <c:pt idx="634">
                  <c:v>44628</c:v>
                </c:pt>
                <c:pt idx="635">
                  <c:v>44629</c:v>
                </c:pt>
                <c:pt idx="636">
                  <c:v>44630</c:v>
                </c:pt>
                <c:pt idx="637">
                  <c:v>44631</c:v>
                </c:pt>
                <c:pt idx="638">
                  <c:v>44634</c:v>
                </c:pt>
                <c:pt idx="639">
                  <c:v>44635</c:v>
                </c:pt>
                <c:pt idx="640">
                  <c:v>44636</c:v>
                </c:pt>
                <c:pt idx="641">
                  <c:v>44637</c:v>
                </c:pt>
                <c:pt idx="642">
                  <c:v>44641</c:v>
                </c:pt>
                <c:pt idx="643">
                  <c:v>44642</c:v>
                </c:pt>
                <c:pt idx="644">
                  <c:v>44643</c:v>
                </c:pt>
                <c:pt idx="645">
                  <c:v>44644</c:v>
                </c:pt>
                <c:pt idx="646">
                  <c:v>44645</c:v>
                </c:pt>
                <c:pt idx="647">
                  <c:v>44648</c:v>
                </c:pt>
                <c:pt idx="648">
                  <c:v>44649</c:v>
                </c:pt>
                <c:pt idx="649">
                  <c:v>44650</c:v>
                </c:pt>
                <c:pt idx="650">
                  <c:v>44651</c:v>
                </c:pt>
                <c:pt idx="651">
                  <c:v>44652</c:v>
                </c:pt>
                <c:pt idx="652">
                  <c:v>44655</c:v>
                </c:pt>
                <c:pt idx="653">
                  <c:v>44656</c:v>
                </c:pt>
                <c:pt idx="654">
                  <c:v>44657</c:v>
                </c:pt>
                <c:pt idx="655">
                  <c:v>44658</c:v>
                </c:pt>
                <c:pt idx="656">
                  <c:v>44659</c:v>
                </c:pt>
                <c:pt idx="657">
                  <c:v>44662</c:v>
                </c:pt>
                <c:pt idx="658">
                  <c:v>44663</c:v>
                </c:pt>
                <c:pt idx="659">
                  <c:v>44664</c:v>
                </c:pt>
                <c:pt idx="660">
                  <c:v>44669</c:v>
                </c:pt>
                <c:pt idx="661">
                  <c:v>44670</c:v>
                </c:pt>
                <c:pt idx="662">
                  <c:v>44671</c:v>
                </c:pt>
                <c:pt idx="663">
                  <c:v>44672</c:v>
                </c:pt>
                <c:pt idx="664">
                  <c:v>44673</c:v>
                </c:pt>
                <c:pt idx="665">
                  <c:v>44676</c:v>
                </c:pt>
                <c:pt idx="666">
                  <c:v>44677</c:v>
                </c:pt>
                <c:pt idx="667">
                  <c:v>44678</c:v>
                </c:pt>
                <c:pt idx="668">
                  <c:v>44679</c:v>
                </c:pt>
                <c:pt idx="669">
                  <c:v>44680</c:v>
                </c:pt>
                <c:pt idx="670">
                  <c:v>44683</c:v>
                </c:pt>
                <c:pt idx="671">
                  <c:v>44685</c:v>
                </c:pt>
                <c:pt idx="672">
                  <c:v>44686</c:v>
                </c:pt>
                <c:pt idx="673">
                  <c:v>44687</c:v>
                </c:pt>
                <c:pt idx="674">
                  <c:v>44690</c:v>
                </c:pt>
                <c:pt idx="675">
                  <c:v>44691</c:v>
                </c:pt>
                <c:pt idx="676">
                  <c:v>44692</c:v>
                </c:pt>
                <c:pt idx="677">
                  <c:v>44693</c:v>
                </c:pt>
                <c:pt idx="678">
                  <c:v>44694</c:v>
                </c:pt>
                <c:pt idx="679">
                  <c:v>44697</c:v>
                </c:pt>
                <c:pt idx="680">
                  <c:v>44698</c:v>
                </c:pt>
                <c:pt idx="681">
                  <c:v>44699</c:v>
                </c:pt>
                <c:pt idx="682">
                  <c:v>44700</c:v>
                </c:pt>
                <c:pt idx="683">
                  <c:v>44701</c:v>
                </c:pt>
                <c:pt idx="684">
                  <c:v>44704</c:v>
                </c:pt>
                <c:pt idx="685">
                  <c:v>44705</c:v>
                </c:pt>
                <c:pt idx="686">
                  <c:v>44706</c:v>
                </c:pt>
                <c:pt idx="687">
                  <c:v>44707</c:v>
                </c:pt>
                <c:pt idx="688">
                  <c:v>44708</c:v>
                </c:pt>
                <c:pt idx="689">
                  <c:v>44711</c:v>
                </c:pt>
                <c:pt idx="690">
                  <c:v>44712</c:v>
                </c:pt>
                <c:pt idx="691">
                  <c:v>44713</c:v>
                </c:pt>
                <c:pt idx="692">
                  <c:v>44714</c:v>
                </c:pt>
                <c:pt idx="693">
                  <c:v>44715</c:v>
                </c:pt>
                <c:pt idx="694">
                  <c:v>44718</c:v>
                </c:pt>
                <c:pt idx="695">
                  <c:v>44719</c:v>
                </c:pt>
                <c:pt idx="696">
                  <c:v>44720</c:v>
                </c:pt>
                <c:pt idx="697">
                  <c:v>44721</c:v>
                </c:pt>
                <c:pt idx="698">
                  <c:v>44722</c:v>
                </c:pt>
                <c:pt idx="699">
                  <c:v>44725</c:v>
                </c:pt>
                <c:pt idx="700">
                  <c:v>44726</c:v>
                </c:pt>
                <c:pt idx="701">
                  <c:v>44727</c:v>
                </c:pt>
                <c:pt idx="702">
                  <c:v>44728</c:v>
                </c:pt>
                <c:pt idx="703">
                  <c:v>44729</c:v>
                </c:pt>
                <c:pt idx="704">
                  <c:v>44732</c:v>
                </c:pt>
                <c:pt idx="705">
                  <c:v>44733</c:v>
                </c:pt>
                <c:pt idx="706">
                  <c:v>44734</c:v>
                </c:pt>
                <c:pt idx="707">
                  <c:v>44735</c:v>
                </c:pt>
                <c:pt idx="708">
                  <c:v>44736</c:v>
                </c:pt>
                <c:pt idx="709">
                  <c:v>44739</c:v>
                </c:pt>
                <c:pt idx="710">
                  <c:v>44740</c:v>
                </c:pt>
                <c:pt idx="711">
                  <c:v>44741</c:v>
                </c:pt>
                <c:pt idx="712">
                  <c:v>44742</c:v>
                </c:pt>
                <c:pt idx="713">
                  <c:v>44743</c:v>
                </c:pt>
                <c:pt idx="714">
                  <c:v>44746</c:v>
                </c:pt>
                <c:pt idx="715">
                  <c:v>44747</c:v>
                </c:pt>
                <c:pt idx="716">
                  <c:v>44748</c:v>
                </c:pt>
                <c:pt idx="717">
                  <c:v>44749</c:v>
                </c:pt>
                <c:pt idx="718">
                  <c:v>44750</c:v>
                </c:pt>
                <c:pt idx="719">
                  <c:v>44753</c:v>
                </c:pt>
                <c:pt idx="720">
                  <c:v>44754</c:v>
                </c:pt>
                <c:pt idx="721">
                  <c:v>44755</c:v>
                </c:pt>
                <c:pt idx="722">
                  <c:v>44756</c:v>
                </c:pt>
                <c:pt idx="723">
                  <c:v>44757</c:v>
                </c:pt>
                <c:pt idx="724">
                  <c:v>44760</c:v>
                </c:pt>
                <c:pt idx="725">
                  <c:v>44761</c:v>
                </c:pt>
                <c:pt idx="726">
                  <c:v>44762</c:v>
                </c:pt>
                <c:pt idx="727">
                  <c:v>44763</c:v>
                </c:pt>
                <c:pt idx="728">
                  <c:v>44764</c:v>
                </c:pt>
                <c:pt idx="729">
                  <c:v>44767</c:v>
                </c:pt>
                <c:pt idx="730">
                  <c:v>44768</c:v>
                </c:pt>
                <c:pt idx="731">
                  <c:v>44769</c:v>
                </c:pt>
                <c:pt idx="732">
                  <c:v>44770</c:v>
                </c:pt>
                <c:pt idx="733">
                  <c:v>44771</c:v>
                </c:pt>
                <c:pt idx="734">
                  <c:v>44774</c:v>
                </c:pt>
                <c:pt idx="735">
                  <c:v>44775</c:v>
                </c:pt>
                <c:pt idx="736">
                  <c:v>44776</c:v>
                </c:pt>
                <c:pt idx="737">
                  <c:v>44777</c:v>
                </c:pt>
                <c:pt idx="738">
                  <c:v>44778</c:v>
                </c:pt>
                <c:pt idx="739">
                  <c:v>44781</c:v>
                </c:pt>
                <c:pt idx="740">
                  <c:v>44783</c:v>
                </c:pt>
                <c:pt idx="741">
                  <c:v>44784</c:v>
                </c:pt>
                <c:pt idx="742">
                  <c:v>44785</c:v>
                </c:pt>
                <c:pt idx="743">
                  <c:v>44789</c:v>
                </c:pt>
                <c:pt idx="744">
                  <c:v>44790</c:v>
                </c:pt>
                <c:pt idx="745">
                  <c:v>44791</c:v>
                </c:pt>
                <c:pt idx="746">
                  <c:v>44792</c:v>
                </c:pt>
                <c:pt idx="747">
                  <c:v>44795</c:v>
                </c:pt>
                <c:pt idx="748">
                  <c:v>44796</c:v>
                </c:pt>
                <c:pt idx="749">
                  <c:v>44797</c:v>
                </c:pt>
                <c:pt idx="750">
                  <c:v>44798</c:v>
                </c:pt>
                <c:pt idx="751">
                  <c:v>44799</c:v>
                </c:pt>
                <c:pt idx="752">
                  <c:v>44802</c:v>
                </c:pt>
                <c:pt idx="753">
                  <c:v>44803</c:v>
                </c:pt>
                <c:pt idx="754">
                  <c:v>44805</c:v>
                </c:pt>
                <c:pt idx="755">
                  <c:v>44806</c:v>
                </c:pt>
                <c:pt idx="756">
                  <c:v>44809</c:v>
                </c:pt>
                <c:pt idx="757">
                  <c:v>44810</c:v>
                </c:pt>
                <c:pt idx="758">
                  <c:v>44811</c:v>
                </c:pt>
                <c:pt idx="759">
                  <c:v>44812</c:v>
                </c:pt>
                <c:pt idx="760">
                  <c:v>44813</c:v>
                </c:pt>
                <c:pt idx="761">
                  <c:v>44816</c:v>
                </c:pt>
                <c:pt idx="762">
                  <c:v>44817</c:v>
                </c:pt>
                <c:pt idx="763">
                  <c:v>44818</c:v>
                </c:pt>
                <c:pt idx="764">
                  <c:v>44819</c:v>
                </c:pt>
                <c:pt idx="765">
                  <c:v>44820</c:v>
                </c:pt>
                <c:pt idx="766">
                  <c:v>44823</c:v>
                </c:pt>
                <c:pt idx="767">
                  <c:v>44824</c:v>
                </c:pt>
                <c:pt idx="768">
                  <c:v>44825</c:v>
                </c:pt>
                <c:pt idx="769">
                  <c:v>44826</c:v>
                </c:pt>
                <c:pt idx="770">
                  <c:v>44827</c:v>
                </c:pt>
                <c:pt idx="771">
                  <c:v>44830</c:v>
                </c:pt>
                <c:pt idx="772">
                  <c:v>44831</c:v>
                </c:pt>
                <c:pt idx="773">
                  <c:v>44832</c:v>
                </c:pt>
                <c:pt idx="774">
                  <c:v>44833</c:v>
                </c:pt>
                <c:pt idx="775">
                  <c:v>44834</c:v>
                </c:pt>
                <c:pt idx="776">
                  <c:v>44837</c:v>
                </c:pt>
                <c:pt idx="777">
                  <c:v>44838</c:v>
                </c:pt>
                <c:pt idx="778">
                  <c:v>44840</c:v>
                </c:pt>
                <c:pt idx="779">
                  <c:v>44841</c:v>
                </c:pt>
                <c:pt idx="780">
                  <c:v>44844</c:v>
                </c:pt>
                <c:pt idx="781">
                  <c:v>44845</c:v>
                </c:pt>
                <c:pt idx="782">
                  <c:v>44846</c:v>
                </c:pt>
                <c:pt idx="783">
                  <c:v>44847</c:v>
                </c:pt>
                <c:pt idx="784">
                  <c:v>44848</c:v>
                </c:pt>
                <c:pt idx="785">
                  <c:v>44851</c:v>
                </c:pt>
                <c:pt idx="786">
                  <c:v>44852</c:v>
                </c:pt>
                <c:pt idx="787">
                  <c:v>44853</c:v>
                </c:pt>
                <c:pt idx="788">
                  <c:v>44854</c:v>
                </c:pt>
                <c:pt idx="789">
                  <c:v>44855</c:v>
                </c:pt>
                <c:pt idx="790">
                  <c:v>44858</c:v>
                </c:pt>
                <c:pt idx="791">
                  <c:v>44859</c:v>
                </c:pt>
                <c:pt idx="792">
                  <c:v>44861</c:v>
                </c:pt>
                <c:pt idx="793">
                  <c:v>44862</c:v>
                </c:pt>
                <c:pt idx="794">
                  <c:v>44865</c:v>
                </c:pt>
                <c:pt idx="795">
                  <c:v>44866</c:v>
                </c:pt>
                <c:pt idx="796">
                  <c:v>44867</c:v>
                </c:pt>
                <c:pt idx="797">
                  <c:v>44868</c:v>
                </c:pt>
                <c:pt idx="798">
                  <c:v>44869</c:v>
                </c:pt>
                <c:pt idx="799">
                  <c:v>44872</c:v>
                </c:pt>
                <c:pt idx="800">
                  <c:v>44874</c:v>
                </c:pt>
                <c:pt idx="801">
                  <c:v>44875</c:v>
                </c:pt>
                <c:pt idx="802">
                  <c:v>44876</c:v>
                </c:pt>
                <c:pt idx="803">
                  <c:v>44879</c:v>
                </c:pt>
                <c:pt idx="804">
                  <c:v>44880</c:v>
                </c:pt>
                <c:pt idx="805">
                  <c:v>44881</c:v>
                </c:pt>
                <c:pt idx="806">
                  <c:v>44882</c:v>
                </c:pt>
                <c:pt idx="807">
                  <c:v>44883</c:v>
                </c:pt>
                <c:pt idx="808">
                  <c:v>44886</c:v>
                </c:pt>
                <c:pt idx="809">
                  <c:v>44887</c:v>
                </c:pt>
                <c:pt idx="810">
                  <c:v>44888</c:v>
                </c:pt>
                <c:pt idx="811">
                  <c:v>44889</c:v>
                </c:pt>
                <c:pt idx="812">
                  <c:v>44890</c:v>
                </c:pt>
                <c:pt idx="813">
                  <c:v>44893</c:v>
                </c:pt>
                <c:pt idx="814">
                  <c:v>44894</c:v>
                </c:pt>
                <c:pt idx="815">
                  <c:v>44895</c:v>
                </c:pt>
                <c:pt idx="816">
                  <c:v>44896</c:v>
                </c:pt>
                <c:pt idx="817">
                  <c:v>44897</c:v>
                </c:pt>
                <c:pt idx="818">
                  <c:v>44900</c:v>
                </c:pt>
                <c:pt idx="819">
                  <c:v>44901</c:v>
                </c:pt>
                <c:pt idx="820">
                  <c:v>44902</c:v>
                </c:pt>
                <c:pt idx="821">
                  <c:v>44903</c:v>
                </c:pt>
                <c:pt idx="822">
                  <c:v>44904</c:v>
                </c:pt>
                <c:pt idx="823">
                  <c:v>44907</c:v>
                </c:pt>
                <c:pt idx="824">
                  <c:v>44908</c:v>
                </c:pt>
                <c:pt idx="825">
                  <c:v>44909</c:v>
                </c:pt>
                <c:pt idx="826">
                  <c:v>44910</c:v>
                </c:pt>
                <c:pt idx="827">
                  <c:v>44911</c:v>
                </c:pt>
                <c:pt idx="828">
                  <c:v>44914</c:v>
                </c:pt>
                <c:pt idx="829">
                  <c:v>44915</c:v>
                </c:pt>
                <c:pt idx="830">
                  <c:v>44916</c:v>
                </c:pt>
                <c:pt idx="831">
                  <c:v>44917</c:v>
                </c:pt>
                <c:pt idx="832">
                  <c:v>44918</c:v>
                </c:pt>
                <c:pt idx="833">
                  <c:v>44921</c:v>
                </c:pt>
                <c:pt idx="834">
                  <c:v>44922</c:v>
                </c:pt>
                <c:pt idx="835">
                  <c:v>44923</c:v>
                </c:pt>
                <c:pt idx="836">
                  <c:v>44924</c:v>
                </c:pt>
                <c:pt idx="837">
                  <c:v>44925</c:v>
                </c:pt>
                <c:pt idx="838">
                  <c:v>44928</c:v>
                </c:pt>
                <c:pt idx="839">
                  <c:v>44929</c:v>
                </c:pt>
                <c:pt idx="840">
                  <c:v>44930</c:v>
                </c:pt>
                <c:pt idx="841">
                  <c:v>44931</c:v>
                </c:pt>
                <c:pt idx="842">
                  <c:v>44932</c:v>
                </c:pt>
                <c:pt idx="843">
                  <c:v>44935</c:v>
                </c:pt>
                <c:pt idx="844">
                  <c:v>44936</c:v>
                </c:pt>
                <c:pt idx="845">
                  <c:v>44937</c:v>
                </c:pt>
                <c:pt idx="846">
                  <c:v>44938</c:v>
                </c:pt>
                <c:pt idx="847">
                  <c:v>44939</c:v>
                </c:pt>
                <c:pt idx="848">
                  <c:v>44942</c:v>
                </c:pt>
                <c:pt idx="849">
                  <c:v>44943</c:v>
                </c:pt>
                <c:pt idx="850">
                  <c:v>44944</c:v>
                </c:pt>
                <c:pt idx="851">
                  <c:v>44945</c:v>
                </c:pt>
                <c:pt idx="852">
                  <c:v>44946</c:v>
                </c:pt>
                <c:pt idx="853">
                  <c:v>44949</c:v>
                </c:pt>
                <c:pt idx="854">
                  <c:v>44950</c:v>
                </c:pt>
                <c:pt idx="855">
                  <c:v>44951</c:v>
                </c:pt>
                <c:pt idx="856">
                  <c:v>44953</c:v>
                </c:pt>
                <c:pt idx="857">
                  <c:v>44956</c:v>
                </c:pt>
                <c:pt idx="858">
                  <c:v>44957</c:v>
                </c:pt>
                <c:pt idx="859">
                  <c:v>44958</c:v>
                </c:pt>
                <c:pt idx="860">
                  <c:v>44959</c:v>
                </c:pt>
                <c:pt idx="861">
                  <c:v>44960</c:v>
                </c:pt>
                <c:pt idx="862">
                  <c:v>44963</c:v>
                </c:pt>
                <c:pt idx="863">
                  <c:v>44964</c:v>
                </c:pt>
                <c:pt idx="864">
                  <c:v>44965</c:v>
                </c:pt>
                <c:pt idx="865">
                  <c:v>44966</c:v>
                </c:pt>
                <c:pt idx="866">
                  <c:v>44967</c:v>
                </c:pt>
                <c:pt idx="867">
                  <c:v>44970</c:v>
                </c:pt>
                <c:pt idx="868">
                  <c:v>44971</c:v>
                </c:pt>
                <c:pt idx="869">
                  <c:v>44972</c:v>
                </c:pt>
                <c:pt idx="870">
                  <c:v>44973</c:v>
                </c:pt>
                <c:pt idx="871">
                  <c:v>44974</c:v>
                </c:pt>
                <c:pt idx="872">
                  <c:v>44977</c:v>
                </c:pt>
                <c:pt idx="873">
                  <c:v>44978</c:v>
                </c:pt>
                <c:pt idx="874">
                  <c:v>44979</c:v>
                </c:pt>
                <c:pt idx="875">
                  <c:v>44980</c:v>
                </c:pt>
                <c:pt idx="876">
                  <c:v>44981</c:v>
                </c:pt>
                <c:pt idx="877">
                  <c:v>44984</c:v>
                </c:pt>
                <c:pt idx="878">
                  <c:v>44985</c:v>
                </c:pt>
                <c:pt idx="879">
                  <c:v>44986</c:v>
                </c:pt>
                <c:pt idx="880">
                  <c:v>44987</c:v>
                </c:pt>
                <c:pt idx="881">
                  <c:v>44988</c:v>
                </c:pt>
                <c:pt idx="882">
                  <c:v>44991</c:v>
                </c:pt>
                <c:pt idx="883">
                  <c:v>44993</c:v>
                </c:pt>
                <c:pt idx="884">
                  <c:v>44994</c:v>
                </c:pt>
                <c:pt idx="885">
                  <c:v>44995</c:v>
                </c:pt>
                <c:pt idx="886">
                  <c:v>44998</c:v>
                </c:pt>
                <c:pt idx="887">
                  <c:v>44999</c:v>
                </c:pt>
                <c:pt idx="888">
                  <c:v>45000</c:v>
                </c:pt>
                <c:pt idx="889">
                  <c:v>45001</c:v>
                </c:pt>
                <c:pt idx="890">
                  <c:v>45002</c:v>
                </c:pt>
                <c:pt idx="891">
                  <c:v>45005</c:v>
                </c:pt>
                <c:pt idx="892">
                  <c:v>45006</c:v>
                </c:pt>
                <c:pt idx="893">
                  <c:v>45007</c:v>
                </c:pt>
                <c:pt idx="894">
                  <c:v>45008</c:v>
                </c:pt>
                <c:pt idx="895">
                  <c:v>45009</c:v>
                </c:pt>
                <c:pt idx="896">
                  <c:v>45012</c:v>
                </c:pt>
                <c:pt idx="897">
                  <c:v>45013</c:v>
                </c:pt>
                <c:pt idx="898">
                  <c:v>45014</c:v>
                </c:pt>
                <c:pt idx="899">
                  <c:v>45016</c:v>
                </c:pt>
                <c:pt idx="900">
                  <c:v>45019</c:v>
                </c:pt>
                <c:pt idx="901">
                  <c:v>45021</c:v>
                </c:pt>
                <c:pt idx="902">
                  <c:v>45022</c:v>
                </c:pt>
                <c:pt idx="903">
                  <c:v>45026</c:v>
                </c:pt>
                <c:pt idx="904">
                  <c:v>45027</c:v>
                </c:pt>
                <c:pt idx="905">
                  <c:v>45028</c:v>
                </c:pt>
                <c:pt idx="906">
                  <c:v>45029</c:v>
                </c:pt>
                <c:pt idx="907">
                  <c:v>45033</c:v>
                </c:pt>
                <c:pt idx="908">
                  <c:v>45034</c:v>
                </c:pt>
                <c:pt idx="909">
                  <c:v>45035</c:v>
                </c:pt>
                <c:pt idx="910">
                  <c:v>45036</c:v>
                </c:pt>
                <c:pt idx="911">
                  <c:v>45037</c:v>
                </c:pt>
                <c:pt idx="912">
                  <c:v>45040</c:v>
                </c:pt>
                <c:pt idx="913">
                  <c:v>45041</c:v>
                </c:pt>
                <c:pt idx="914">
                  <c:v>45042</c:v>
                </c:pt>
                <c:pt idx="915">
                  <c:v>45043</c:v>
                </c:pt>
                <c:pt idx="916">
                  <c:v>45044</c:v>
                </c:pt>
                <c:pt idx="917">
                  <c:v>45048</c:v>
                </c:pt>
                <c:pt idx="918">
                  <c:v>45049</c:v>
                </c:pt>
                <c:pt idx="919">
                  <c:v>45050</c:v>
                </c:pt>
                <c:pt idx="920">
                  <c:v>45051</c:v>
                </c:pt>
                <c:pt idx="921">
                  <c:v>45054</c:v>
                </c:pt>
                <c:pt idx="922">
                  <c:v>45055</c:v>
                </c:pt>
                <c:pt idx="923">
                  <c:v>45056</c:v>
                </c:pt>
                <c:pt idx="924">
                  <c:v>45057</c:v>
                </c:pt>
                <c:pt idx="925">
                  <c:v>45058</c:v>
                </c:pt>
                <c:pt idx="926">
                  <c:v>45061</c:v>
                </c:pt>
                <c:pt idx="927">
                  <c:v>45062</c:v>
                </c:pt>
                <c:pt idx="928">
                  <c:v>45063</c:v>
                </c:pt>
                <c:pt idx="929">
                  <c:v>45064</c:v>
                </c:pt>
                <c:pt idx="930">
                  <c:v>45065</c:v>
                </c:pt>
                <c:pt idx="931">
                  <c:v>45068</c:v>
                </c:pt>
                <c:pt idx="932">
                  <c:v>45069</c:v>
                </c:pt>
                <c:pt idx="933">
                  <c:v>45070</c:v>
                </c:pt>
                <c:pt idx="934">
                  <c:v>45071</c:v>
                </c:pt>
                <c:pt idx="935">
                  <c:v>45072</c:v>
                </c:pt>
                <c:pt idx="936">
                  <c:v>45075</c:v>
                </c:pt>
                <c:pt idx="937">
                  <c:v>45076</c:v>
                </c:pt>
                <c:pt idx="938">
                  <c:v>45077</c:v>
                </c:pt>
                <c:pt idx="939">
                  <c:v>45078</c:v>
                </c:pt>
                <c:pt idx="940">
                  <c:v>45079</c:v>
                </c:pt>
                <c:pt idx="941">
                  <c:v>45082</c:v>
                </c:pt>
                <c:pt idx="942">
                  <c:v>45083</c:v>
                </c:pt>
                <c:pt idx="943">
                  <c:v>45084</c:v>
                </c:pt>
                <c:pt idx="944">
                  <c:v>45085</c:v>
                </c:pt>
                <c:pt idx="945">
                  <c:v>45086</c:v>
                </c:pt>
                <c:pt idx="946">
                  <c:v>45089</c:v>
                </c:pt>
                <c:pt idx="947">
                  <c:v>45090</c:v>
                </c:pt>
                <c:pt idx="948">
                  <c:v>45091</c:v>
                </c:pt>
                <c:pt idx="949">
                  <c:v>45092</c:v>
                </c:pt>
                <c:pt idx="950">
                  <c:v>45093</c:v>
                </c:pt>
                <c:pt idx="951">
                  <c:v>45096</c:v>
                </c:pt>
                <c:pt idx="952">
                  <c:v>45097</c:v>
                </c:pt>
                <c:pt idx="953">
                  <c:v>45098</c:v>
                </c:pt>
                <c:pt idx="954">
                  <c:v>45099</c:v>
                </c:pt>
                <c:pt idx="955">
                  <c:v>45100</c:v>
                </c:pt>
                <c:pt idx="956">
                  <c:v>45103</c:v>
                </c:pt>
                <c:pt idx="957">
                  <c:v>45104</c:v>
                </c:pt>
                <c:pt idx="958">
                  <c:v>45105</c:v>
                </c:pt>
                <c:pt idx="959">
                  <c:v>45107</c:v>
                </c:pt>
                <c:pt idx="960">
                  <c:v>45110</c:v>
                </c:pt>
                <c:pt idx="961">
                  <c:v>45111</c:v>
                </c:pt>
                <c:pt idx="962">
                  <c:v>45112</c:v>
                </c:pt>
                <c:pt idx="963">
                  <c:v>45113</c:v>
                </c:pt>
                <c:pt idx="964">
                  <c:v>45114</c:v>
                </c:pt>
                <c:pt idx="965">
                  <c:v>45117</c:v>
                </c:pt>
                <c:pt idx="966">
                  <c:v>45118</c:v>
                </c:pt>
                <c:pt idx="967">
                  <c:v>45119</c:v>
                </c:pt>
                <c:pt idx="968">
                  <c:v>45120</c:v>
                </c:pt>
                <c:pt idx="969">
                  <c:v>45121</c:v>
                </c:pt>
                <c:pt idx="970">
                  <c:v>45124</c:v>
                </c:pt>
                <c:pt idx="971">
                  <c:v>45125</c:v>
                </c:pt>
                <c:pt idx="972">
                  <c:v>45126</c:v>
                </c:pt>
                <c:pt idx="973">
                  <c:v>45127</c:v>
                </c:pt>
                <c:pt idx="974">
                  <c:v>45128</c:v>
                </c:pt>
                <c:pt idx="975">
                  <c:v>45131</c:v>
                </c:pt>
                <c:pt idx="976">
                  <c:v>45132</c:v>
                </c:pt>
                <c:pt idx="977">
                  <c:v>45133</c:v>
                </c:pt>
                <c:pt idx="978">
                  <c:v>45134</c:v>
                </c:pt>
                <c:pt idx="979">
                  <c:v>45135</c:v>
                </c:pt>
                <c:pt idx="980">
                  <c:v>45138</c:v>
                </c:pt>
                <c:pt idx="981">
                  <c:v>45139</c:v>
                </c:pt>
                <c:pt idx="982">
                  <c:v>45140</c:v>
                </c:pt>
                <c:pt idx="983">
                  <c:v>45141</c:v>
                </c:pt>
                <c:pt idx="984">
                  <c:v>45142</c:v>
                </c:pt>
                <c:pt idx="985">
                  <c:v>45145</c:v>
                </c:pt>
                <c:pt idx="986">
                  <c:v>45146</c:v>
                </c:pt>
                <c:pt idx="987">
                  <c:v>45147</c:v>
                </c:pt>
                <c:pt idx="988">
                  <c:v>45148</c:v>
                </c:pt>
                <c:pt idx="989">
                  <c:v>45149</c:v>
                </c:pt>
                <c:pt idx="990">
                  <c:v>45152</c:v>
                </c:pt>
                <c:pt idx="991">
                  <c:v>45154</c:v>
                </c:pt>
                <c:pt idx="992">
                  <c:v>45155</c:v>
                </c:pt>
                <c:pt idx="993">
                  <c:v>45156</c:v>
                </c:pt>
                <c:pt idx="994">
                  <c:v>45159</c:v>
                </c:pt>
                <c:pt idx="995">
                  <c:v>45160</c:v>
                </c:pt>
                <c:pt idx="996">
                  <c:v>45161</c:v>
                </c:pt>
                <c:pt idx="997">
                  <c:v>45162</c:v>
                </c:pt>
                <c:pt idx="998">
                  <c:v>45163</c:v>
                </c:pt>
                <c:pt idx="999">
                  <c:v>45166</c:v>
                </c:pt>
                <c:pt idx="1000">
                  <c:v>45167</c:v>
                </c:pt>
                <c:pt idx="1001">
                  <c:v>45168</c:v>
                </c:pt>
                <c:pt idx="1002">
                  <c:v>45169</c:v>
                </c:pt>
                <c:pt idx="1003">
                  <c:v>45170</c:v>
                </c:pt>
                <c:pt idx="1004">
                  <c:v>45173</c:v>
                </c:pt>
                <c:pt idx="1005">
                  <c:v>45174</c:v>
                </c:pt>
                <c:pt idx="1006">
                  <c:v>45175</c:v>
                </c:pt>
                <c:pt idx="1007">
                  <c:v>45176</c:v>
                </c:pt>
                <c:pt idx="1008">
                  <c:v>45177</c:v>
                </c:pt>
                <c:pt idx="1009">
                  <c:v>45180</c:v>
                </c:pt>
                <c:pt idx="1010">
                  <c:v>45181</c:v>
                </c:pt>
                <c:pt idx="1011">
                  <c:v>45182</c:v>
                </c:pt>
                <c:pt idx="1012">
                  <c:v>45183</c:v>
                </c:pt>
                <c:pt idx="1013">
                  <c:v>45184</c:v>
                </c:pt>
                <c:pt idx="1014">
                  <c:v>45187</c:v>
                </c:pt>
                <c:pt idx="1015">
                  <c:v>45189</c:v>
                </c:pt>
                <c:pt idx="1016">
                  <c:v>45190</c:v>
                </c:pt>
                <c:pt idx="1017">
                  <c:v>45191</c:v>
                </c:pt>
                <c:pt idx="1018">
                  <c:v>45194</c:v>
                </c:pt>
                <c:pt idx="1019">
                  <c:v>45195</c:v>
                </c:pt>
                <c:pt idx="1020">
                  <c:v>45196</c:v>
                </c:pt>
                <c:pt idx="1021">
                  <c:v>45197</c:v>
                </c:pt>
                <c:pt idx="1022">
                  <c:v>45198</c:v>
                </c:pt>
                <c:pt idx="1023">
                  <c:v>45202</c:v>
                </c:pt>
                <c:pt idx="1024">
                  <c:v>45203</c:v>
                </c:pt>
                <c:pt idx="1025">
                  <c:v>45204</c:v>
                </c:pt>
                <c:pt idx="1026">
                  <c:v>45205</c:v>
                </c:pt>
                <c:pt idx="1027">
                  <c:v>45208</c:v>
                </c:pt>
                <c:pt idx="1028">
                  <c:v>45209</c:v>
                </c:pt>
                <c:pt idx="1029">
                  <c:v>45210</c:v>
                </c:pt>
                <c:pt idx="1030">
                  <c:v>45211</c:v>
                </c:pt>
                <c:pt idx="1031">
                  <c:v>45212</c:v>
                </c:pt>
                <c:pt idx="1032">
                  <c:v>45215</c:v>
                </c:pt>
                <c:pt idx="1033">
                  <c:v>45216</c:v>
                </c:pt>
                <c:pt idx="1034">
                  <c:v>45217</c:v>
                </c:pt>
                <c:pt idx="1035">
                  <c:v>45218</c:v>
                </c:pt>
                <c:pt idx="1036">
                  <c:v>45219</c:v>
                </c:pt>
                <c:pt idx="1037">
                  <c:v>45222</c:v>
                </c:pt>
                <c:pt idx="1038">
                  <c:v>45224</c:v>
                </c:pt>
                <c:pt idx="1039">
                  <c:v>45225</c:v>
                </c:pt>
                <c:pt idx="1040">
                  <c:v>45226</c:v>
                </c:pt>
                <c:pt idx="1041">
                  <c:v>45229</c:v>
                </c:pt>
                <c:pt idx="1042">
                  <c:v>45230</c:v>
                </c:pt>
                <c:pt idx="1043">
                  <c:v>45231</c:v>
                </c:pt>
                <c:pt idx="1044">
                  <c:v>45232</c:v>
                </c:pt>
                <c:pt idx="1045">
                  <c:v>45233</c:v>
                </c:pt>
                <c:pt idx="1046">
                  <c:v>45236</c:v>
                </c:pt>
                <c:pt idx="1047">
                  <c:v>45237</c:v>
                </c:pt>
                <c:pt idx="1048">
                  <c:v>45238</c:v>
                </c:pt>
                <c:pt idx="1049">
                  <c:v>45239</c:v>
                </c:pt>
                <c:pt idx="1050">
                  <c:v>45240</c:v>
                </c:pt>
                <c:pt idx="1051">
                  <c:v>45242</c:v>
                </c:pt>
                <c:pt idx="1052">
                  <c:v>45243</c:v>
                </c:pt>
                <c:pt idx="1053">
                  <c:v>45245</c:v>
                </c:pt>
                <c:pt idx="1054">
                  <c:v>45246</c:v>
                </c:pt>
                <c:pt idx="1055">
                  <c:v>45247</c:v>
                </c:pt>
                <c:pt idx="1056">
                  <c:v>45250</c:v>
                </c:pt>
                <c:pt idx="1057">
                  <c:v>45251</c:v>
                </c:pt>
                <c:pt idx="1058">
                  <c:v>45252</c:v>
                </c:pt>
                <c:pt idx="1059">
                  <c:v>45253</c:v>
                </c:pt>
                <c:pt idx="1060">
                  <c:v>45254</c:v>
                </c:pt>
                <c:pt idx="1061">
                  <c:v>45258</c:v>
                </c:pt>
                <c:pt idx="1062">
                  <c:v>45259</c:v>
                </c:pt>
                <c:pt idx="1063">
                  <c:v>45260</c:v>
                </c:pt>
                <c:pt idx="1064">
                  <c:v>45261</c:v>
                </c:pt>
                <c:pt idx="1065">
                  <c:v>45264</c:v>
                </c:pt>
                <c:pt idx="1066">
                  <c:v>45265</c:v>
                </c:pt>
                <c:pt idx="1067">
                  <c:v>45266</c:v>
                </c:pt>
                <c:pt idx="1068">
                  <c:v>45267</c:v>
                </c:pt>
                <c:pt idx="1069">
                  <c:v>45268</c:v>
                </c:pt>
                <c:pt idx="1070">
                  <c:v>45271</c:v>
                </c:pt>
                <c:pt idx="1071">
                  <c:v>45272</c:v>
                </c:pt>
                <c:pt idx="1072">
                  <c:v>45273</c:v>
                </c:pt>
                <c:pt idx="1073">
                  <c:v>45274</c:v>
                </c:pt>
                <c:pt idx="1074">
                  <c:v>45275</c:v>
                </c:pt>
                <c:pt idx="1075">
                  <c:v>45278</c:v>
                </c:pt>
                <c:pt idx="1076">
                  <c:v>45279</c:v>
                </c:pt>
                <c:pt idx="1077">
                  <c:v>45280</c:v>
                </c:pt>
                <c:pt idx="1078">
                  <c:v>45281</c:v>
                </c:pt>
                <c:pt idx="1079">
                  <c:v>45282</c:v>
                </c:pt>
                <c:pt idx="1080">
                  <c:v>45286</c:v>
                </c:pt>
                <c:pt idx="1081">
                  <c:v>45287</c:v>
                </c:pt>
                <c:pt idx="1082">
                  <c:v>45288</c:v>
                </c:pt>
                <c:pt idx="1083">
                  <c:v>45289</c:v>
                </c:pt>
                <c:pt idx="1084">
                  <c:v>45292</c:v>
                </c:pt>
                <c:pt idx="1085">
                  <c:v>45293</c:v>
                </c:pt>
                <c:pt idx="1086">
                  <c:v>45294</c:v>
                </c:pt>
                <c:pt idx="1087">
                  <c:v>45295</c:v>
                </c:pt>
                <c:pt idx="1088">
                  <c:v>45296</c:v>
                </c:pt>
                <c:pt idx="1089">
                  <c:v>45299</c:v>
                </c:pt>
                <c:pt idx="1090">
                  <c:v>45300</c:v>
                </c:pt>
                <c:pt idx="1091">
                  <c:v>45301</c:v>
                </c:pt>
                <c:pt idx="1092">
                  <c:v>45302</c:v>
                </c:pt>
                <c:pt idx="1093">
                  <c:v>45303</c:v>
                </c:pt>
                <c:pt idx="1094">
                  <c:v>45306</c:v>
                </c:pt>
                <c:pt idx="1095">
                  <c:v>45307</c:v>
                </c:pt>
                <c:pt idx="1096">
                  <c:v>45308</c:v>
                </c:pt>
                <c:pt idx="1097">
                  <c:v>45309</c:v>
                </c:pt>
                <c:pt idx="1098">
                  <c:v>45310</c:v>
                </c:pt>
                <c:pt idx="1099">
                  <c:v>45311</c:v>
                </c:pt>
                <c:pt idx="1100">
                  <c:v>45314</c:v>
                </c:pt>
                <c:pt idx="1101">
                  <c:v>45315</c:v>
                </c:pt>
                <c:pt idx="1102">
                  <c:v>45316</c:v>
                </c:pt>
                <c:pt idx="1103">
                  <c:v>45320</c:v>
                </c:pt>
                <c:pt idx="1104">
                  <c:v>45321</c:v>
                </c:pt>
                <c:pt idx="1105">
                  <c:v>45322</c:v>
                </c:pt>
                <c:pt idx="1106">
                  <c:v>45323</c:v>
                </c:pt>
                <c:pt idx="1107">
                  <c:v>45324</c:v>
                </c:pt>
                <c:pt idx="1108">
                  <c:v>45327</c:v>
                </c:pt>
                <c:pt idx="1109">
                  <c:v>45328</c:v>
                </c:pt>
                <c:pt idx="1110">
                  <c:v>45329</c:v>
                </c:pt>
                <c:pt idx="1111">
                  <c:v>45330</c:v>
                </c:pt>
                <c:pt idx="1112">
                  <c:v>45331</c:v>
                </c:pt>
                <c:pt idx="1113">
                  <c:v>45334</c:v>
                </c:pt>
                <c:pt idx="1114">
                  <c:v>45335</c:v>
                </c:pt>
                <c:pt idx="1115">
                  <c:v>45336</c:v>
                </c:pt>
                <c:pt idx="1116">
                  <c:v>45337</c:v>
                </c:pt>
                <c:pt idx="1117">
                  <c:v>45338</c:v>
                </c:pt>
                <c:pt idx="1118">
                  <c:v>45341</c:v>
                </c:pt>
                <c:pt idx="1119">
                  <c:v>45342</c:v>
                </c:pt>
                <c:pt idx="1120">
                  <c:v>45343</c:v>
                </c:pt>
                <c:pt idx="1121">
                  <c:v>45344</c:v>
                </c:pt>
                <c:pt idx="1122">
                  <c:v>45345</c:v>
                </c:pt>
                <c:pt idx="1123">
                  <c:v>45348</c:v>
                </c:pt>
                <c:pt idx="1124">
                  <c:v>45349</c:v>
                </c:pt>
                <c:pt idx="1125">
                  <c:v>45350</c:v>
                </c:pt>
                <c:pt idx="1126">
                  <c:v>45351</c:v>
                </c:pt>
                <c:pt idx="1127">
                  <c:v>45352</c:v>
                </c:pt>
                <c:pt idx="1128">
                  <c:v>45353</c:v>
                </c:pt>
                <c:pt idx="1129">
                  <c:v>45355</c:v>
                </c:pt>
                <c:pt idx="1130">
                  <c:v>45356</c:v>
                </c:pt>
                <c:pt idx="1131">
                  <c:v>45357</c:v>
                </c:pt>
                <c:pt idx="1132">
                  <c:v>45358</c:v>
                </c:pt>
                <c:pt idx="1133">
                  <c:v>45362</c:v>
                </c:pt>
                <c:pt idx="1134">
                  <c:v>45363</c:v>
                </c:pt>
                <c:pt idx="1135">
                  <c:v>45365</c:v>
                </c:pt>
                <c:pt idx="1136">
                  <c:v>45366</c:v>
                </c:pt>
                <c:pt idx="1137">
                  <c:v>45369</c:v>
                </c:pt>
                <c:pt idx="1138">
                  <c:v>45370</c:v>
                </c:pt>
                <c:pt idx="1139">
                  <c:v>45371</c:v>
                </c:pt>
                <c:pt idx="1140">
                  <c:v>45372</c:v>
                </c:pt>
                <c:pt idx="1141">
                  <c:v>45373</c:v>
                </c:pt>
                <c:pt idx="1142">
                  <c:v>45377</c:v>
                </c:pt>
                <c:pt idx="1143">
                  <c:v>45378</c:v>
                </c:pt>
                <c:pt idx="1144">
                  <c:v>45379</c:v>
                </c:pt>
                <c:pt idx="1145">
                  <c:v>45383</c:v>
                </c:pt>
                <c:pt idx="1146">
                  <c:v>45384</c:v>
                </c:pt>
                <c:pt idx="1147">
                  <c:v>45385</c:v>
                </c:pt>
                <c:pt idx="1148">
                  <c:v>45386</c:v>
                </c:pt>
                <c:pt idx="1149">
                  <c:v>45387</c:v>
                </c:pt>
                <c:pt idx="1150">
                  <c:v>45390</c:v>
                </c:pt>
                <c:pt idx="1151">
                  <c:v>45391</c:v>
                </c:pt>
                <c:pt idx="1152">
                  <c:v>45392</c:v>
                </c:pt>
                <c:pt idx="1153">
                  <c:v>45394</c:v>
                </c:pt>
                <c:pt idx="1154">
                  <c:v>45397</c:v>
                </c:pt>
                <c:pt idx="1155">
                  <c:v>45398</c:v>
                </c:pt>
                <c:pt idx="1156">
                  <c:v>45400</c:v>
                </c:pt>
                <c:pt idx="1157">
                  <c:v>45401</c:v>
                </c:pt>
                <c:pt idx="1158">
                  <c:v>45404</c:v>
                </c:pt>
                <c:pt idx="1159">
                  <c:v>45405</c:v>
                </c:pt>
                <c:pt idx="1160">
                  <c:v>45406</c:v>
                </c:pt>
                <c:pt idx="1161">
                  <c:v>45407</c:v>
                </c:pt>
                <c:pt idx="1162">
                  <c:v>45408</c:v>
                </c:pt>
                <c:pt idx="1163">
                  <c:v>45411</c:v>
                </c:pt>
                <c:pt idx="1164">
                  <c:v>45412</c:v>
                </c:pt>
                <c:pt idx="1165">
                  <c:v>45414</c:v>
                </c:pt>
                <c:pt idx="1166">
                  <c:v>45415</c:v>
                </c:pt>
                <c:pt idx="1167">
                  <c:v>45418</c:v>
                </c:pt>
                <c:pt idx="1168">
                  <c:v>45419</c:v>
                </c:pt>
                <c:pt idx="1169">
                  <c:v>45420</c:v>
                </c:pt>
                <c:pt idx="1170">
                  <c:v>45421</c:v>
                </c:pt>
                <c:pt idx="1171">
                  <c:v>45422</c:v>
                </c:pt>
                <c:pt idx="1172">
                  <c:v>45425</c:v>
                </c:pt>
                <c:pt idx="1173">
                  <c:v>45426</c:v>
                </c:pt>
                <c:pt idx="1174">
                  <c:v>45427</c:v>
                </c:pt>
                <c:pt idx="1175">
                  <c:v>45428</c:v>
                </c:pt>
                <c:pt idx="1176">
                  <c:v>45429</c:v>
                </c:pt>
                <c:pt idx="1177">
                  <c:v>45430</c:v>
                </c:pt>
                <c:pt idx="1178">
                  <c:v>45433</c:v>
                </c:pt>
                <c:pt idx="1179">
                  <c:v>45434</c:v>
                </c:pt>
                <c:pt idx="1180">
                  <c:v>45435</c:v>
                </c:pt>
                <c:pt idx="1181">
                  <c:v>45436</c:v>
                </c:pt>
                <c:pt idx="1182">
                  <c:v>45439</c:v>
                </c:pt>
                <c:pt idx="1183">
                  <c:v>45440</c:v>
                </c:pt>
                <c:pt idx="1184">
                  <c:v>45441</c:v>
                </c:pt>
                <c:pt idx="1185">
                  <c:v>45442</c:v>
                </c:pt>
                <c:pt idx="1186">
                  <c:v>45443</c:v>
                </c:pt>
                <c:pt idx="1187">
                  <c:v>45446</c:v>
                </c:pt>
                <c:pt idx="1188">
                  <c:v>45447</c:v>
                </c:pt>
                <c:pt idx="1189">
                  <c:v>45448</c:v>
                </c:pt>
                <c:pt idx="1190">
                  <c:v>45449</c:v>
                </c:pt>
                <c:pt idx="1191">
                  <c:v>45450</c:v>
                </c:pt>
                <c:pt idx="1192">
                  <c:v>45453</c:v>
                </c:pt>
                <c:pt idx="1193">
                  <c:v>45454</c:v>
                </c:pt>
                <c:pt idx="1194">
                  <c:v>45455</c:v>
                </c:pt>
                <c:pt idx="1195">
                  <c:v>45456</c:v>
                </c:pt>
                <c:pt idx="1196">
                  <c:v>45457</c:v>
                </c:pt>
                <c:pt idx="1197">
                  <c:v>45461</c:v>
                </c:pt>
                <c:pt idx="1198">
                  <c:v>45462</c:v>
                </c:pt>
                <c:pt idx="1199">
                  <c:v>45463</c:v>
                </c:pt>
                <c:pt idx="1200">
                  <c:v>45464</c:v>
                </c:pt>
                <c:pt idx="1201">
                  <c:v>45467</c:v>
                </c:pt>
                <c:pt idx="1202">
                  <c:v>45468</c:v>
                </c:pt>
                <c:pt idx="1203">
                  <c:v>45469</c:v>
                </c:pt>
                <c:pt idx="1204">
                  <c:v>45470</c:v>
                </c:pt>
                <c:pt idx="1205">
                  <c:v>45471</c:v>
                </c:pt>
                <c:pt idx="1206">
                  <c:v>45474</c:v>
                </c:pt>
                <c:pt idx="1207">
                  <c:v>45475</c:v>
                </c:pt>
                <c:pt idx="1208">
                  <c:v>45476</c:v>
                </c:pt>
                <c:pt idx="1209">
                  <c:v>45477</c:v>
                </c:pt>
                <c:pt idx="1210">
                  <c:v>45478</c:v>
                </c:pt>
                <c:pt idx="1211">
                  <c:v>45481</c:v>
                </c:pt>
                <c:pt idx="1212">
                  <c:v>45482</c:v>
                </c:pt>
                <c:pt idx="1213">
                  <c:v>45483</c:v>
                </c:pt>
                <c:pt idx="1214">
                  <c:v>45484</c:v>
                </c:pt>
                <c:pt idx="1215">
                  <c:v>45485</c:v>
                </c:pt>
                <c:pt idx="1216">
                  <c:v>45488</c:v>
                </c:pt>
                <c:pt idx="1217">
                  <c:v>45489</c:v>
                </c:pt>
                <c:pt idx="1218">
                  <c:v>45491</c:v>
                </c:pt>
                <c:pt idx="1219">
                  <c:v>45492</c:v>
                </c:pt>
                <c:pt idx="1220">
                  <c:v>45495</c:v>
                </c:pt>
                <c:pt idx="1221">
                  <c:v>45496</c:v>
                </c:pt>
                <c:pt idx="1222">
                  <c:v>45497</c:v>
                </c:pt>
                <c:pt idx="1223">
                  <c:v>45498</c:v>
                </c:pt>
                <c:pt idx="1224">
                  <c:v>45499</c:v>
                </c:pt>
                <c:pt idx="1225">
                  <c:v>45502</c:v>
                </c:pt>
                <c:pt idx="1226">
                  <c:v>45503</c:v>
                </c:pt>
                <c:pt idx="1227">
                  <c:v>45504</c:v>
                </c:pt>
                <c:pt idx="1228">
                  <c:v>45505</c:v>
                </c:pt>
                <c:pt idx="1229">
                  <c:v>45506</c:v>
                </c:pt>
                <c:pt idx="1230">
                  <c:v>45509</c:v>
                </c:pt>
                <c:pt idx="1231">
                  <c:v>45510</c:v>
                </c:pt>
                <c:pt idx="1232">
                  <c:v>45511</c:v>
                </c:pt>
                <c:pt idx="1233">
                  <c:v>45512</c:v>
                </c:pt>
                <c:pt idx="1234">
                  <c:v>45513</c:v>
                </c:pt>
                <c:pt idx="1235">
                  <c:v>45516</c:v>
                </c:pt>
                <c:pt idx="1236">
                  <c:v>45517</c:v>
                </c:pt>
                <c:pt idx="1237">
                  <c:v>45518</c:v>
                </c:pt>
                <c:pt idx="1238">
                  <c:v>45520</c:v>
                </c:pt>
                <c:pt idx="1239">
                  <c:v>45523</c:v>
                </c:pt>
                <c:pt idx="1240">
                  <c:v>45524</c:v>
                </c:pt>
                <c:pt idx="1241">
                  <c:v>45525</c:v>
                </c:pt>
                <c:pt idx="1242">
                  <c:v>45526</c:v>
                </c:pt>
                <c:pt idx="1243">
                  <c:v>45527</c:v>
                </c:pt>
                <c:pt idx="1244">
                  <c:v>45530</c:v>
                </c:pt>
                <c:pt idx="1245">
                  <c:v>45531</c:v>
                </c:pt>
                <c:pt idx="1246">
                  <c:v>45532</c:v>
                </c:pt>
                <c:pt idx="1247">
                  <c:v>45533</c:v>
                </c:pt>
                <c:pt idx="1248">
                  <c:v>45534</c:v>
                </c:pt>
                <c:pt idx="1249">
                  <c:v>45537</c:v>
                </c:pt>
                <c:pt idx="1250">
                  <c:v>45538</c:v>
                </c:pt>
                <c:pt idx="1251">
                  <c:v>45539</c:v>
                </c:pt>
                <c:pt idx="1252">
                  <c:v>45540</c:v>
                </c:pt>
                <c:pt idx="1253">
                  <c:v>45541</c:v>
                </c:pt>
                <c:pt idx="1254">
                  <c:v>45544</c:v>
                </c:pt>
                <c:pt idx="1255">
                  <c:v>45545</c:v>
                </c:pt>
                <c:pt idx="1256">
                  <c:v>45546</c:v>
                </c:pt>
                <c:pt idx="1257">
                  <c:v>45547</c:v>
                </c:pt>
                <c:pt idx="1258">
                  <c:v>45548</c:v>
                </c:pt>
                <c:pt idx="1259">
                  <c:v>45551</c:v>
                </c:pt>
                <c:pt idx="1260">
                  <c:v>45552</c:v>
                </c:pt>
                <c:pt idx="1261">
                  <c:v>45553</c:v>
                </c:pt>
                <c:pt idx="1262">
                  <c:v>45554</c:v>
                </c:pt>
                <c:pt idx="1263">
                  <c:v>45555</c:v>
                </c:pt>
                <c:pt idx="1264">
                  <c:v>45558</c:v>
                </c:pt>
                <c:pt idx="1265">
                  <c:v>45559</c:v>
                </c:pt>
                <c:pt idx="1266">
                  <c:v>45560</c:v>
                </c:pt>
                <c:pt idx="1267">
                  <c:v>45561</c:v>
                </c:pt>
                <c:pt idx="1268">
                  <c:v>45562</c:v>
                </c:pt>
                <c:pt idx="1269">
                  <c:v>45565</c:v>
                </c:pt>
                <c:pt idx="1270">
                  <c:v>45566</c:v>
                </c:pt>
                <c:pt idx="1271">
                  <c:v>45568</c:v>
                </c:pt>
                <c:pt idx="1272">
                  <c:v>45569</c:v>
                </c:pt>
                <c:pt idx="1273">
                  <c:v>45572</c:v>
                </c:pt>
                <c:pt idx="1274">
                  <c:v>45573</c:v>
                </c:pt>
                <c:pt idx="1275">
                  <c:v>45574</c:v>
                </c:pt>
                <c:pt idx="1276">
                  <c:v>45575</c:v>
                </c:pt>
                <c:pt idx="1277">
                  <c:v>45576</c:v>
                </c:pt>
                <c:pt idx="1278">
                  <c:v>45579</c:v>
                </c:pt>
                <c:pt idx="1279">
                  <c:v>45580</c:v>
                </c:pt>
                <c:pt idx="1280">
                  <c:v>45581</c:v>
                </c:pt>
                <c:pt idx="1281">
                  <c:v>45582</c:v>
                </c:pt>
                <c:pt idx="1282">
                  <c:v>45583</c:v>
                </c:pt>
                <c:pt idx="1283">
                  <c:v>45586</c:v>
                </c:pt>
                <c:pt idx="1284">
                  <c:v>45587</c:v>
                </c:pt>
                <c:pt idx="1285">
                  <c:v>45588</c:v>
                </c:pt>
                <c:pt idx="1286">
                  <c:v>45589</c:v>
                </c:pt>
                <c:pt idx="1287">
                  <c:v>45590</c:v>
                </c:pt>
                <c:pt idx="1288">
                  <c:v>45593</c:v>
                </c:pt>
                <c:pt idx="1289">
                  <c:v>45594</c:v>
                </c:pt>
                <c:pt idx="1290">
                  <c:v>45595</c:v>
                </c:pt>
                <c:pt idx="1291">
                  <c:v>45596</c:v>
                </c:pt>
                <c:pt idx="1292">
                  <c:v>45597</c:v>
                </c:pt>
                <c:pt idx="1293">
                  <c:v>45600</c:v>
                </c:pt>
                <c:pt idx="1294">
                  <c:v>45601</c:v>
                </c:pt>
                <c:pt idx="1295">
                  <c:v>45602</c:v>
                </c:pt>
                <c:pt idx="1296">
                  <c:v>45603</c:v>
                </c:pt>
                <c:pt idx="1297">
                  <c:v>45604</c:v>
                </c:pt>
                <c:pt idx="1298">
                  <c:v>45607</c:v>
                </c:pt>
                <c:pt idx="1299">
                  <c:v>45608</c:v>
                </c:pt>
                <c:pt idx="1300">
                  <c:v>45609</c:v>
                </c:pt>
                <c:pt idx="1301">
                  <c:v>45610</c:v>
                </c:pt>
                <c:pt idx="1302">
                  <c:v>45614</c:v>
                </c:pt>
                <c:pt idx="1303">
                  <c:v>45615</c:v>
                </c:pt>
                <c:pt idx="1304">
                  <c:v>45617</c:v>
                </c:pt>
                <c:pt idx="1305">
                  <c:v>45618</c:v>
                </c:pt>
                <c:pt idx="1306">
                  <c:v>45621</c:v>
                </c:pt>
                <c:pt idx="1307">
                  <c:v>45622</c:v>
                </c:pt>
                <c:pt idx="1308">
                  <c:v>45623</c:v>
                </c:pt>
                <c:pt idx="1309">
                  <c:v>45624</c:v>
                </c:pt>
                <c:pt idx="1310">
                  <c:v>45625</c:v>
                </c:pt>
                <c:pt idx="1311">
                  <c:v>45628</c:v>
                </c:pt>
                <c:pt idx="1312">
                  <c:v>45629</c:v>
                </c:pt>
                <c:pt idx="1313">
                  <c:v>45630</c:v>
                </c:pt>
                <c:pt idx="1314">
                  <c:v>45631</c:v>
                </c:pt>
                <c:pt idx="1315">
                  <c:v>45632</c:v>
                </c:pt>
                <c:pt idx="1316">
                  <c:v>45635</c:v>
                </c:pt>
                <c:pt idx="1317">
                  <c:v>45636</c:v>
                </c:pt>
                <c:pt idx="1318">
                  <c:v>45637</c:v>
                </c:pt>
                <c:pt idx="1319">
                  <c:v>45638</c:v>
                </c:pt>
                <c:pt idx="1320">
                  <c:v>45639</c:v>
                </c:pt>
                <c:pt idx="1321">
                  <c:v>45642</c:v>
                </c:pt>
                <c:pt idx="1322">
                  <c:v>45643</c:v>
                </c:pt>
                <c:pt idx="1323">
                  <c:v>45644</c:v>
                </c:pt>
                <c:pt idx="1324">
                  <c:v>45645</c:v>
                </c:pt>
                <c:pt idx="1325">
                  <c:v>45646</c:v>
                </c:pt>
                <c:pt idx="1326">
                  <c:v>45649</c:v>
                </c:pt>
                <c:pt idx="1327">
                  <c:v>45650</c:v>
                </c:pt>
                <c:pt idx="1328">
                  <c:v>45652</c:v>
                </c:pt>
                <c:pt idx="1329">
                  <c:v>45653</c:v>
                </c:pt>
                <c:pt idx="1330">
                  <c:v>45656</c:v>
                </c:pt>
                <c:pt idx="1331">
                  <c:v>45657</c:v>
                </c:pt>
                <c:pt idx="1332">
                  <c:v>45658</c:v>
                </c:pt>
                <c:pt idx="1333">
                  <c:v>45659</c:v>
                </c:pt>
                <c:pt idx="1334">
                  <c:v>45660</c:v>
                </c:pt>
                <c:pt idx="1335">
                  <c:v>45663</c:v>
                </c:pt>
                <c:pt idx="1336">
                  <c:v>45664</c:v>
                </c:pt>
                <c:pt idx="1337">
                  <c:v>45665</c:v>
                </c:pt>
                <c:pt idx="1338">
                  <c:v>45666</c:v>
                </c:pt>
                <c:pt idx="1339">
                  <c:v>45667</c:v>
                </c:pt>
                <c:pt idx="1340">
                  <c:v>45670</c:v>
                </c:pt>
                <c:pt idx="1341">
                  <c:v>45671</c:v>
                </c:pt>
                <c:pt idx="1342">
                  <c:v>45672</c:v>
                </c:pt>
                <c:pt idx="1343">
                  <c:v>45673</c:v>
                </c:pt>
                <c:pt idx="1344">
                  <c:v>45674</c:v>
                </c:pt>
                <c:pt idx="1345">
                  <c:v>45677</c:v>
                </c:pt>
                <c:pt idx="1346">
                  <c:v>45678</c:v>
                </c:pt>
                <c:pt idx="1347">
                  <c:v>45679</c:v>
                </c:pt>
                <c:pt idx="1348">
                  <c:v>45680</c:v>
                </c:pt>
                <c:pt idx="1349">
                  <c:v>45681</c:v>
                </c:pt>
                <c:pt idx="1350">
                  <c:v>45684</c:v>
                </c:pt>
                <c:pt idx="1351">
                  <c:v>45685</c:v>
                </c:pt>
                <c:pt idx="1352">
                  <c:v>45686</c:v>
                </c:pt>
                <c:pt idx="1353">
                  <c:v>45687</c:v>
                </c:pt>
                <c:pt idx="1354">
                  <c:v>45688</c:v>
                </c:pt>
                <c:pt idx="1355">
                  <c:v>45689</c:v>
                </c:pt>
                <c:pt idx="1356">
                  <c:v>45691</c:v>
                </c:pt>
                <c:pt idx="1357">
                  <c:v>45692</c:v>
                </c:pt>
                <c:pt idx="1358">
                  <c:v>45693</c:v>
                </c:pt>
                <c:pt idx="1359">
                  <c:v>45694</c:v>
                </c:pt>
                <c:pt idx="1360">
                  <c:v>45695</c:v>
                </c:pt>
                <c:pt idx="1361">
                  <c:v>45698</c:v>
                </c:pt>
                <c:pt idx="1362">
                  <c:v>45699</c:v>
                </c:pt>
                <c:pt idx="1363">
                  <c:v>45700</c:v>
                </c:pt>
                <c:pt idx="1364">
                  <c:v>45701</c:v>
                </c:pt>
                <c:pt idx="1365">
                  <c:v>45702</c:v>
                </c:pt>
                <c:pt idx="1366">
                  <c:v>45705</c:v>
                </c:pt>
                <c:pt idx="1367">
                  <c:v>45706</c:v>
                </c:pt>
                <c:pt idx="1368">
                  <c:v>45707</c:v>
                </c:pt>
                <c:pt idx="1369">
                  <c:v>45708</c:v>
                </c:pt>
                <c:pt idx="1370">
                  <c:v>45709</c:v>
                </c:pt>
                <c:pt idx="1371">
                  <c:v>45712</c:v>
                </c:pt>
                <c:pt idx="1372">
                  <c:v>45713</c:v>
                </c:pt>
                <c:pt idx="1373">
                  <c:v>45715</c:v>
                </c:pt>
                <c:pt idx="1374">
                  <c:v>45716</c:v>
                </c:pt>
                <c:pt idx="1375">
                  <c:v>45719</c:v>
                </c:pt>
                <c:pt idx="1376">
                  <c:v>45720</c:v>
                </c:pt>
                <c:pt idx="1377">
                  <c:v>45721</c:v>
                </c:pt>
                <c:pt idx="1378">
                  <c:v>45722</c:v>
                </c:pt>
                <c:pt idx="1379">
                  <c:v>45723</c:v>
                </c:pt>
                <c:pt idx="1380">
                  <c:v>45726</c:v>
                </c:pt>
                <c:pt idx="1381">
                  <c:v>45727</c:v>
                </c:pt>
                <c:pt idx="1382">
                  <c:v>45728</c:v>
                </c:pt>
                <c:pt idx="1383">
                  <c:v>45729</c:v>
                </c:pt>
                <c:pt idx="1384">
                  <c:v>45733</c:v>
                </c:pt>
                <c:pt idx="1385">
                  <c:v>45734</c:v>
                </c:pt>
                <c:pt idx="1386">
                  <c:v>45735</c:v>
                </c:pt>
                <c:pt idx="1387">
                  <c:v>45736</c:v>
                </c:pt>
                <c:pt idx="1388">
                  <c:v>45737</c:v>
                </c:pt>
                <c:pt idx="1389">
                  <c:v>45740</c:v>
                </c:pt>
                <c:pt idx="1390">
                  <c:v>45741</c:v>
                </c:pt>
                <c:pt idx="1391">
                  <c:v>45742</c:v>
                </c:pt>
                <c:pt idx="1392">
                  <c:v>45743</c:v>
                </c:pt>
                <c:pt idx="1393">
                  <c:v>45744</c:v>
                </c:pt>
                <c:pt idx="1394">
                  <c:v>45748</c:v>
                </c:pt>
                <c:pt idx="1395">
                  <c:v>45749</c:v>
                </c:pt>
                <c:pt idx="1396">
                  <c:v>45750</c:v>
                </c:pt>
                <c:pt idx="1397">
                  <c:v>45751</c:v>
                </c:pt>
                <c:pt idx="1398">
                  <c:v>45754</c:v>
                </c:pt>
                <c:pt idx="1399">
                  <c:v>45755</c:v>
                </c:pt>
                <c:pt idx="1400">
                  <c:v>45756</c:v>
                </c:pt>
                <c:pt idx="1401">
                  <c:v>45758</c:v>
                </c:pt>
                <c:pt idx="1402">
                  <c:v>45762</c:v>
                </c:pt>
                <c:pt idx="1403">
                  <c:v>45763</c:v>
                </c:pt>
                <c:pt idx="1404">
                  <c:v>45764</c:v>
                </c:pt>
                <c:pt idx="1405">
                  <c:v>45768</c:v>
                </c:pt>
                <c:pt idx="1406">
                  <c:v>45769</c:v>
                </c:pt>
                <c:pt idx="1407">
                  <c:v>45770</c:v>
                </c:pt>
                <c:pt idx="1408">
                  <c:v>45771</c:v>
                </c:pt>
                <c:pt idx="1409">
                  <c:v>45772</c:v>
                </c:pt>
                <c:pt idx="1410">
                  <c:v>45775</c:v>
                </c:pt>
                <c:pt idx="1411">
                  <c:v>45776</c:v>
                </c:pt>
                <c:pt idx="1412">
                  <c:v>45777</c:v>
                </c:pt>
                <c:pt idx="1413">
                  <c:v>45779</c:v>
                </c:pt>
                <c:pt idx="1414">
                  <c:v>45782</c:v>
                </c:pt>
                <c:pt idx="1415">
                  <c:v>45783</c:v>
                </c:pt>
                <c:pt idx="1416">
                  <c:v>45784</c:v>
                </c:pt>
                <c:pt idx="1417">
                  <c:v>45785</c:v>
                </c:pt>
                <c:pt idx="1418">
                  <c:v>45786</c:v>
                </c:pt>
                <c:pt idx="1419">
                  <c:v>45789</c:v>
                </c:pt>
                <c:pt idx="1420">
                  <c:v>45790</c:v>
                </c:pt>
                <c:pt idx="1421">
                  <c:v>45791</c:v>
                </c:pt>
                <c:pt idx="1422">
                  <c:v>45792</c:v>
                </c:pt>
                <c:pt idx="1423">
                  <c:v>45793</c:v>
                </c:pt>
                <c:pt idx="1424">
                  <c:v>45796</c:v>
                </c:pt>
                <c:pt idx="1425">
                  <c:v>45797</c:v>
                </c:pt>
                <c:pt idx="1426">
                  <c:v>45798</c:v>
                </c:pt>
                <c:pt idx="1427">
                  <c:v>45799</c:v>
                </c:pt>
                <c:pt idx="1428">
                  <c:v>45800</c:v>
                </c:pt>
                <c:pt idx="1429">
                  <c:v>45803</c:v>
                </c:pt>
                <c:pt idx="1430">
                  <c:v>45804</c:v>
                </c:pt>
                <c:pt idx="1431">
                  <c:v>45805</c:v>
                </c:pt>
                <c:pt idx="1432">
                  <c:v>45806</c:v>
                </c:pt>
                <c:pt idx="1433">
                  <c:v>45807</c:v>
                </c:pt>
                <c:pt idx="1434">
                  <c:v>45810</c:v>
                </c:pt>
                <c:pt idx="1435">
                  <c:v>45811</c:v>
                </c:pt>
                <c:pt idx="1436">
                  <c:v>45812</c:v>
                </c:pt>
                <c:pt idx="1437">
                  <c:v>45813</c:v>
                </c:pt>
                <c:pt idx="1438">
                  <c:v>45814</c:v>
                </c:pt>
                <c:pt idx="1439">
                  <c:v>45817</c:v>
                </c:pt>
                <c:pt idx="1440">
                  <c:v>45818</c:v>
                </c:pt>
                <c:pt idx="1441">
                  <c:v>45819</c:v>
                </c:pt>
                <c:pt idx="1442">
                  <c:v>45820</c:v>
                </c:pt>
                <c:pt idx="1443">
                  <c:v>45821</c:v>
                </c:pt>
                <c:pt idx="1444">
                  <c:v>45824</c:v>
                </c:pt>
                <c:pt idx="1445">
                  <c:v>45825</c:v>
                </c:pt>
                <c:pt idx="1446">
                  <c:v>45826</c:v>
                </c:pt>
                <c:pt idx="1447">
                  <c:v>45827</c:v>
                </c:pt>
                <c:pt idx="1448">
                  <c:v>45828</c:v>
                </c:pt>
                <c:pt idx="1449">
                  <c:v>45831</c:v>
                </c:pt>
                <c:pt idx="1450">
                  <c:v>45832</c:v>
                </c:pt>
                <c:pt idx="1451">
                  <c:v>45833</c:v>
                </c:pt>
                <c:pt idx="1452">
                  <c:v>45834</c:v>
                </c:pt>
                <c:pt idx="1453">
                  <c:v>45835</c:v>
                </c:pt>
                <c:pt idx="1454">
                  <c:v>45838</c:v>
                </c:pt>
                <c:pt idx="1455">
                  <c:v>45839</c:v>
                </c:pt>
                <c:pt idx="1456">
                  <c:v>45840</c:v>
                </c:pt>
                <c:pt idx="1457">
                  <c:v>45841</c:v>
                </c:pt>
                <c:pt idx="1458">
                  <c:v>45842</c:v>
                </c:pt>
                <c:pt idx="1459">
                  <c:v>45845</c:v>
                </c:pt>
                <c:pt idx="1460">
                  <c:v>45846</c:v>
                </c:pt>
                <c:pt idx="1461">
                  <c:v>45847</c:v>
                </c:pt>
                <c:pt idx="1462">
                  <c:v>45848</c:v>
                </c:pt>
                <c:pt idx="1463">
                  <c:v>45849</c:v>
                </c:pt>
                <c:pt idx="1464">
                  <c:v>45852</c:v>
                </c:pt>
                <c:pt idx="1465">
                  <c:v>45853</c:v>
                </c:pt>
                <c:pt idx="1466">
                  <c:v>45854</c:v>
                </c:pt>
                <c:pt idx="1467">
                  <c:v>45855</c:v>
                </c:pt>
                <c:pt idx="1468">
                  <c:v>45856</c:v>
                </c:pt>
                <c:pt idx="1469">
                  <c:v>45859</c:v>
                </c:pt>
                <c:pt idx="1470">
                  <c:v>45860</c:v>
                </c:pt>
                <c:pt idx="1471">
                  <c:v>45861</c:v>
                </c:pt>
                <c:pt idx="1472">
                  <c:v>45862</c:v>
                </c:pt>
                <c:pt idx="1473">
                  <c:v>45863</c:v>
                </c:pt>
                <c:pt idx="1474">
                  <c:v>45866</c:v>
                </c:pt>
                <c:pt idx="1475">
                  <c:v>45867</c:v>
                </c:pt>
                <c:pt idx="1476">
                  <c:v>45868</c:v>
                </c:pt>
                <c:pt idx="1477">
                  <c:v>45869</c:v>
                </c:pt>
                <c:pt idx="1478">
                  <c:v>45870</c:v>
                </c:pt>
                <c:pt idx="1479">
                  <c:v>45873</c:v>
                </c:pt>
                <c:pt idx="1480">
                  <c:v>45874</c:v>
                </c:pt>
                <c:pt idx="1481">
                  <c:v>45875</c:v>
                </c:pt>
                <c:pt idx="1482">
                  <c:v>45876</c:v>
                </c:pt>
                <c:pt idx="1483">
                  <c:v>45877</c:v>
                </c:pt>
                <c:pt idx="1484">
                  <c:v>45880</c:v>
                </c:pt>
                <c:pt idx="1485">
                  <c:v>45881</c:v>
                </c:pt>
                <c:pt idx="1486">
                  <c:v>45882</c:v>
                </c:pt>
              </c:numCache>
            </c:numRef>
          </c:cat>
          <c:val>
            <c:numRef>
              <c:f>'Share Price'!$C$3:$C$1489</c:f>
              <c:numCache>
                <c:formatCode>_ [$₹-44D]\ * #,##0.00_ ;_ [$₹-44D]\ * \-#,##0.00_ ;_ [$₹-44D]\ * "-"??_ ;_ @_ </c:formatCode>
                <c:ptCount val="1487"/>
                <c:pt idx="0">
                  <c:v>237.50540000000001</c:v>
                </c:pt>
                <c:pt idx="1">
                  <c:v>232.73830000000001</c:v>
                </c:pt>
                <c:pt idx="2">
                  <c:v>228.06559999999999</c:v>
                </c:pt>
                <c:pt idx="3">
                  <c:v>226.64959999999999</c:v>
                </c:pt>
                <c:pt idx="4">
                  <c:v>222.77930000000001</c:v>
                </c:pt>
                <c:pt idx="5">
                  <c:v>228.9623</c:v>
                </c:pt>
                <c:pt idx="6">
                  <c:v>231.79429999999999</c:v>
                </c:pt>
                <c:pt idx="7">
                  <c:v>232.03030000000001</c:v>
                </c:pt>
                <c:pt idx="8">
                  <c:v>227.8768</c:v>
                </c:pt>
                <c:pt idx="9">
                  <c:v>231.79429999999999</c:v>
                </c:pt>
                <c:pt idx="10">
                  <c:v>227.97120000000001</c:v>
                </c:pt>
                <c:pt idx="11">
                  <c:v>229.52869999999999</c:v>
                </c:pt>
                <c:pt idx="12">
                  <c:v>230.66149999999999</c:v>
                </c:pt>
                <c:pt idx="13">
                  <c:v>230.28389999999999</c:v>
                </c:pt>
                <c:pt idx="14">
                  <c:v>231.74709999999999</c:v>
                </c:pt>
                <c:pt idx="15">
                  <c:v>230.00069999999999</c:v>
                </c:pt>
                <c:pt idx="16">
                  <c:v>227.31039999999999</c:v>
                </c:pt>
                <c:pt idx="17">
                  <c:v>226.50800000000001</c:v>
                </c:pt>
                <c:pt idx="18">
                  <c:v>225.94159999999999</c:v>
                </c:pt>
                <c:pt idx="19">
                  <c:v>223.86490000000001</c:v>
                </c:pt>
                <c:pt idx="20">
                  <c:v>226.17760000000001</c:v>
                </c:pt>
                <c:pt idx="21">
                  <c:v>223.4873</c:v>
                </c:pt>
                <c:pt idx="22">
                  <c:v>224.80879999999999</c:v>
                </c:pt>
                <c:pt idx="23">
                  <c:v>240.43170000000001</c:v>
                </c:pt>
                <c:pt idx="24">
                  <c:v>241.65889999999999</c:v>
                </c:pt>
                <c:pt idx="25">
                  <c:v>234.8622</c:v>
                </c:pt>
                <c:pt idx="26">
                  <c:v>236.3254</c:v>
                </c:pt>
                <c:pt idx="27">
                  <c:v>238.73249999999999</c:v>
                </c:pt>
                <c:pt idx="28">
                  <c:v>245.1516</c:v>
                </c:pt>
                <c:pt idx="29">
                  <c:v>241.56450000000001</c:v>
                </c:pt>
                <c:pt idx="30">
                  <c:v>246.9452</c:v>
                </c:pt>
                <c:pt idx="31">
                  <c:v>242.8389</c:v>
                </c:pt>
                <c:pt idx="32">
                  <c:v>237.55260000000001</c:v>
                </c:pt>
                <c:pt idx="33">
                  <c:v>233.25749999999999</c:v>
                </c:pt>
                <c:pt idx="34">
                  <c:v>229.3399</c:v>
                </c:pt>
                <c:pt idx="35">
                  <c:v>230.4255</c:v>
                </c:pt>
                <c:pt idx="36">
                  <c:v>230.51990000000001</c:v>
                </c:pt>
                <c:pt idx="37">
                  <c:v>233.63509999999999</c:v>
                </c:pt>
                <c:pt idx="38">
                  <c:v>230.0479</c:v>
                </c:pt>
                <c:pt idx="39">
                  <c:v>232.07749999999999</c:v>
                </c:pt>
                <c:pt idx="40">
                  <c:v>232.69110000000001</c:v>
                </c:pt>
                <c:pt idx="41">
                  <c:v>234.90940000000001</c:v>
                </c:pt>
                <c:pt idx="42">
                  <c:v>236.93899999999999</c:v>
                </c:pt>
                <c:pt idx="43">
                  <c:v>235.00380000000001</c:v>
                </c:pt>
                <c:pt idx="44">
                  <c:v>233.96539999999999</c:v>
                </c:pt>
                <c:pt idx="45">
                  <c:v>236.46700000000001</c:v>
                </c:pt>
                <c:pt idx="46">
                  <c:v>239.06290000000001</c:v>
                </c:pt>
                <c:pt idx="47">
                  <c:v>244.86840000000001</c:v>
                </c:pt>
                <c:pt idx="48">
                  <c:v>243.12200000000001</c:v>
                </c:pt>
                <c:pt idx="49">
                  <c:v>246.66200000000001</c:v>
                </c:pt>
                <c:pt idx="50">
                  <c:v>245.8124</c:v>
                </c:pt>
                <c:pt idx="51">
                  <c:v>248.17230000000001</c:v>
                </c:pt>
                <c:pt idx="52">
                  <c:v>246.6148</c:v>
                </c:pt>
                <c:pt idx="53">
                  <c:v>251.0043</c:v>
                </c:pt>
                <c:pt idx="54">
                  <c:v>245.8596</c:v>
                </c:pt>
                <c:pt idx="55">
                  <c:v>244.8212</c:v>
                </c:pt>
                <c:pt idx="56">
                  <c:v>239.72370000000001</c:v>
                </c:pt>
                <c:pt idx="57">
                  <c:v>239.72370000000001</c:v>
                </c:pt>
                <c:pt idx="58">
                  <c:v>236.6086</c:v>
                </c:pt>
                <c:pt idx="59">
                  <c:v>236.703</c:v>
                </c:pt>
                <c:pt idx="60">
                  <c:v>235.38140000000001</c:v>
                </c:pt>
                <c:pt idx="61">
                  <c:v>236.56139999999999</c:v>
                </c:pt>
                <c:pt idx="62">
                  <c:v>231.9359</c:v>
                </c:pt>
                <c:pt idx="63">
                  <c:v>233.7766</c:v>
                </c:pt>
                <c:pt idx="64">
                  <c:v>233.91820000000001</c:v>
                </c:pt>
                <c:pt idx="65">
                  <c:v>235.1454</c:v>
                </c:pt>
                <c:pt idx="66">
                  <c:v>233.11590000000001</c:v>
                </c:pt>
                <c:pt idx="67">
                  <c:v>232.78550000000001</c:v>
                </c:pt>
                <c:pt idx="68">
                  <c:v>232.54949999999999</c:v>
                </c:pt>
                <c:pt idx="69">
                  <c:v>231.22790000000001</c:v>
                </c:pt>
                <c:pt idx="70">
                  <c:v>230.4255</c:v>
                </c:pt>
                <c:pt idx="71">
                  <c:v>229.52869999999999</c:v>
                </c:pt>
                <c:pt idx="72">
                  <c:v>233.06870000000001</c:v>
                </c:pt>
                <c:pt idx="73">
                  <c:v>229.6703</c:v>
                </c:pt>
                <c:pt idx="74">
                  <c:v>227.8296</c:v>
                </c:pt>
                <c:pt idx="75">
                  <c:v>222.21289999999999</c:v>
                </c:pt>
                <c:pt idx="76">
                  <c:v>224.33680000000001</c:v>
                </c:pt>
                <c:pt idx="77">
                  <c:v>225.2808</c:v>
                </c:pt>
                <c:pt idx="78">
                  <c:v>228.11279999999999</c:v>
                </c:pt>
                <c:pt idx="79">
                  <c:v>223.62889999999999</c:v>
                </c:pt>
                <c:pt idx="80">
                  <c:v>227.59360000000001</c:v>
                </c:pt>
                <c:pt idx="81">
                  <c:v>231.4639</c:v>
                </c:pt>
                <c:pt idx="82">
                  <c:v>230.66149999999999</c:v>
                </c:pt>
                <c:pt idx="83">
                  <c:v>227.73519999999999</c:v>
                </c:pt>
                <c:pt idx="84">
                  <c:v>225.56399999999999</c:v>
                </c:pt>
                <c:pt idx="85">
                  <c:v>225.328</c:v>
                </c:pt>
                <c:pt idx="86">
                  <c:v>223.53450000000001</c:v>
                </c:pt>
                <c:pt idx="87">
                  <c:v>223.67609999999999</c:v>
                </c:pt>
                <c:pt idx="88">
                  <c:v>224.80879999999999</c:v>
                </c:pt>
                <c:pt idx="89">
                  <c:v>224.33680000000001</c:v>
                </c:pt>
                <c:pt idx="90">
                  <c:v>224.80879999999999</c:v>
                </c:pt>
                <c:pt idx="91">
                  <c:v>226.3664</c:v>
                </c:pt>
                <c:pt idx="92">
                  <c:v>225.09200000000001</c:v>
                </c:pt>
                <c:pt idx="93">
                  <c:v>221.9297</c:v>
                </c:pt>
                <c:pt idx="94">
                  <c:v>222.11850000000001</c:v>
                </c:pt>
                <c:pt idx="95">
                  <c:v>221.08009999999999</c:v>
                </c:pt>
                <c:pt idx="96">
                  <c:v>222.59049999999999</c:v>
                </c:pt>
                <c:pt idx="97">
                  <c:v>224.66720000000001</c:v>
                </c:pt>
                <c:pt idx="98">
                  <c:v>225.75280000000001</c:v>
                </c:pt>
                <c:pt idx="99">
                  <c:v>229.6703</c:v>
                </c:pt>
                <c:pt idx="100">
                  <c:v>228.82079999999999</c:v>
                </c:pt>
                <c:pt idx="101">
                  <c:v>227.26320000000001</c:v>
                </c:pt>
                <c:pt idx="102">
                  <c:v>226.4136</c:v>
                </c:pt>
                <c:pt idx="103">
                  <c:v>228.34880000000001</c:v>
                </c:pt>
                <c:pt idx="104">
                  <c:v>224.9504</c:v>
                </c:pt>
                <c:pt idx="105">
                  <c:v>224.62</c:v>
                </c:pt>
                <c:pt idx="106">
                  <c:v>224.5728</c:v>
                </c:pt>
                <c:pt idx="107">
                  <c:v>224.76159999999999</c:v>
                </c:pt>
                <c:pt idx="108">
                  <c:v>221.50489999999999</c:v>
                </c:pt>
                <c:pt idx="109">
                  <c:v>217.82339999999999</c:v>
                </c:pt>
                <c:pt idx="110">
                  <c:v>223.58170000000001</c:v>
                </c:pt>
                <c:pt idx="111">
                  <c:v>220.74969999999999</c:v>
                </c:pt>
                <c:pt idx="112">
                  <c:v>222.07130000000001</c:v>
                </c:pt>
                <c:pt idx="113">
                  <c:v>206.59</c:v>
                </c:pt>
                <c:pt idx="114">
                  <c:v>196.06460000000001</c:v>
                </c:pt>
                <c:pt idx="115">
                  <c:v>203.6165</c:v>
                </c:pt>
                <c:pt idx="116">
                  <c:v>204.41890000000001</c:v>
                </c:pt>
                <c:pt idx="117">
                  <c:v>201.53970000000001</c:v>
                </c:pt>
                <c:pt idx="118">
                  <c:v>201.53970000000001</c:v>
                </c:pt>
                <c:pt idx="119">
                  <c:v>198.89660000000001</c:v>
                </c:pt>
                <c:pt idx="120">
                  <c:v>200.78450000000001</c:v>
                </c:pt>
                <c:pt idx="121">
                  <c:v>201.0677</c:v>
                </c:pt>
                <c:pt idx="122">
                  <c:v>200.07660000000001</c:v>
                </c:pt>
                <c:pt idx="123">
                  <c:v>196.11179999999999</c:v>
                </c:pt>
                <c:pt idx="124">
                  <c:v>193.2799</c:v>
                </c:pt>
                <c:pt idx="125">
                  <c:v>192.47749999999999</c:v>
                </c:pt>
                <c:pt idx="126">
                  <c:v>195.1207</c:v>
                </c:pt>
                <c:pt idx="127">
                  <c:v>195.78149999999999</c:v>
                </c:pt>
                <c:pt idx="128">
                  <c:v>191.62790000000001</c:v>
                </c:pt>
                <c:pt idx="129">
                  <c:v>190.44800000000001</c:v>
                </c:pt>
                <c:pt idx="130">
                  <c:v>187.4272</c:v>
                </c:pt>
                <c:pt idx="131">
                  <c:v>186.43610000000001</c:v>
                </c:pt>
                <c:pt idx="132">
                  <c:v>186.53039999999999</c:v>
                </c:pt>
                <c:pt idx="133">
                  <c:v>184.59530000000001</c:v>
                </c:pt>
                <c:pt idx="134">
                  <c:v>182.9905</c:v>
                </c:pt>
                <c:pt idx="135">
                  <c:v>176.94909999999999</c:v>
                </c:pt>
                <c:pt idx="136">
                  <c:v>177.42099999999999</c:v>
                </c:pt>
                <c:pt idx="137">
                  <c:v>171.6156</c:v>
                </c:pt>
                <c:pt idx="138">
                  <c:v>167.27330000000001</c:v>
                </c:pt>
                <c:pt idx="139">
                  <c:v>165.85730000000001</c:v>
                </c:pt>
                <c:pt idx="140">
                  <c:v>147.49690000000001</c:v>
                </c:pt>
                <c:pt idx="141">
                  <c:v>153.16079999999999</c:v>
                </c:pt>
                <c:pt idx="142">
                  <c:v>138.9539</c:v>
                </c:pt>
                <c:pt idx="143">
                  <c:v>140.84180000000001</c:v>
                </c:pt>
                <c:pt idx="144">
                  <c:v>142.2106</c:v>
                </c:pt>
                <c:pt idx="145">
                  <c:v>152.8776</c:v>
                </c:pt>
                <c:pt idx="146">
                  <c:v>165.7157</c:v>
                </c:pt>
                <c:pt idx="147">
                  <c:v>145.75049999999999</c:v>
                </c:pt>
                <c:pt idx="148">
                  <c:v>141.0778</c:v>
                </c:pt>
                <c:pt idx="149">
                  <c:v>139.09549999999999</c:v>
                </c:pt>
                <c:pt idx="150">
                  <c:v>148.3937</c:v>
                </c:pt>
                <c:pt idx="151">
                  <c:v>153.77430000000001</c:v>
                </c:pt>
                <c:pt idx="152">
                  <c:v>150.56479999999999</c:v>
                </c:pt>
                <c:pt idx="153">
                  <c:v>162.3646</c:v>
                </c:pt>
                <c:pt idx="154">
                  <c:v>157.03110000000001</c:v>
                </c:pt>
                <c:pt idx="155">
                  <c:v>167.83959999999999</c:v>
                </c:pt>
                <c:pt idx="156">
                  <c:v>171.33240000000001</c:v>
                </c:pt>
                <c:pt idx="157">
                  <c:v>168.59479999999999</c:v>
                </c:pt>
                <c:pt idx="158">
                  <c:v>174.9667</c:v>
                </c:pt>
                <c:pt idx="159">
                  <c:v>171.47399999999999</c:v>
                </c:pt>
                <c:pt idx="160">
                  <c:v>178.83699999999999</c:v>
                </c:pt>
                <c:pt idx="161">
                  <c:v>176.0523</c:v>
                </c:pt>
                <c:pt idx="162">
                  <c:v>177.5626</c:v>
                </c:pt>
                <c:pt idx="163">
                  <c:v>170.62440000000001</c:v>
                </c:pt>
                <c:pt idx="164">
                  <c:v>169.58600000000001</c:v>
                </c:pt>
                <c:pt idx="165">
                  <c:v>172.13480000000001</c:v>
                </c:pt>
                <c:pt idx="166">
                  <c:v>170.62440000000001</c:v>
                </c:pt>
                <c:pt idx="167">
                  <c:v>169.91640000000001</c:v>
                </c:pt>
                <c:pt idx="168">
                  <c:v>169.7276</c:v>
                </c:pt>
                <c:pt idx="169">
                  <c:v>169.58600000000001</c:v>
                </c:pt>
                <c:pt idx="170">
                  <c:v>171.89879999999999</c:v>
                </c:pt>
                <c:pt idx="171">
                  <c:v>171.946</c:v>
                </c:pt>
                <c:pt idx="172">
                  <c:v>164.2997</c:v>
                </c:pt>
                <c:pt idx="173">
                  <c:v>164.15809999999999</c:v>
                </c:pt>
                <c:pt idx="174">
                  <c:v>154.62389999999999</c:v>
                </c:pt>
                <c:pt idx="175">
                  <c:v>152.02799999999999</c:v>
                </c:pt>
                <c:pt idx="176">
                  <c:v>149.43199999999999</c:v>
                </c:pt>
                <c:pt idx="177">
                  <c:v>149.5736</c:v>
                </c:pt>
                <c:pt idx="178">
                  <c:v>155.7567</c:v>
                </c:pt>
                <c:pt idx="179">
                  <c:v>156.1343</c:v>
                </c:pt>
                <c:pt idx="180">
                  <c:v>154.7655</c:v>
                </c:pt>
                <c:pt idx="181">
                  <c:v>155.37909999999999</c:v>
                </c:pt>
                <c:pt idx="182">
                  <c:v>155.33189999999999</c:v>
                </c:pt>
                <c:pt idx="183">
                  <c:v>161.13740000000001</c:v>
                </c:pt>
                <c:pt idx="184">
                  <c:v>165.90450000000001</c:v>
                </c:pt>
                <c:pt idx="185">
                  <c:v>178.31780000000001</c:v>
                </c:pt>
                <c:pt idx="186">
                  <c:v>175.91069999999999</c:v>
                </c:pt>
                <c:pt idx="187">
                  <c:v>180.7722</c:v>
                </c:pt>
                <c:pt idx="188">
                  <c:v>181.38579999999999</c:v>
                </c:pt>
                <c:pt idx="189">
                  <c:v>179.87540000000001</c:v>
                </c:pt>
                <c:pt idx="190">
                  <c:v>186.38890000000001</c:v>
                </c:pt>
                <c:pt idx="191">
                  <c:v>189.36240000000001</c:v>
                </c:pt>
                <c:pt idx="192">
                  <c:v>186.15289999999999</c:v>
                </c:pt>
                <c:pt idx="193">
                  <c:v>185.82249999999999</c:v>
                </c:pt>
                <c:pt idx="194">
                  <c:v>188.8904</c:v>
                </c:pt>
                <c:pt idx="195">
                  <c:v>188.74879999999999</c:v>
                </c:pt>
                <c:pt idx="196">
                  <c:v>186.672</c:v>
                </c:pt>
                <c:pt idx="197">
                  <c:v>187.4744</c:v>
                </c:pt>
                <c:pt idx="198">
                  <c:v>188.08799999999999</c:v>
                </c:pt>
                <c:pt idx="199">
                  <c:v>183.6985</c:v>
                </c:pt>
                <c:pt idx="200">
                  <c:v>183.13210000000001</c:v>
                </c:pt>
                <c:pt idx="201">
                  <c:v>176.7131</c:v>
                </c:pt>
                <c:pt idx="202">
                  <c:v>174.5891</c:v>
                </c:pt>
                <c:pt idx="203">
                  <c:v>171.14359999999999</c:v>
                </c:pt>
                <c:pt idx="204">
                  <c:v>176.19390000000001</c:v>
                </c:pt>
                <c:pt idx="205">
                  <c:v>173.7867</c:v>
                </c:pt>
                <c:pt idx="206">
                  <c:v>174.68350000000001</c:v>
                </c:pt>
                <c:pt idx="207">
                  <c:v>175.48589999999999</c:v>
                </c:pt>
                <c:pt idx="208">
                  <c:v>181.05539999999999</c:v>
                </c:pt>
                <c:pt idx="209">
                  <c:v>190.92</c:v>
                </c:pt>
                <c:pt idx="210">
                  <c:v>184.1705</c:v>
                </c:pt>
                <c:pt idx="211">
                  <c:v>186.15289999999999</c:v>
                </c:pt>
                <c:pt idx="212">
                  <c:v>183.6985</c:v>
                </c:pt>
                <c:pt idx="213">
                  <c:v>191.34469999999999</c:v>
                </c:pt>
                <c:pt idx="214">
                  <c:v>194.4599</c:v>
                </c:pt>
                <c:pt idx="215">
                  <c:v>195.73429999999999</c:v>
                </c:pt>
                <c:pt idx="216">
                  <c:v>188.56</c:v>
                </c:pt>
                <c:pt idx="217">
                  <c:v>183.4153</c:v>
                </c:pt>
                <c:pt idx="218">
                  <c:v>185.2561</c:v>
                </c:pt>
                <c:pt idx="219">
                  <c:v>184.5009</c:v>
                </c:pt>
                <c:pt idx="220">
                  <c:v>183.4153</c:v>
                </c:pt>
                <c:pt idx="221">
                  <c:v>186.38890000000001</c:v>
                </c:pt>
                <c:pt idx="222">
                  <c:v>185.02010000000001</c:v>
                </c:pt>
                <c:pt idx="223">
                  <c:v>187.38</c:v>
                </c:pt>
                <c:pt idx="224">
                  <c:v>182.9905</c:v>
                </c:pt>
                <c:pt idx="225">
                  <c:v>183.13210000000001</c:v>
                </c:pt>
                <c:pt idx="226">
                  <c:v>181.9521</c:v>
                </c:pt>
                <c:pt idx="227">
                  <c:v>181.4802</c:v>
                </c:pt>
                <c:pt idx="228">
                  <c:v>185.5393</c:v>
                </c:pt>
                <c:pt idx="229">
                  <c:v>189.40960000000001</c:v>
                </c:pt>
                <c:pt idx="230">
                  <c:v>188.5128</c:v>
                </c:pt>
                <c:pt idx="231">
                  <c:v>185.2561</c:v>
                </c:pt>
                <c:pt idx="232">
                  <c:v>184.5009</c:v>
                </c:pt>
                <c:pt idx="233">
                  <c:v>185.77529999999999</c:v>
                </c:pt>
                <c:pt idx="234">
                  <c:v>182.51849999999999</c:v>
                </c:pt>
                <c:pt idx="235">
                  <c:v>183.22649999999999</c:v>
                </c:pt>
                <c:pt idx="236">
                  <c:v>181.9049</c:v>
                </c:pt>
                <c:pt idx="237">
                  <c:v>182.75450000000001</c:v>
                </c:pt>
                <c:pt idx="238">
                  <c:v>181.9521</c:v>
                </c:pt>
                <c:pt idx="239">
                  <c:v>184.40649999999999</c:v>
                </c:pt>
                <c:pt idx="240">
                  <c:v>185.06729999999999</c:v>
                </c:pt>
                <c:pt idx="241">
                  <c:v>187.7576</c:v>
                </c:pt>
                <c:pt idx="242">
                  <c:v>192.2415</c:v>
                </c:pt>
                <c:pt idx="243">
                  <c:v>192.71350000000001</c:v>
                </c:pt>
                <c:pt idx="244">
                  <c:v>190.21199999999999</c:v>
                </c:pt>
                <c:pt idx="245">
                  <c:v>185.49209999999999</c:v>
                </c:pt>
                <c:pt idx="246">
                  <c:v>187.52160000000001</c:v>
                </c:pt>
                <c:pt idx="247">
                  <c:v>187.4744</c:v>
                </c:pt>
                <c:pt idx="248">
                  <c:v>187.33279999999999</c:v>
                </c:pt>
                <c:pt idx="249">
                  <c:v>184.8785</c:v>
                </c:pt>
                <c:pt idx="250">
                  <c:v>185.86969999999999</c:v>
                </c:pt>
                <c:pt idx="251">
                  <c:v>185.6337</c:v>
                </c:pt>
                <c:pt idx="252">
                  <c:v>184.59530000000001</c:v>
                </c:pt>
                <c:pt idx="253">
                  <c:v>184.02889999999999</c:v>
                </c:pt>
                <c:pt idx="254">
                  <c:v>183.32089999999999</c:v>
                </c:pt>
                <c:pt idx="255">
                  <c:v>184.59530000000001</c:v>
                </c:pt>
                <c:pt idx="256">
                  <c:v>180.53620000000001</c:v>
                </c:pt>
                <c:pt idx="257">
                  <c:v>179.63939999999999</c:v>
                </c:pt>
                <c:pt idx="258">
                  <c:v>180.72499999999999</c:v>
                </c:pt>
                <c:pt idx="259">
                  <c:v>180.91380000000001</c:v>
                </c:pt>
                <c:pt idx="260">
                  <c:v>176.19390000000001</c:v>
                </c:pt>
                <c:pt idx="261">
                  <c:v>178.69540000000001</c:v>
                </c:pt>
                <c:pt idx="262">
                  <c:v>177.60980000000001</c:v>
                </c:pt>
                <c:pt idx="263">
                  <c:v>173.64510000000001</c:v>
                </c:pt>
                <c:pt idx="264">
                  <c:v>174.5891</c:v>
                </c:pt>
                <c:pt idx="265">
                  <c:v>173.59790000000001</c:v>
                </c:pt>
                <c:pt idx="266">
                  <c:v>173.0787</c:v>
                </c:pt>
                <c:pt idx="267">
                  <c:v>171.6156</c:v>
                </c:pt>
                <c:pt idx="268">
                  <c:v>170.53</c:v>
                </c:pt>
                <c:pt idx="269">
                  <c:v>168.54759999999999</c:v>
                </c:pt>
                <c:pt idx="270">
                  <c:v>169.16120000000001</c:v>
                </c:pt>
                <c:pt idx="271">
                  <c:v>165.85730000000001</c:v>
                </c:pt>
                <c:pt idx="272">
                  <c:v>164.39410000000001</c:v>
                </c:pt>
                <c:pt idx="273">
                  <c:v>162.8837</c:v>
                </c:pt>
                <c:pt idx="274">
                  <c:v>157.2671</c:v>
                </c:pt>
                <c:pt idx="275">
                  <c:v>161.23179999999999</c:v>
                </c:pt>
                <c:pt idx="276">
                  <c:v>163.63890000000001</c:v>
                </c:pt>
                <c:pt idx="277">
                  <c:v>159.863</c:v>
                </c:pt>
                <c:pt idx="278">
                  <c:v>162.12860000000001</c:v>
                </c:pt>
                <c:pt idx="279">
                  <c:v>161.279</c:v>
                </c:pt>
                <c:pt idx="280">
                  <c:v>159.8158</c:v>
                </c:pt>
                <c:pt idx="281">
                  <c:v>160.42939999999999</c:v>
                </c:pt>
                <c:pt idx="282">
                  <c:v>160.00460000000001</c:v>
                </c:pt>
                <c:pt idx="283">
                  <c:v>157.83349999999999</c:v>
                </c:pt>
                <c:pt idx="284">
                  <c:v>158.447</c:v>
                </c:pt>
                <c:pt idx="285">
                  <c:v>162.55340000000001</c:v>
                </c:pt>
                <c:pt idx="286">
                  <c:v>160.66540000000001</c:v>
                </c:pt>
                <c:pt idx="287">
                  <c:v>158.447</c:v>
                </c:pt>
                <c:pt idx="288">
                  <c:v>155.8039</c:v>
                </c:pt>
                <c:pt idx="289">
                  <c:v>156.46469999999999</c:v>
                </c:pt>
                <c:pt idx="290">
                  <c:v>158.87180000000001</c:v>
                </c:pt>
                <c:pt idx="291">
                  <c:v>158.11670000000001</c:v>
                </c:pt>
                <c:pt idx="292">
                  <c:v>158.25819999999999</c:v>
                </c:pt>
                <c:pt idx="293">
                  <c:v>159.1078</c:v>
                </c:pt>
                <c:pt idx="294">
                  <c:v>161.13740000000001</c:v>
                </c:pt>
                <c:pt idx="295">
                  <c:v>159.1078</c:v>
                </c:pt>
                <c:pt idx="296">
                  <c:v>157.83349999999999</c:v>
                </c:pt>
                <c:pt idx="297">
                  <c:v>156.27590000000001</c:v>
                </c:pt>
                <c:pt idx="298">
                  <c:v>154.6711</c:v>
                </c:pt>
                <c:pt idx="299">
                  <c:v>155.99270000000001</c:v>
                </c:pt>
                <c:pt idx="300">
                  <c:v>157.36150000000001</c:v>
                </c:pt>
                <c:pt idx="301">
                  <c:v>160.571</c:v>
                </c:pt>
                <c:pt idx="302">
                  <c:v>160.1934</c:v>
                </c:pt>
                <c:pt idx="303">
                  <c:v>165.0077</c:v>
                </c:pt>
                <c:pt idx="304">
                  <c:v>164.20529999999999</c:v>
                </c:pt>
                <c:pt idx="305">
                  <c:v>163.11969999999999</c:v>
                </c:pt>
                <c:pt idx="306">
                  <c:v>168.3588</c:v>
                </c:pt>
                <c:pt idx="307">
                  <c:v>174.8723</c:v>
                </c:pt>
                <c:pt idx="308">
                  <c:v>177.37379999999999</c:v>
                </c:pt>
                <c:pt idx="309">
                  <c:v>176.57149999999999</c:v>
                </c:pt>
                <c:pt idx="310">
                  <c:v>178.08179999999999</c:v>
                </c:pt>
                <c:pt idx="311">
                  <c:v>176.8075</c:v>
                </c:pt>
                <c:pt idx="312">
                  <c:v>173.73949999999999</c:v>
                </c:pt>
                <c:pt idx="313">
                  <c:v>177.32660000000001</c:v>
                </c:pt>
                <c:pt idx="314">
                  <c:v>180.86660000000001</c:v>
                </c:pt>
                <c:pt idx="315">
                  <c:v>180.1114</c:v>
                </c:pt>
                <c:pt idx="316">
                  <c:v>184.5009</c:v>
                </c:pt>
                <c:pt idx="317">
                  <c:v>182.84889999999999</c:v>
                </c:pt>
                <c:pt idx="318">
                  <c:v>183.88730000000001</c:v>
                </c:pt>
                <c:pt idx="319">
                  <c:v>182.84889999999999</c:v>
                </c:pt>
                <c:pt idx="320">
                  <c:v>183.55690000000001</c:v>
                </c:pt>
                <c:pt idx="321">
                  <c:v>184.92570000000001</c:v>
                </c:pt>
                <c:pt idx="322">
                  <c:v>185.2561</c:v>
                </c:pt>
                <c:pt idx="323">
                  <c:v>187.0496</c:v>
                </c:pt>
                <c:pt idx="324">
                  <c:v>191.72229999999999</c:v>
                </c:pt>
                <c:pt idx="325">
                  <c:v>191.1088</c:v>
                </c:pt>
                <c:pt idx="326">
                  <c:v>193.84630000000001</c:v>
                </c:pt>
                <c:pt idx="327">
                  <c:v>200.78450000000001</c:v>
                </c:pt>
                <c:pt idx="328">
                  <c:v>204.08850000000001</c:v>
                </c:pt>
                <c:pt idx="329">
                  <c:v>203.80529999999999</c:v>
                </c:pt>
                <c:pt idx="330">
                  <c:v>201.4453</c:v>
                </c:pt>
                <c:pt idx="331">
                  <c:v>202.34209999999999</c:v>
                </c:pt>
                <c:pt idx="332">
                  <c:v>201.0677</c:v>
                </c:pt>
                <c:pt idx="333">
                  <c:v>202.4837</c:v>
                </c:pt>
                <c:pt idx="334">
                  <c:v>191.58070000000001</c:v>
                </c:pt>
                <c:pt idx="335">
                  <c:v>191.95830000000001</c:v>
                </c:pt>
                <c:pt idx="336">
                  <c:v>196.06460000000001</c:v>
                </c:pt>
                <c:pt idx="337">
                  <c:v>196.91419999999999</c:v>
                </c:pt>
                <c:pt idx="338">
                  <c:v>197.7638</c:v>
                </c:pt>
                <c:pt idx="339">
                  <c:v>199.69900000000001</c:v>
                </c:pt>
                <c:pt idx="340">
                  <c:v>199.27420000000001</c:v>
                </c:pt>
                <c:pt idx="341">
                  <c:v>197.29179999999999</c:v>
                </c:pt>
                <c:pt idx="342">
                  <c:v>201.87010000000001</c:v>
                </c:pt>
                <c:pt idx="343">
                  <c:v>201.4453</c:v>
                </c:pt>
                <c:pt idx="344">
                  <c:v>199.65180000000001</c:v>
                </c:pt>
                <c:pt idx="345">
                  <c:v>193.94069999999999</c:v>
                </c:pt>
                <c:pt idx="346">
                  <c:v>191.39189999999999</c:v>
                </c:pt>
                <c:pt idx="347">
                  <c:v>190.25919999999999</c:v>
                </c:pt>
                <c:pt idx="348">
                  <c:v>191.1088</c:v>
                </c:pt>
                <c:pt idx="349">
                  <c:v>194.83750000000001</c:v>
                </c:pt>
                <c:pt idx="350">
                  <c:v>199.41579999999999</c:v>
                </c:pt>
                <c:pt idx="351">
                  <c:v>202.1061</c:v>
                </c:pt>
                <c:pt idx="352">
                  <c:v>205.69319999999999</c:v>
                </c:pt>
                <c:pt idx="353">
                  <c:v>207.2508</c:v>
                </c:pt>
                <c:pt idx="354">
                  <c:v>206.63720000000001</c:v>
                </c:pt>
                <c:pt idx="355">
                  <c:v>205.41</c:v>
                </c:pt>
                <c:pt idx="356">
                  <c:v>201.68129999999999</c:v>
                </c:pt>
                <c:pt idx="357">
                  <c:v>198.8494</c:v>
                </c:pt>
                <c:pt idx="358">
                  <c:v>196.2534</c:v>
                </c:pt>
                <c:pt idx="359">
                  <c:v>198.89660000000001</c:v>
                </c:pt>
                <c:pt idx="360">
                  <c:v>194.93190000000001</c:v>
                </c:pt>
                <c:pt idx="361">
                  <c:v>191.8639</c:v>
                </c:pt>
                <c:pt idx="362">
                  <c:v>203.85249999999999</c:v>
                </c:pt>
                <c:pt idx="363">
                  <c:v>205.97640000000001</c:v>
                </c:pt>
                <c:pt idx="364">
                  <c:v>204.60769999999999</c:v>
                </c:pt>
                <c:pt idx="365">
                  <c:v>217.11539999999999</c:v>
                </c:pt>
                <c:pt idx="366">
                  <c:v>221.12729999999999</c:v>
                </c:pt>
                <c:pt idx="367">
                  <c:v>220.04169999999999</c:v>
                </c:pt>
                <c:pt idx="368">
                  <c:v>216.17140000000001</c:v>
                </c:pt>
                <c:pt idx="369">
                  <c:v>214.89699999999999</c:v>
                </c:pt>
                <c:pt idx="370">
                  <c:v>213.76429999999999</c:v>
                </c:pt>
                <c:pt idx="371">
                  <c:v>205.26849999999999</c:v>
                </c:pt>
                <c:pt idx="372">
                  <c:v>206.40119999999999</c:v>
                </c:pt>
                <c:pt idx="373">
                  <c:v>206.02359999999999</c:v>
                </c:pt>
                <c:pt idx="374">
                  <c:v>205.4572</c:v>
                </c:pt>
                <c:pt idx="375">
                  <c:v>206.63720000000001</c:v>
                </c:pt>
                <c:pt idx="376">
                  <c:v>203.85249999999999</c:v>
                </c:pt>
                <c:pt idx="377">
                  <c:v>195.4983</c:v>
                </c:pt>
                <c:pt idx="378">
                  <c:v>196.81979999999999</c:v>
                </c:pt>
                <c:pt idx="379">
                  <c:v>197.10300000000001</c:v>
                </c:pt>
                <c:pt idx="380">
                  <c:v>197.43340000000001</c:v>
                </c:pt>
                <c:pt idx="381">
                  <c:v>192.6191</c:v>
                </c:pt>
                <c:pt idx="382">
                  <c:v>195.30950000000001</c:v>
                </c:pt>
                <c:pt idx="383">
                  <c:v>198.047</c:v>
                </c:pt>
                <c:pt idx="384">
                  <c:v>198.1414</c:v>
                </c:pt>
                <c:pt idx="385">
                  <c:v>197.95259999999999</c:v>
                </c:pt>
                <c:pt idx="386">
                  <c:v>197.0558</c:v>
                </c:pt>
                <c:pt idx="387">
                  <c:v>196.39500000000001</c:v>
                </c:pt>
                <c:pt idx="388">
                  <c:v>196.11179999999999</c:v>
                </c:pt>
                <c:pt idx="389">
                  <c:v>194.88470000000001</c:v>
                </c:pt>
                <c:pt idx="390">
                  <c:v>193.75190000000001</c:v>
                </c:pt>
                <c:pt idx="391">
                  <c:v>193.94069999999999</c:v>
                </c:pt>
                <c:pt idx="392">
                  <c:v>196.39500000000001</c:v>
                </c:pt>
                <c:pt idx="393">
                  <c:v>198.755</c:v>
                </c:pt>
                <c:pt idx="394">
                  <c:v>205.22130000000001</c:v>
                </c:pt>
                <c:pt idx="395">
                  <c:v>210.6019</c:v>
                </c:pt>
                <c:pt idx="396">
                  <c:v>213.33949999999999</c:v>
                </c:pt>
                <c:pt idx="397">
                  <c:v>209.70519999999999</c:v>
                </c:pt>
                <c:pt idx="398">
                  <c:v>203.9469</c:v>
                </c:pt>
                <c:pt idx="399">
                  <c:v>199.41579999999999</c:v>
                </c:pt>
                <c:pt idx="400">
                  <c:v>199.08539999999999</c:v>
                </c:pt>
                <c:pt idx="401">
                  <c:v>202.57810000000001</c:v>
                </c:pt>
                <c:pt idx="402">
                  <c:v>206.25960000000001</c:v>
                </c:pt>
                <c:pt idx="403">
                  <c:v>207.72280000000001</c:v>
                </c:pt>
                <c:pt idx="404">
                  <c:v>200.6901</c:v>
                </c:pt>
                <c:pt idx="405">
                  <c:v>200.6901</c:v>
                </c:pt>
                <c:pt idx="406">
                  <c:v>201.8229</c:v>
                </c:pt>
                <c:pt idx="407">
                  <c:v>201.20930000000001</c:v>
                </c:pt>
                <c:pt idx="408">
                  <c:v>201.11490000000001</c:v>
                </c:pt>
                <c:pt idx="409">
                  <c:v>193.84630000000001</c:v>
                </c:pt>
                <c:pt idx="410">
                  <c:v>197.0086</c:v>
                </c:pt>
                <c:pt idx="411">
                  <c:v>195.1207</c:v>
                </c:pt>
                <c:pt idx="412">
                  <c:v>196.3006</c:v>
                </c:pt>
                <c:pt idx="413">
                  <c:v>194.0823</c:v>
                </c:pt>
                <c:pt idx="414">
                  <c:v>192.14709999999999</c:v>
                </c:pt>
                <c:pt idx="415">
                  <c:v>194.31829999999999</c:v>
                </c:pt>
                <c:pt idx="416">
                  <c:v>193.84630000000001</c:v>
                </c:pt>
                <c:pt idx="417">
                  <c:v>193.79910000000001</c:v>
                </c:pt>
                <c:pt idx="418">
                  <c:v>194.12950000000001</c:v>
                </c:pt>
                <c:pt idx="419">
                  <c:v>194.0351</c:v>
                </c:pt>
                <c:pt idx="420">
                  <c:v>192.9023</c:v>
                </c:pt>
                <c:pt idx="421">
                  <c:v>191.34469999999999</c:v>
                </c:pt>
                <c:pt idx="422">
                  <c:v>189.69280000000001</c:v>
                </c:pt>
                <c:pt idx="423">
                  <c:v>188.37119999999999</c:v>
                </c:pt>
                <c:pt idx="424">
                  <c:v>190.25919999999999</c:v>
                </c:pt>
                <c:pt idx="425">
                  <c:v>191.39189999999999</c:v>
                </c:pt>
                <c:pt idx="426">
                  <c:v>193.84630000000001</c:v>
                </c:pt>
                <c:pt idx="427">
                  <c:v>194.0351</c:v>
                </c:pt>
                <c:pt idx="428">
                  <c:v>192.6191</c:v>
                </c:pt>
                <c:pt idx="429">
                  <c:v>191.9111</c:v>
                </c:pt>
                <c:pt idx="430">
                  <c:v>200.45419999999999</c:v>
                </c:pt>
                <c:pt idx="431">
                  <c:v>200.6429</c:v>
                </c:pt>
                <c:pt idx="432">
                  <c:v>198.28299999999999</c:v>
                </c:pt>
                <c:pt idx="433">
                  <c:v>196.11179999999999</c:v>
                </c:pt>
                <c:pt idx="434">
                  <c:v>195.40389999999999</c:v>
                </c:pt>
                <c:pt idx="435">
                  <c:v>197.339</c:v>
                </c:pt>
                <c:pt idx="436">
                  <c:v>199.65180000000001</c:v>
                </c:pt>
                <c:pt idx="437">
                  <c:v>199.03819999999999</c:v>
                </c:pt>
                <c:pt idx="438">
                  <c:v>198.755</c:v>
                </c:pt>
                <c:pt idx="439">
                  <c:v>199.36859999999999</c:v>
                </c:pt>
                <c:pt idx="440">
                  <c:v>200.92609999999999</c:v>
                </c:pt>
                <c:pt idx="441">
                  <c:v>204.46610000000001</c:v>
                </c:pt>
                <c:pt idx="442">
                  <c:v>203.14449999999999</c:v>
                </c:pt>
                <c:pt idx="443">
                  <c:v>197.29179999999999</c:v>
                </c:pt>
                <c:pt idx="444">
                  <c:v>197.3862</c:v>
                </c:pt>
                <c:pt idx="445">
                  <c:v>197.10300000000001</c:v>
                </c:pt>
                <c:pt idx="446">
                  <c:v>199.6046</c:v>
                </c:pt>
                <c:pt idx="447">
                  <c:v>201.68129999999999</c:v>
                </c:pt>
                <c:pt idx="448">
                  <c:v>200.50139999999999</c:v>
                </c:pt>
                <c:pt idx="449">
                  <c:v>197.6694</c:v>
                </c:pt>
                <c:pt idx="450">
                  <c:v>196.3006</c:v>
                </c:pt>
                <c:pt idx="451">
                  <c:v>195.63990000000001</c:v>
                </c:pt>
                <c:pt idx="452">
                  <c:v>195.4983</c:v>
                </c:pt>
                <c:pt idx="453">
                  <c:v>196.2062</c:v>
                </c:pt>
                <c:pt idx="454">
                  <c:v>193.9879</c:v>
                </c:pt>
                <c:pt idx="455">
                  <c:v>193.13829999999999</c:v>
                </c:pt>
                <c:pt idx="456">
                  <c:v>193.09110000000001</c:v>
                </c:pt>
                <c:pt idx="457">
                  <c:v>193.56309999999999</c:v>
                </c:pt>
                <c:pt idx="458">
                  <c:v>192.6191</c:v>
                </c:pt>
                <c:pt idx="459">
                  <c:v>191.95830000000001</c:v>
                </c:pt>
                <c:pt idx="460">
                  <c:v>193.56309999999999</c:v>
                </c:pt>
                <c:pt idx="461">
                  <c:v>192.2415</c:v>
                </c:pt>
                <c:pt idx="462">
                  <c:v>191.95830000000001</c:v>
                </c:pt>
                <c:pt idx="463">
                  <c:v>191.39189999999999</c:v>
                </c:pt>
                <c:pt idx="464">
                  <c:v>191.62790000000001</c:v>
                </c:pt>
                <c:pt idx="465">
                  <c:v>191.0616</c:v>
                </c:pt>
                <c:pt idx="466">
                  <c:v>192.1943</c:v>
                </c:pt>
                <c:pt idx="467">
                  <c:v>191.20310000000001</c:v>
                </c:pt>
                <c:pt idx="468">
                  <c:v>192.28870000000001</c:v>
                </c:pt>
                <c:pt idx="469">
                  <c:v>190.7312</c:v>
                </c:pt>
                <c:pt idx="470">
                  <c:v>190.11760000000001</c:v>
                </c:pt>
                <c:pt idx="471">
                  <c:v>189.88159999999999</c:v>
                </c:pt>
                <c:pt idx="472">
                  <c:v>190.54239999999999</c:v>
                </c:pt>
                <c:pt idx="473">
                  <c:v>192.71350000000001</c:v>
                </c:pt>
                <c:pt idx="474">
                  <c:v>194.64869999999999</c:v>
                </c:pt>
                <c:pt idx="475">
                  <c:v>196.2534</c:v>
                </c:pt>
                <c:pt idx="476">
                  <c:v>196.15899999999999</c:v>
                </c:pt>
                <c:pt idx="477">
                  <c:v>195.21510000000001</c:v>
                </c:pt>
                <c:pt idx="478">
                  <c:v>195.4511</c:v>
                </c:pt>
                <c:pt idx="479">
                  <c:v>200.45419999999999</c:v>
                </c:pt>
                <c:pt idx="480">
                  <c:v>199.27420000000001</c:v>
                </c:pt>
                <c:pt idx="481">
                  <c:v>196.9614</c:v>
                </c:pt>
                <c:pt idx="482">
                  <c:v>197.43340000000001</c:v>
                </c:pt>
                <c:pt idx="483">
                  <c:v>194.4599</c:v>
                </c:pt>
                <c:pt idx="484">
                  <c:v>193.51589999999999</c:v>
                </c:pt>
                <c:pt idx="485">
                  <c:v>195.63990000000001</c:v>
                </c:pt>
                <c:pt idx="486">
                  <c:v>198.047</c:v>
                </c:pt>
                <c:pt idx="487">
                  <c:v>196.91419999999999</c:v>
                </c:pt>
                <c:pt idx="488">
                  <c:v>203.09729999999999</c:v>
                </c:pt>
                <c:pt idx="489">
                  <c:v>202.34209999999999</c:v>
                </c:pt>
                <c:pt idx="490">
                  <c:v>201.7757</c:v>
                </c:pt>
                <c:pt idx="491">
                  <c:v>198.047</c:v>
                </c:pt>
                <c:pt idx="492">
                  <c:v>196.9614</c:v>
                </c:pt>
                <c:pt idx="493">
                  <c:v>197.19739999999999</c:v>
                </c:pt>
                <c:pt idx="494">
                  <c:v>199.46299999999999</c:v>
                </c:pt>
                <c:pt idx="495">
                  <c:v>199.08539999999999</c:v>
                </c:pt>
                <c:pt idx="496">
                  <c:v>197.48060000000001</c:v>
                </c:pt>
                <c:pt idx="497">
                  <c:v>197.24459999999999</c:v>
                </c:pt>
                <c:pt idx="498">
                  <c:v>197.339</c:v>
                </c:pt>
                <c:pt idx="499">
                  <c:v>194.7903</c:v>
                </c:pt>
                <c:pt idx="500">
                  <c:v>194.17670000000001</c:v>
                </c:pt>
                <c:pt idx="501">
                  <c:v>194.83750000000001</c:v>
                </c:pt>
                <c:pt idx="502">
                  <c:v>193.23269999999999</c:v>
                </c:pt>
                <c:pt idx="503">
                  <c:v>194.3655</c:v>
                </c:pt>
                <c:pt idx="504">
                  <c:v>196.3006</c:v>
                </c:pt>
                <c:pt idx="505">
                  <c:v>199.41579999999999</c:v>
                </c:pt>
                <c:pt idx="506">
                  <c:v>197.7638</c:v>
                </c:pt>
                <c:pt idx="507">
                  <c:v>197.99979999999999</c:v>
                </c:pt>
                <c:pt idx="508">
                  <c:v>198.755</c:v>
                </c:pt>
                <c:pt idx="509">
                  <c:v>197.62219999999999</c:v>
                </c:pt>
                <c:pt idx="510">
                  <c:v>199.8878</c:v>
                </c:pt>
                <c:pt idx="511">
                  <c:v>199.36859999999999</c:v>
                </c:pt>
                <c:pt idx="512">
                  <c:v>200.78450000000001</c:v>
                </c:pt>
                <c:pt idx="513">
                  <c:v>202.1061</c:v>
                </c:pt>
                <c:pt idx="514">
                  <c:v>203.9469</c:v>
                </c:pt>
                <c:pt idx="515">
                  <c:v>203.8997</c:v>
                </c:pt>
                <c:pt idx="516">
                  <c:v>217.82339999999999</c:v>
                </c:pt>
                <c:pt idx="517">
                  <c:v>218.15379999999999</c:v>
                </c:pt>
                <c:pt idx="518">
                  <c:v>220.5137</c:v>
                </c:pt>
                <c:pt idx="519">
                  <c:v>227.92400000000001</c:v>
                </c:pt>
                <c:pt idx="520">
                  <c:v>229.7647</c:v>
                </c:pt>
                <c:pt idx="521">
                  <c:v>228.82079999999999</c:v>
                </c:pt>
                <c:pt idx="522">
                  <c:v>224.99760000000001</c:v>
                </c:pt>
                <c:pt idx="523">
                  <c:v>225.18639999999999</c:v>
                </c:pt>
                <c:pt idx="524">
                  <c:v>224.43119999999999</c:v>
                </c:pt>
                <c:pt idx="525">
                  <c:v>224.76159999999999</c:v>
                </c:pt>
                <c:pt idx="526">
                  <c:v>222.7321</c:v>
                </c:pt>
                <c:pt idx="527">
                  <c:v>222.40170000000001</c:v>
                </c:pt>
                <c:pt idx="528">
                  <c:v>223.29849999999999</c:v>
                </c:pt>
                <c:pt idx="529">
                  <c:v>221.5993</c:v>
                </c:pt>
                <c:pt idx="530">
                  <c:v>218.2954</c:v>
                </c:pt>
                <c:pt idx="531">
                  <c:v>219.90010000000001</c:v>
                </c:pt>
                <c:pt idx="532">
                  <c:v>218.673</c:v>
                </c:pt>
                <c:pt idx="533">
                  <c:v>224.66720000000001</c:v>
                </c:pt>
                <c:pt idx="534">
                  <c:v>227.7824</c:v>
                </c:pt>
                <c:pt idx="535">
                  <c:v>235.38140000000001</c:v>
                </c:pt>
                <c:pt idx="536">
                  <c:v>242.1781</c:v>
                </c:pt>
                <c:pt idx="537">
                  <c:v>247.74760000000001</c:v>
                </c:pt>
                <c:pt idx="538">
                  <c:v>232.3135</c:v>
                </c:pt>
                <c:pt idx="539">
                  <c:v>232.78550000000001</c:v>
                </c:pt>
                <c:pt idx="540">
                  <c:v>231.1807</c:v>
                </c:pt>
                <c:pt idx="541">
                  <c:v>223.34569999999999</c:v>
                </c:pt>
                <c:pt idx="542">
                  <c:v>220.4665</c:v>
                </c:pt>
                <c:pt idx="543">
                  <c:v>223.53450000000001</c:v>
                </c:pt>
                <c:pt idx="544">
                  <c:v>225.04480000000001</c:v>
                </c:pt>
                <c:pt idx="545">
                  <c:v>212.58430000000001</c:v>
                </c:pt>
                <c:pt idx="546">
                  <c:v>210.79069999999999</c:v>
                </c:pt>
                <c:pt idx="547">
                  <c:v>214.14189999999999</c:v>
                </c:pt>
                <c:pt idx="548">
                  <c:v>212.96190000000001</c:v>
                </c:pt>
                <c:pt idx="549">
                  <c:v>210.03559999999999</c:v>
                </c:pt>
                <c:pt idx="550">
                  <c:v>213.8587</c:v>
                </c:pt>
                <c:pt idx="551">
                  <c:v>216.8322</c:v>
                </c:pt>
                <c:pt idx="552">
                  <c:v>215.98259999999999</c:v>
                </c:pt>
                <c:pt idx="553">
                  <c:v>217.9178</c:v>
                </c:pt>
                <c:pt idx="554">
                  <c:v>217.06819999999999</c:v>
                </c:pt>
                <c:pt idx="555">
                  <c:v>220.04169999999999</c:v>
                </c:pt>
                <c:pt idx="556">
                  <c:v>224.71440000000001</c:v>
                </c:pt>
                <c:pt idx="557">
                  <c:v>222.3545</c:v>
                </c:pt>
                <c:pt idx="558">
                  <c:v>226.08320000000001</c:v>
                </c:pt>
                <c:pt idx="559">
                  <c:v>224.1481</c:v>
                </c:pt>
                <c:pt idx="560">
                  <c:v>218.01220000000001</c:v>
                </c:pt>
                <c:pt idx="561">
                  <c:v>218.6258</c:v>
                </c:pt>
                <c:pt idx="562">
                  <c:v>215.13300000000001</c:v>
                </c:pt>
                <c:pt idx="563">
                  <c:v>218.3426</c:v>
                </c:pt>
                <c:pt idx="564">
                  <c:v>211.40430000000001</c:v>
                </c:pt>
                <c:pt idx="565">
                  <c:v>208.99719999999999</c:v>
                </c:pt>
                <c:pt idx="566">
                  <c:v>208.90280000000001</c:v>
                </c:pt>
                <c:pt idx="567">
                  <c:v>209.5164</c:v>
                </c:pt>
                <c:pt idx="568">
                  <c:v>212.8203</c:v>
                </c:pt>
                <c:pt idx="569">
                  <c:v>209.28039999999999</c:v>
                </c:pt>
                <c:pt idx="570">
                  <c:v>205.69319999999999</c:v>
                </c:pt>
                <c:pt idx="571">
                  <c:v>208.28919999999999</c:v>
                </c:pt>
                <c:pt idx="572">
                  <c:v>212.34829999999999</c:v>
                </c:pt>
                <c:pt idx="573">
                  <c:v>222.11850000000001</c:v>
                </c:pt>
                <c:pt idx="574">
                  <c:v>222.7321</c:v>
                </c:pt>
                <c:pt idx="575">
                  <c:v>221.5521</c:v>
                </c:pt>
                <c:pt idx="576">
                  <c:v>215.51060000000001</c:v>
                </c:pt>
                <c:pt idx="577">
                  <c:v>211.45150000000001</c:v>
                </c:pt>
                <c:pt idx="578">
                  <c:v>210.41309999999999</c:v>
                </c:pt>
                <c:pt idx="579">
                  <c:v>205.7876</c:v>
                </c:pt>
                <c:pt idx="580">
                  <c:v>200.40700000000001</c:v>
                </c:pt>
                <c:pt idx="581">
                  <c:v>200.6429</c:v>
                </c:pt>
                <c:pt idx="582">
                  <c:v>200.17099999999999</c:v>
                </c:pt>
                <c:pt idx="583">
                  <c:v>205.12690000000001</c:v>
                </c:pt>
                <c:pt idx="584">
                  <c:v>205.7876</c:v>
                </c:pt>
                <c:pt idx="585">
                  <c:v>205.36279999999999</c:v>
                </c:pt>
                <c:pt idx="586">
                  <c:v>207.6284</c:v>
                </c:pt>
                <c:pt idx="587">
                  <c:v>204.6549</c:v>
                </c:pt>
                <c:pt idx="588">
                  <c:v>203.8997</c:v>
                </c:pt>
                <c:pt idx="589">
                  <c:v>205.7876</c:v>
                </c:pt>
                <c:pt idx="590">
                  <c:v>206.8732</c:v>
                </c:pt>
                <c:pt idx="591">
                  <c:v>207.81720000000001</c:v>
                </c:pt>
                <c:pt idx="592">
                  <c:v>208.19479999999999</c:v>
                </c:pt>
                <c:pt idx="593">
                  <c:v>206.44839999999999</c:v>
                </c:pt>
                <c:pt idx="594">
                  <c:v>206.25960000000001</c:v>
                </c:pt>
                <c:pt idx="595">
                  <c:v>210.79069999999999</c:v>
                </c:pt>
                <c:pt idx="596">
                  <c:v>209.422</c:v>
                </c:pt>
                <c:pt idx="597">
                  <c:v>210.2243</c:v>
                </c:pt>
                <c:pt idx="598">
                  <c:v>211.49870000000001</c:v>
                </c:pt>
                <c:pt idx="599">
                  <c:v>210.12989999999999</c:v>
                </c:pt>
                <c:pt idx="600">
                  <c:v>211.97069999999999</c:v>
                </c:pt>
                <c:pt idx="601">
                  <c:v>208.4308</c:v>
                </c:pt>
                <c:pt idx="602">
                  <c:v>208.006</c:v>
                </c:pt>
                <c:pt idx="603">
                  <c:v>206.4956</c:v>
                </c:pt>
                <c:pt idx="604">
                  <c:v>204.89089999999999</c:v>
                </c:pt>
                <c:pt idx="605">
                  <c:v>199.8878</c:v>
                </c:pt>
                <c:pt idx="606">
                  <c:v>202.20050000000001</c:v>
                </c:pt>
                <c:pt idx="607">
                  <c:v>202.62530000000001</c:v>
                </c:pt>
                <c:pt idx="608">
                  <c:v>205.36279999999999</c:v>
                </c:pt>
                <c:pt idx="609">
                  <c:v>207.77</c:v>
                </c:pt>
                <c:pt idx="610">
                  <c:v>214.9442</c:v>
                </c:pt>
                <c:pt idx="611">
                  <c:v>218.673</c:v>
                </c:pt>
                <c:pt idx="612">
                  <c:v>221.17449999999999</c:v>
                </c:pt>
                <c:pt idx="613">
                  <c:v>221.03290000000001</c:v>
                </c:pt>
                <c:pt idx="614">
                  <c:v>217.35140000000001</c:v>
                </c:pt>
                <c:pt idx="615">
                  <c:v>218.2482</c:v>
                </c:pt>
                <c:pt idx="616">
                  <c:v>217.1626</c:v>
                </c:pt>
                <c:pt idx="617">
                  <c:v>219.14500000000001</c:v>
                </c:pt>
                <c:pt idx="618">
                  <c:v>219.3338</c:v>
                </c:pt>
                <c:pt idx="619">
                  <c:v>207.10919999999999</c:v>
                </c:pt>
                <c:pt idx="620">
                  <c:v>210.50749999999999</c:v>
                </c:pt>
                <c:pt idx="621">
                  <c:v>209.98840000000001</c:v>
                </c:pt>
                <c:pt idx="622">
                  <c:v>210.1771</c:v>
                </c:pt>
                <c:pt idx="623">
                  <c:v>209.422</c:v>
                </c:pt>
                <c:pt idx="624">
                  <c:v>205.88200000000001</c:v>
                </c:pt>
                <c:pt idx="625">
                  <c:v>202.9085</c:v>
                </c:pt>
                <c:pt idx="626">
                  <c:v>203.85249999999999</c:v>
                </c:pt>
                <c:pt idx="627">
                  <c:v>196.631</c:v>
                </c:pt>
                <c:pt idx="628">
                  <c:v>202.05889999999999</c:v>
                </c:pt>
                <c:pt idx="629">
                  <c:v>203.66370000000001</c:v>
                </c:pt>
                <c:pt idx="630">
                  <c:v>203.1917</c:v>
                </c:pt>
                <c:pt idx="631">
                  <c:v>207.06200000000001</c:v>
                </c:pt>
                <c:pt idx="632">
                  <c:v>212.8203</c:v>
                </c:pt>
                <c:pt idx="633">
                  <c:v>212.20670000000001</c:v>
                </c:pt>
                <c:pt idx="634">
                  <c:v>214.1891</c:v>
                </c:pt>
                <c:pt idx="635">
                  <c:v>216.26580000000001</c:v>
                </c:pt>
                <c:pt idx="636">
                  <c:v>219.0034</c:v>
                </c:pt>
                <c:pt idx="637">
                  <c:v>222.96809999999999</c:v>
                </c:pt>
                <c:pt idx="638">
                  <c:v>225.6112</c:v>
                </c:pt>
                <c:pt idx="639">
                  <c:v>224.47839999999999</c:v>
                </c:pt>
                <c:pt idx="640">
                  <c:v>229.0095</c:v>
                </c:pt>
                <c:pt idx="641">
                  <c:v>231.1335</c:v>
                </c:pt>
                <c:pt idx="642">
                  <c:v>230.70869999999999</c:v>
                </c:pt>
                <c:pt idx="643">
                  <c:v>235.80619999999999</c:v>
                </c:pt>
                <c:pt idx="644">
                  <c:v>237.83580000000001</c:v>
                </c:pt>
                <c:pt idx="645">
                  <c:v>240.57329999999999</c:v>
                </c:pt>
                <c:pt idx="646">
                  <c:v>239.11009999999999</c:v>
                </c:pt>
                <c:pt idx="647">
                  <c:v>242.79169999999999</c:v>
                </c:pt>
                <c:pt idx="648">
                  <c:v>240.3845</c:v>
                </c:pt>
                <c:pt idx="649">
                  <c:v>235.1926</c:v>
                </c:pt>
                <c:pt idx="650">
                  <c:v>236.75020000000001</c:v>
                </c:pt>
                <c:pt idx="651">
                  <c:v>239.53489999999999</c:v>
                </c:pt>
                <c:pt idx="652">
                  <c:v>241.0453</c:v>
                </c:pt>
                <c:pt idx="653">
                  <c:v>244.96279999999999</c:v>
                </c:pt>
                <c:pt idx="654">
                  <c:v>245.01</c:v>
                </c:pt>
                <c:pt idx="655">
                  <c:v>242.2253</c:v>
                </c:pt>
                <c:pt idx="656">
                  <c:v>252.7978</c:v>
                </c:pt>
                <c:pt idx="657">
                  <c:v>252.32589999999999</c:v>
                </c:pt>
                <c:pt idx="658">
                  <c:v>249.72989999999999</c:v>
                </c:pt>
                <c:pt idx="659">
                  <c:v>254.40260000000001</c:v>
                </c:pt>
                <c:pt idx="660">
                  <c:v>255.29939999999999</c:v>
                </c:pt>
                <c:pt idx="661">
                  <c:v>246.80359999999999</c:v>
                </c:pt>
                <c:pt idx="662">
                  <c:v>244.96279999999999</c:v>
                </c:pt>
                <c:pt idx="663">
                  <c:v>245.8124</c:v>
                </c:pt>
                <c:pt idx="664">
                  <c:v>246.42599999999999</c:v>
                </c:pt>
                <c:pt idx="665">
                  <c:v>240.80930000000001</c:v>
                </c:pt>
                <c:pt idx="666">
                  <c:v>244.3964</c:v>
                </c:pt>
                <c:pt idx="667">
                  <c:v>243.07490000000001</c:v>
                </c:pt>
                <c:pt idx="668">
                  <c:v>246.47319999999999</c:v>
                </c:pt>
                <c:pt idx="669">
                  <c:v>244.8212</c:v>
                </c:pt>
                <c:pt idx="670">
                  <c:v>248.4083</c:v>
                </c:pt>
                <c:pt idx="671">
                  <c:v>245.19880000000001</c:v>
                </c:pt>
                <c:pt idx="672">
                  <c:v>247.2756</c:v>
                </c:pt>
                <c:pt idx="673">
                  <c:v>251.80670000000001</c:v>
                </c:pt>
                <c:pt idx="674">
                  <c:v>248.21950000000001</c:v>
                </c:pt>
                <c:pt idx="675">
                  <c:v>245.19880000000001</c:v>
                </c:pt>
                <c:pt idx="676">
                  <c:v>241.28129999999999</c:v>
                </c:pt>
                <c:pt idx="677">
                  <c:v>238.77969999999999</c:v>
                </c:pt>
                <c:pt idx="678">
                  <c:v>244.16040000000001</c:v>
                </c:pt>
                <c:pt idx="679">
                  <c:v>239.81809999999999</c:v>
                </c:pt>
                <c:pt idx="680">
                  <c:v>249.77709999999999</c:v>
                </c:pt>
                <c:pt idx="681">
                  <c:v>251.57069999999999</c:v>
                </c:pt>
                <c:pt idx="682">
                  <c:v>260.2081</c:v>
                </c:pt>
                <c:pt idx="683">
                  <c:v>264.2672</c:v>
                </c:pt>
                <c:pt idx="684">
                  <c:v>259.16969999999998</c:v>
                </c:pt>
                <c:pt idx="685">
                  <c:v>255.7242</c:v>
                </c:pt>
                <c:pt idx="686">
                  <c:v>257.37610000000001</c:v>
                </c:pt>
                <c:pt idx="687">
                  <c:v>251.90110000000001</c:v>
                </c:pt>
                <c:pt idx="688">
                  <c:v>254.07220000000001</c:v>
                </c:pt>
                <c:pt idx="689">
                  <c:v>253.9778</c:v>
                </c:pt>
                <c:pt idx="690">
                  <c:v>255.441</c:v>
                </c:pt>
                <c:pt idx="691">
                  <c:v>256.57380000000001</c:v>
                </c:pt>
                <c:pt idx="692">
                  <c:v>258.08409999999998</c:v>
                </c:pt>
                <c:pt idx="693">
                  <c:v>257.47050000000002</c:v>
                </c:pt>
                <c:pt idx="694">
                  <c:v>259.26409999999998</c:v>
                </c:pt>
                <c:pt idx="695">
                  <c:v>258.46170000000001</c:v>
                </c:pt>
                <c:pt idx="696">
                  <c:v>253.2226</c:v>
                </c:pt>
                <c:pt idx="697">
                  <c:v>255.67699999999999</c:v>
                </c:pt>
                <c:pt idx="698">
                  <c:v>254.96899999999999</c:v>
                </c:pt>
                <c:pt idx="699">
                  <c:v>249.77709999999999</c:v>
                </c:pt>
                <c:pt idx="700">
                  <c:v>250.5795</c:v>
                </c:pt>
                <c:pt idx="701">
                  <c:v>248.73869999999999</c:v>
                </c:pt>
                <c:pt idx="702">
                  <c:v>246.37880000000001</c:v>
                </c:pt>
                <c:pt idx="703">
                  <c:v>248.64429999999999</c:v>
                </c:pt>
                <c:pt idx="704">
                  <c:v>249.2107</c:v>
                </c:pt>
                <c:pt idx="705">
                  <c:v>254.733</c:v>
                </c:pt>
                <c:pt idx="706">
                  <c:v>250.2491</c:v>
                </c:pt>
                <c:pt idx="707">
                  <c:v>250.72110000000001</c:v>
                </c:pt>
                <c:pt idx="708">
                  <c:v>250.90989999999999</c:v>
                </c:pt>
                <c:pt idx="709">
                  <c:v>254.6858</c:v>
                </c:pt>
                <c:pt idx="710">
                  <c:v>256.57380000000001</c:v>
                </c:pt>
                <c:pt idx="711">
                  <c:v>258.65050000000002</c:v>
                </c:pt>
                <c:pt idx="712">
                  <c:v>258.13130000000001</c:v>
                </c:pt>
                <c:pt idx="713">
                  <c:v>268.42070000000001</c:v>
                </c:pt>
                <c:pt idx="714">
                  <c:v>275.45339999999999</c:v>
                </c:pt>
                <c:pt idx="715">
                  <c:v>270.68630000000002</c:v>
                </c:pt>
                <c:pt idx="716">
                  <c:v>272.99900000000002</c:v>
                </c:pt>
                <c:pt idx="717">
                  <c:v>275.45339999999999</c:v>
                </c:pt>
                <c:pt idx="718">
                  <c:v>276.53890000000001</c:v>
                </c:pt>
                <c:pt idx="719">
                  <c:v>278.42689999999999</c:v>
                </c:pt>
                <c:pt idx="720">
                  <c:v>276.25569999999999</c:v>
                </c:pt>
                <c:pt idx="721">
                  <c:v>277.5301</c:v>
                </c:pt>
                <c:pt idx="722">
                  <c:v>274.4622</c:v>
                </c:pt>
                <c:pt idx="723">
                  <c:v>277.01089999999999</c:v>
                </c:pt>
                <c:pt idx="724">
                  <c:v>278.5213</c:v>
                </c:pt>
                <c:pt idx="725">
                  <c:v>277.95490000000001</c:v>
                </c:pt>
                <c:pt idx="726">
                  <c:v>281.40039999999999</c:v>
                </c:pt>
                <c:pt idx="727">
                  <c:v>282.72199999999998</c:v>
                </c:pt>
                <c:pt idx="728">
                  <c:v>283.47719999999998</c:v>
                </c:pt>
                <c:pt idx="729">
                  <c:v>284.18520000000001</c:v>
                </c:pt>
                <c:pt idx="730">
                  <c:v>285.41239999999999</c:v>
                </c:pt>
                <c:pt idx="731">
                  <c:v>286.82830000000001</c:v>
                </c:pt>
                <c:pt idx="732">
                  <c:v>286.35629999999998</c:v>
                </c:pt>
                <c:pt idx="733">
                  <c:v>285.9787</c:v>
                </c:pt>
                <c:pt idx="734">
                  <c:v>290.32100000000003</c:v>
                </c:pt>
                <c:pt idx="735">
                  <c:v>292.30340000000001</c:v>
                </c:pt>
                <c:pt idx="736">
                  <c:v>290.84019999999998</c:v>
                </c:pt>
                <c:pt idx="737">
                  <c:v>292.1146</c:v>
                </c:pt>
                <c:pt idx="738">
                  <c:v>293.34179999999998</c:v>
                </c:pt>
                <c:pt idx="739">
                  <c:v>295.46570000000003</c:v>
                </c:pt>
                <c:pt idx="740">
                  <c:v>293.71940000000001</c:v>
                </c:pt>
                <c:pt idx="741">
                  <c:v>289.14109999999999</c:v>
                </c:pt>
                <c:pt idx="742">
                  <c:v>291.1234</c:v>
                </c:pt>
                <c:pt idx="743">
                  <c:v>293.10579999999999</c:v>
                </c:pt>
                <c:pt idx="744">
                  <c:v>295.70170000000002</c:v>
                </c:pt>
                <c:pt idx="745">
                  <c:v>297.77850000000001</c:v>
                </c:pt>
                <c:pt idx="746">
                  <c:v>294.7106</c:v>
                </c:pt>
                <c:pt idx="747">
                  <c:v>296.5985</c:v>
                </c:pt>
                <c:pt idx="748">
                  <c:v>298.10890000000001</c:v>
                </c:pt>
                <c:pt idx="749">
                  <c:v>296.64569999999998</c:v>
                </c:pt>
                <c:pt idx="750">
                  <c:v>294.80500000000001</c:v>
                </c:pt>
                <c:pt idx="751">
                  <c:v>295.13529999999997</c:v>
                </c:pt>
                <c:pt idx="752">
                  <c:v>295.8433</c:v>
                </c:pt>
                <c:pt idx="753">
                  <c:v>302.35680000000002</c:v>
                </c:pt>
                <c:pt idx="754">
                  <c:v>299.76080000000002</c:v>
                </c:pt>
                <c:pt idx="755">
                  <c:v>304.90550000000002</c:v>
                </c:pt>
                <c:pt idx="756">
                  <c:v>310.33339999999998</c:v>
                </c:pt>
                <c:pt idx="757">
                  <c:v>308.82310000000001</c:v>
                </c:pt>
                <c:pt idx="758">
                  <c:v>307.73750000000001</c:v>
                </c:pt>
                <c:pt idx="759">
                  <c:v>311.51339999999999</c:v>
                </c:pt>
                <c:pt idx="760">
                  <c:v>312.0326</c:v>
                </c:pt>
                <c:pt idx="761">
                  <c:v>312.26859999999999</c:v>
                </c:pt>
                <c:pt idx="762">
                  <c:v>315.76130000000001</c:v>
                </c:pt>
                <c:pt idx="763">
                  <c:v>316.56369999999998</c:v>
                </c:pt>
                <c:pt idx="764">
                  <c:v>315.43090000000001</c:v>
                </c:pt>
                <c:pt idx="765">
                  <c:v>312.7878</c:v>
                </c:pt>
                <c:pt idx="766">
                  <c:v>316.84690000000001</c:v>
                </c:pt>
                <c:pt idx="767">
                  <c:v>316.89409999999998</c:v>
                </c:pt>
                <c:pt idx="768">
                  <c:v>321.94439999999997</c:v>
                </c:pt>
                <c:pt idx="769">
                  <c:v>325.76749999999998</c:v>
                </c:pt>
                <c:pt idx="770">
                  <c:v>326.85309999999998</c:v>
                </c:pt>
                <c:pt idx="771">
                  <c:v>313.9205</c:v>
                </c:pt>
                <c:pt idx="772">
                  <c:v>316.0917</c:v>
                </c:pt>
                <c:pt idx="773">
                  <c:v>306.69909999999999</c:v>
                </c:pt>
                <c:pt idx="774">
                  <c:v>314.39249999999998</c:v>
                </c:pt>
                <c:pt idx="775">
                  <c:v>313.40140000000002</c:v>
                </c:pt>
                <c:pt idx="776">
                  <c:v>306.1327</c:v>
                </c:pt>
                <c:pt idx="777">
                  <c:v>314.20370000000003</c:v>
                </c:pt>
                <c:pt idx="778">
                  <c:v>317.69650000000001</c:v>
                </c:pt>
                <c:pt idx="779">
                  <c:v>315.24209999999999</c:v>
                </c:pt>
                <c:pt idx="780">
                  <c:v>309.57819999999998</c:v>
                </c:pt>
                <c:pt idx="781">
                  <c:v>307.73750000000001</c:v>
                </c:pt>
                <c:pt idx="782">
                  <c:v>311.65499999999997</c:v>
                </c:pt>
                <c:pt idx="783">
                  <c:v>310.23899999999998</c:v>
                </c:pt>
                <c:pt idx="784">
                  <c:v>313.4486</c:v>
                </c:pt>
                <c:pt idx="785">
                  <c:v>313.68459999999999</c:v>
                </c:pt>
                <c:pt idx="786">
                  <c:v>321.18920000000003</c:v>
                </c:pt>
                <c:pt idx="787">
                  <c:v>326.94749999999999</c:v>
                </c:pt>
                <c:pt idx="788">
                  <c:v>330.10980000000001</c:v>
                </c:pt>
                <c:pt idx="789">
                  <c:v>326.19229999999999</c:v>
                </c:pt>
                <c:pt idx="790">
                  <c:v>328.26900000000001</c:v>
                </c:pt>
                <c:pt idx="791">
                  <c:v>326.85309999999998</c:v>
                </c:pt>
                <c:pt idx="792">
                  <c:v>326.42829999999998</c:v>
                </c:pt>
                <c:pt idx="793">
                  <c:v>326.23950000000002</c:v>
                </c:pt>
                <c:pt idx="794">
                  <c:v>328.5994</c:v>
                </c:pt>
                <c:pt idx="795">
                  <c:v>329.82659999999998</c:v>
                </c:pt>
                <c:pt idx="796">
                  <c:v>334.54649999999998</c:v>
                </c:pt>
                <c:pt idx="797">
                  <c:v>333.93290000000002</c:v>
                </c:pt>
                <c:pt idx="798">
                  <c:v>333.7441</c:v>
                </c:pt>
                <c:pt idx="799">
                  <c:v>333.6497</c:v>
                </c:pt>
                <c:pt idx="800">
                  <c:v>340.3048</c:v>
                </c:pt>
                <c:pt idx="801">
                  <c:v>335.96249999999998</c:v>
                </c:pt>
                <c:pt idx="802">
                  <c:v>336.43450000000001</c:v>
                </c:pt>
                <c:pt idx="803">
                  <c:v>327.7971</c:v>
                </c:pt>
                <c:pt idx="804">
                  <c:v>325.81470000000002</c:v>
                </c:pt>
                <c:pt idx="805">
                  <c:v>324.72910000000002</c:v>
                </c:pt>
                <c:pt idx="806">
                  <c:v>324.16269999999997</c:v>
                </c:pt>
                <c:pt idx="807">
                  <c:v>321.8972</c:v>
                </c:pt>
                <c:pt idx="808">
                  <c:v>318.31009999999998</c:v>
                </c:pt>
                <c:pt idx="809">
                  <c:v>321.18920000000003</c:v>
                </c:pt>
                <c:pt idx="810">
                  <c:v>320.71719999999999</c:v>
                </c:pt>
                <c:pt idx="811">
                  <c:v>321.04759999999999</c:v>
                </c:pt>
                <c:pt idx="812">
                  <c:v>321.2364</c:v>
                </c:pt>
                <c:pt idx="813">
                  <c:v>320.90600000000001</c:v>
                </c:pt>
                <c:pt idx="814">
                  <c:v>323.0772</c:v>
                </c:pt>
                <c:pt idx="815">
                  <c:v>321.00040000000001</c:v>
                </c:pt>
                <c:pt idx="816">
                  <c:v>320.52839999999998</c:v>
                </c:pt>
                <c:pt idx="817">
                  <c:v>318.16849999999999</c:v>
                </c:pt>
                <c:pt idx="818">
                  <c:v>317.79090000000002</c:v>
                </c:pt>
                <c:pt idx="819">
                  <c:v>318.40449999999998</c:v>
                </c:pt>
                <c:pt idx="820">
                  <c:v>321.00040000000001</c:v>
                </c:pt>
                <c:pt idx="821">
                  <c:v>319.34840000000003</c:v>
                </c:pt>
                <c:pt idx="822">
                  <c:v>321.99160000000001</c:v>
                </c:pt>
                <c:pt idx="823">
                  <c:v>323.83229999999998</c:v>
                </c:pt>
                <c:pt idx="824">
                  <c:v>326.05070000000001</c:v>
                </c:pt>
                <c:pt idx="825">
                  <c:v>325.90910000000002</c:v>
                </c:pt>
                <c:pt idx="826">
                  <c:v>319.82040000000001</c:v>
                </c:pt>
                <c:pt idx="827">
                  <c:v>316.37490000000003</c:v>
                </c:pt>
                <c:pt idx="828">
                  <c:v>321.33080000000001</c:v>
                </c:pt>
                <c:pt idx="829">
                  <c:v>321.00040000000001</c:v>
                </c:pt>
                <c:pt idx="830">
                  <c:v>316.4221</c:v>
                </c:pt>
                <c:pt idx="831">
                  <c:v>313.73180000000002</c:v>
                </c:pt>
                <c:pt idx="832">
                  <c:v>308.06790000000001</c:v>
                </c:pt>
                <c:pt idx="833">
                  <c:v>315.80849999999998</c:v>
                </c:pt>
                <c:pt idx="834">
                  <c:v>314.39249999999998</c:v>
                </c:pt>
                <c:pt idx="835">
                  <c:v>315.76130000000001</c:v>
                </c:pt>
                <c:pt idx="836">
                  <c:v>316.46929999999998</c:v>
                </c:pt>
                <c:pt idx="837">
                  <c:v>313.07100000000003</c:v>
                </c:pt>
                <c:pt idx="838">
                  <c:v>314.10930000000002</c:v>
                </c:pt>
                <c:pt idx="839">
                  <c:v>312.45740000000001</c:v>
                </c:pt>
                <c:pt idx="840">
                  <c:v>308.77589999999998</c:v>
                </c:pt>
                <c:pt idx="841">
                  <c:v>314.67570000000001</c:v>
                </c:pt>
                <c:pt idx="842">
                  <c:v>316.32769999999999</c:v>
                </c:pt>
                <c:pt idx="843">
                  <c:v>319.11239999999998</c:v>
                </c:pt>
                <c:pt idx="844">
                  <c:v>314.72289999999998</c:v>
                </c:pt>
                <c:pt idx="845">
                  <c:v>313.16539999999998</c:v>
                </c:pt>
                <c:pt idx="846">
                  <c:v>311.18299999999999</c:v>
                </c:pt>
                <c:pt idx="847">
                  <c:v>310.38060000000002</c:v>
                </c:pt>
                <c:pt idx="848">
                  <c:v>311.41899999999998</c:v>
                </c:pt>
                <c:pt idx="849">
                  <c:v>313.68459999999999</c:v>
                </c:pt>
                <c:pt idx="850">
                  <c:v>315.9973</c:v>
                </c:pt>
                <c:pt idx="851">
                  <c:v>313.49579999999997</c:v>
                </c:pt>
                <c:pt idx="852">
                  <c:v>315.95010000000002</c:v>
                </c:pt>
                <c:pt idx="853">
                  <c:v>318.68759999999997</c:v>
                </c:pt>
                <c:pt idx="854">
                  <c:v>319.96199999999999</c:v>
                </c:pt>
                <c:pt idx="855">
                  <c:v>320.62279999999998</c:v>
                </c:pt>
                <c:pt idx="856">
                  <c:v>326.2867</c:v>
                </c:pt>
                <c:pt idx="857">
                  <c:v>325.34269999999998</c:v>
                </c:pt>
                <c:pt idx="858">
                  <c:v>332.517</c:v>
                </c:pt>
                <c:pt idx="859">
                  <c:v>341.20159999999998</c:v>
                </c:pt>
                <c:pt idx="860">
                  <c:v>357.39080000000001</c:v>
                </c:pt>
                <c:pt idx="861">
                  <c:v>359.18439999999998</c:v>
                </c:pt>
                <c:pt idx="862">
                  <c:v>361.82749999999999</c:v>
                </c:pt>
                <c:pt idx="863">
                  <c:v>352.24610000000001</c:v>
                </c:pt>
                <c:pt idx="864">
                  <c:v>354.60610000000003</c:v>
                </c:pt>
                <c:pt idx="865">
                  <c:v>353.37889999999999</c:v>
                </c:pt>
                <c:pt idx="866">
                  <c:v>350.49979999999999</c:v>
                </c:pt>
                <c:pt idx="867">
                  <c:v>353.1429</c:v>
                </c:pt>
                <c:pt idx="868">
                  <c:v>364.84829999999999</c:v>
                </c:pt>
                <c:pt idx="869">
                  <c:v>360.69479999999999</c:v>
                </c:pt>
                <c:pt idx="870">
                  <c:v>360.93079999999998</c:v>
                </c:pt>
                <c:pt idx="871">
                  <c:v>361.78030000000001</c:v>
                </c:pt>
                <c:pt idx="872">
                  <c:v>362.48829999999998</c:v>
                </c:pt>
                <c:pt idx="873">
                  <c:v>360.8836</c:v>
                </c:pt>
                <c:pt idx="874">
                  <c:v>362.3467</c:v>
                </c:pt>
                <c:pt idx="875">
                  <c:v>365.88659999999999</c:v>
                </c:pt>
                <c:pt idx="876">
                  <c:v>363.33789999999999</c:v>
                </c:pt>
                <c:pt idx="877">
                  <c:v>360.74200000000002</c:v>
                </c:pt>
                <c:pt idx="878">
                  <c:v>355.69170000000003</c:v>
                </c:pt>
                <c:pt idx="879">
                  <c:v>357.34359999999998</c:v>
                </c:pt>
                <c:pt idx="880">
                  <c:v>354.6533</c:v>
                </c:pt>
                <c:pt idx="881">
                  <c:v>363.24349999999998</c:v>
                </c:pt>
                <c:pt idx="882">
                  <c:v>366.45299999999997</c:v>
                </c:pt>
                <c:pt idx="883">
                  <c:v>370.32339999999999</c:v>
                </c:pt>
                <c:pt idx="884">
                  <c:v>366.16980000000001</c:v>
                </c:pt>
                <c:pt idx="885">
                  <c:v>366.31139999999999</c:v>
                </c:pt>
                <c:pt idx="886">
                  <c:v>362.3467</c:v>
                </c:pt>
                <c:pt idx="887">
                  <c:v>358.47640000000001</c:v>
                </c:pt>
                <c:pt idx="888">
                  <c:v>357.91</c:v>
                </c:pt>
                <c:pt idx="889">
                  <c:v>360.1284</c:v>
                </c:pt>
                <c:pt idx="890">
                  <c:v>354.70049999999998</c:v>
                </c:pt>
                <c:pt idx="891">
                  <c:v>357.5324</c:v>
                </c:pt>
                <c:pt idx="892">
                  <c:v>355.92770000000002</c:v>
                </c:pt>
                <c:pt idx="893">
                  <c:v>356.49400000000003</c:v>
                </c:pt>
                <c:pt idx="894">
                  <c:v>358.90120000000002</c:v>
                </c:pt>
                <c:pt idx="895">
                  <c:v>357.48520000000002</c:v>
                </c:pt>
                <c:pt idx="896">
                  <c:v>358.90120000000002</c:v>
                </c:pt>
                <c:pt idx="897">
                  <c:v>358.33479999999997</c:v>
                </c:pt>
                <c:pt idx="898">
                  <c:v>361.11950000000002</c:v>
                </c:pt>
                <c:pt idx="899">
                  <c:v>361.96910000000003</c:v>
                </c:pt>
                <c:pt idx="900">
                  <c:v>357.72120000000001</c:v>
                </c:pt>
                <c:pt idx="901">
                  <c:v>364.6123</c:v>
                </c:pt>
                <c:pt idx="902">
                  <c:v>365.55630000000002</c:v>
                </c:pt>
                <c:pt idx="903">
                  <c:v>366.92500000000001</c:v>
                </c:pt>
                <c:pt idx="904">
                  <c:v>373.91050000000001</c:v>
                </c:pt>
                <c:pt idx="905">
                  <c:v>371.45609999999999</c:v>
                </c:pt>
                <c:pt idx="906">
                  <c:v>373.29689999999999</c:v>
                </c:pt>
                <c:pt idx="907">
                  <c:v>377.7808</c:v>
                </c:pt>
                <c:pt idx="908">
                  <c:v>376.12880000000001</c:v>
                </c:pt>
                <c:pt idx="909">
                  <c:v>376.08159999999998</c:v>
                </c:pt>
                <c:pt idx="910">
                  <c:v>377.87520000000001</c:v>
                </c:pt>
                <c:pt idx="911">
                  <c:v>385.37979999999999</c:v>
                </c:pt>
                <c:pt idx="912">
                  <c:v>385.71019999999999</c:v>
                </c:pt>
                <c:pt idx="913">
                  <c:v>388.30619999999999</c:v>
                </c:pt>
                <c:pt idx="914">
                  <c:v>389.10860000000002</c:v>
                </c:pt>
                <c:pt idx="915">
                  <c:v>392.55410000000001</c:v>
                </c:pt>
                <c:pt idx="916">
                  <c:v>401.3331</c:v>
                </c:pt>
                <c:pt idx="917">
                  <c:v>400.5779</c:v>
                </c:pt>
                <c:pt idx="918">
                  <c:v>403.22109999999998</c:v>
                </c:pt>
                <c:pt idx="919">
                  <c:v>400.71949999999998</c:v>
                </c:pt>
                <c:pt idx="920">
                  <c:v>404.82580000000002</c:v>
                </c:pt>
                <c:pt idx="921">
                  <c:v>407.233</c:v>
                </c:pt>
                <c:pt idx="922">
                  <c:v>400.15309999999999</c:v>
                </c:pt>
                <c:pt idx="923">
                  <c:v>401.56909999999999</c:v>
                </c:pt>
                <c:pt idx="924">
                  <c:v>396.80200000000002</c:v>
                </c:pt>
                <c:pt idx="925">
                  <c:v>396.89640000000003</c:v>
                </c:pt>
                <c:pt idx="926">
                  <c:v>403.92899999999997</c:v>
                </c:pt>
                <c:pt idx="927">
                  <c:v>400.20030000000003</c:v>
                </c:pt>
                <c:pt idx="928">
                  <c:v>403.69299999999998</c:v>
                </c:pt>
                <c:pt idx="929">
                  <c:v>396.14120000000003</c:v>
                </c:pt>
                <c:pt idx="930">
                  <c:v>396.37720000000002</c:v>
                </c:pt>
                <c:pt idx="931">
                  <c:v>400.95549999999997</c:v>
                </c:pt>
                <c:pt idx="932">
                  <c:v>404.9674</c:v>
                </c:pt>
                <c:pt idx="933">
                  <c:v>409.16809999999998</c:v>
                </c:pt>
                <c:pt idx="934">
                  <c:v>416.38959999999997</c:v>
                </c:pt>
                <c:pt idx="935">
                  <c:v>418.84390000000002</c:v>
                </c:pt>
                <c:pt idx="936">
                  <c:v>423.94139999999999</c:v>
                </c:pt>
                <c:pt idx="937">
                  <c:v>424.55500000000001</c:v>
                </c:pt>
                <c:pt idx="938">
                  <c:v>420.35430000000002</c:v>
                </c:pt>
                <c:pt idx="939">
                  <c:v>415.16239999999999</c:v>
                </c:pt>
                <c:pt idx="940">
                  <c:v>418.37189999999998</c:v>
                </c:pt>
                <c:pt idx="941">
                  <c:v>415.96480000000003</c:v>
                </c:pt>
                <c:pt idx="942">
                  <c:v>417.94709999999998</c:v>
                </c:pt>
                <c:pt idx="943">
                  <c:v>418.93830000000003</c:v>
                </c:pt>
                <c:pt idx="944">
                  <c:v>418.04149999999998</c:v>
                </c:pt>
                <c:pt idx="945">
                  <c:v>413.88799999999998</c:v>
                </c:pt>
                <c:pt idx="946">
                  <c:v>412.42489999999998</c:v>
                </c:pt>
                <c:pt idx="947">
                  <c:v>420.49590000000001</c:v>
                </c:pt>
                <c:pt idx="948">
                  <c:v>419.55189999999999</c:v>
                </c:pt>
                <c:pt idx="949">
                  <c:v>422.76139999999998</c:v>
                </c:pt>
                <c:pt idx="950">
                  <c:v>427.81169999999997</c:v>
                </c:pt>
                <c:pt idx="951">
                  <c:v>428.0949</c:v>
                </c:pt>
                <c:pt idx="952">
                  <c:v>427.52850000000001</c:v>
                </c:pt>
                <c:pt idx="953">
                  <c:v>422.00630000000001</c:v>
                </c:pt>
                <c:pt idx="954">
                  <c:v>422.47820000000002</c:v>
                </c:pt>
                <c:pt idx="955">
                  <c:v>419.7407</c:v>
                </c:pt>
                <c:pt idx="956">
                  <c:v>420.4015</c:v>
                </c:pt>
                <c:pt idx="957">
                  <c:v>420.21269999999998</c:v>
                </c:pt>
                <c:pt idx="958">
                  <c:v>424.08300000000003</c:v>
                </c:pt>
                <c:pt idx="959">
                  <c:v>426.34859999999998</c:v>
                </c:pt>
                <c:pt idx="960">
                  <c:v>437.01549999999997</c:v>
                </c:pt>
                <c:pt idx="961">
                  <c:v>439.84750000000003</c:v>
                </c:pt>
                <c:pt idx="962">
                  <c:v>448.20170000000002</c:v>
                </c:pt>
                <c:pt idx="963">
                  <c:v>447.21050000000002</c:v>
                </c:pt>
                <c:pt idx="964">
                  <c:v>442.113</c:v>
                </c:pt>
                <c:pt idx="965">
                  <c:v>439.70589999999999</c:v>
                </c:pt>
                <c:pt idx="966">
                  <c:v>446.45530000000002</c:v>
                </c:pt>
                <c:pt idx="967">
                  <c:v>445.88900000000001</c:v>
                </c:pt>
                <c:pt idx="968">
                  <c:v>445.55860000000001</c:v>
                </c:pt>
                <c:pt idx="969">
                  <c:v>446.1721</c:v>
                </c:pt>
                <c:pt idx="970">
                  <c:v>445.65300000000002</c:v>
                </c:pt>
                <c:pt idx="971">
                  <c:v>445.98340000000002</c:v>
                </c:pt>
                <c:pt idx="972">
                  <c:v>452.02480000000003</c:v>
                </c:pt>
                <c:pt idx="973">
                  <c:v>464.57979999999998</c:v>
                </c:pt>
                <c:pt idx="974">
                  <c:v>462.40859999999998</c:v>
                </c:pt>
                <c:pt idx="975">
                  <c:v>444.52019999999999</c:v>
                </c:pt>
                <c:pt idx="976">
                  <c:v>436.30759999999998</c:v>
                </c:pt>
                <c:pt idx="977">
                  <c:v>445.65300000000002</c:v>
                </c:pt>
                <c:pt idx="978">
                  <c:v>438.52589999999998</c:v>
                </c:pt>
                <c:pt idx="979">
                  <c:v>442.30180000000001</c:v>
                </c:pt>
                <c:pt idx="980">
                  <c:v>439.51710000000003</c:v>
                </c:pt>
                <c:pt idx="981">
                  <c:v>438.71469999999999</c:v>
                </c:pt>
                <c:pt idx="982">
                  <c:v>434.18360000000001</c:v>
                </c:pt>
                <c:pt idx="983">
                  <c:v>430.54930000000002</c:v>
                </c:pt>
                <c:pt idx="984">
                  <c:v>429.41649999999998</c:v>
                </c:pt>
                <c:pt idx="985">
                  <c:v>429.41649999999998</c:v>
                </c:pt>
                <c:pt idx="986">
                  <c:v>427.10379999999998</c:v>
                </c:pt>
                <c:pt idx="987">
                  <c:v>432.9092</c:v>
                </c:pt>
                <c:pt idx="988">
                  <c:v>426.15980000000002</c:v>
                </c:pt>
                <c:pt idx="989">
                  <c:v>423.56380000000001</c:v>
                </c:pt>
                <c:pt idx="990">
                  <c:v>423.7998</c:v>
                </c:pt>
                <c:pt idx="991">
                  <c:v>424.83819999999997</c:v>
                </c:pt>
                <c:pt idx="992">
                  <c:v>416.15359999999998</c:v>
                </c:pt>
                <c:pt idx="993">
                  <c:v>417.14479999999998</c:v>
                </c:pt>
                <c:pt idx="994">
                  <c:v>422.6198</c:v>
                </c:pt>
                <c:pt idx="995">
                  <c:v>428.75569999999999</c:v>
                </c:pt>
                <c:pt idx="996">
                  <c:v>425.16860000000003</c:v>
                </c:pt>
                <c:pt idx="997">
                  <c:v>425.49900000000002</c:v>
                </c:pt>
                <c:pt idx="998">
                  <c:v>418.9855</c:v>
                </c:pt>
                <c:pt idx="999">
                  <c:v>416.62560000000002</c:v>
                </c:pt>
                <c:pt idx="1000">
                  <c:v>415.54</c:v>
                </c:pt>
                <c:pt idx="1001">
                  <c:v>417.99430000000001</c:v>
                </c:pt>
                <c:pt idx="1002">
                  <c:v>415.02080000000001</c:v>
                </c:pt>
                <c:pt idx="1003">
                  <c:v>416.53120000000001</c:v>
                </c:pt>
                <c:pt idx="1004">
                  <c:v>413.03840000000002</c:v>
                </c:pt>
                <c:pt idx="1005">
                  <c:v>418.2303</c:v>
                </c:pt>
                <c:pt idx="1006">
                  <c:v>422.43110000000001</c:v>
                </c:pt>
                <c:pt idx="1007">
                  <c:v>420.77910000000003</c:v>
                </c:pt>
                <c:pt idx="1008">
                  <c:v>417.80549999999999</c:v>
                </c:pt>
                <c:pt idx="1009">
                  <c:v>421.9119</c:v>
                </c:pt>
                <c:pt idx="1010">
                  <c:v>425.73500000000001</c:v>
                </c:pt>
                <c:pt idx="1011">
                  <c:v>427.95330000000001</c:v>
                </c:pt>
                <c:pt idx="1012">
                  <c:v>424.74380000000002</c:v>
                </c:pt>
                <c:pt idx="1013">
                  <c:v>423.28059999999999</c:v>
                </c:pt>
                <c:pt idx="1014">
                  <c:v>426.58460000000002</c:v>
                </c:pt>
                <c:pt idx="1015">
                  <c:v>427.62290000000002</c:v>
                </c:pt>
                <c:pt idx="1016">
                  <c:v>422.33670000000001</c:v>
                </c:pt>
                <c:pt idx="1017">
                  <c:v>418.37189999999998</c:v>
                </c:pt>
                <c:pt idx="1018">
                  <c:v>417.80549999999999</c:v>
                </c:pt>
                <c:pt idx="1019">
                  <c:v>417.61680000000001</c:v>
                </c:pt>
                <c:pt idx="1020">
                  <c:v>423.94139999999999</c:v>
                </c:pt>
                <c:pt idx="1021">
                  <c:v>416.012</c:v>
                </c:pt>
                <c:pt idx="1022">
                  <c:v>419.50470000000001</c:v>
                </c:pt>
                <c:pt idx="1023">
                  <c:v>415.11520000000002</c:v>
                </c:pt>
                <c:pt idx="1024">
                  <c:v>411.57530000000003</c:v>
                </c:pt>
                <c:pt idx="1025">
                  <c:v>411.57530000000003</c:v>
                </c:pt>
                <c:pt idx="1026">
                  <c:v>417.428</c:v>
                </c:pt>
                <c:pt idx="1027">
                  <c:v>415.44560000000001</c:v>
                </c:pt>
                <c:pt idx="1028">
                  <c:v>419.36309999999997</c:v>
                </c:pt>
                <c:pt idx="1029">
                  <c:v>423.13900000000001</c:v>
                </c:pt>
                <c:pt idx="1030">
                  <c:v>425.40460000000002</c:v>
                </c:pt>
                <c:pt idx="1031">
                  <c:v>423.18619999999999</c:v>
                </c:pt>
                <c:pt idx="1032">
                  <c:v>423.56380000000001</c:v>
                </c:pt>
                <c:pt idx="1033">
                  <c:v>428.04770000000002</c:v>
                </c:pt>
                <c:pt idx="1034">
                  <c:v>426.25420000000003</c:v>
                </c:pt>
                <c:pt idx="1035">
                  <c:v>425.07420000000002</c:v>
                </c:pt>
                <c:pt idx="1036">
                  <c:v>413.69920000000002</c:v>
                </c:pt>
                <c:pt idx="1037">
                  <c:v>411.43369999999999</c:v>
                </c:pt>
                <c:pt idx="1038">
                  <c:v>408.3657</c:v>
                </c:pt>
                <c:pt idx="1039">
                  <c:v>409.7817</c:v>
                </c:pt>
                <c:pt idx="1040">
                  <c:v>409.21530000000001</c:v>
                </c:pt>
                <c:pt idx="1041">
                  <c:v>406.28899999999999</c:v>
                </c:pt>
                <c:pt idx="1042">
                  <c:v>404.54259999999999</c:v>
                </c:pt>
                <c:pt idx="1043">
                  <c:v>404.02339999999998</c:v>
                </c:pt>
                <c:pt idx="1044">
                  <c:v>406.94979999999998</c:v>
                </c:pt>
                <c:pt idx="1045">
                  <c:v>409.26249999999999</c:v>
                </c:pt>
                <c:pt idx="1046">
                  <c:v>410.77289999999999</c:v>
                </c:pt>
                <c:pt idx="1047">
                  <c:v>408.50729999999999</c:v>
                </c:pt>
                <c:pt idx="1048">
                  <c:v>412.3777</c:v>
                </c:pt>
                <c:pt idx="1049">
                  <c:v>410.1121</c:v>
                </c:pt>
                <c:pt idx="1050">
                  <c:v>411.76409999999998</c:v>
                </c:pt>
                <c:pt idx="1051">
                  <c:v>413.93520000000001</c:v>
                </c:pt>
                <c:pt idx="1052">
                  <c:v>411.57530000000003</c:v>
                </c:pt>
                <c:pt idx="1053">
                  <c:v>417.19200000000001</c:v>
                </c:pt>
                <c:pt idx="1054">
                  <c:v>413.93520000000001</c:v>
                </c:pt>
                <c:pt idx="1055">
                  <c:v>414.64319999999998</c:v>
                </c:pt>
                <c:pt idx="1056">
                  <c:v>412.2833</c:v>
                </c:pt>
                <c:pt idx="1057">
                  <c:v>411.6225</c:v>
                </c:pt>
                <c:pt idx="1058">
                  <c:v>415.06799999999998</c:v>
                </c:pt>
                <c:pt idx="1059">
                  <c:v>415.63440000000003</c:v>
                </c:pt>
                <c:pt idx="1060">
                  <c:v>413.27440000000001</c:v>
                </c:pt>
                <c:pt idx="1061">
                  <c:v>410.8673</c:v>
                </c:pt>
                <c:pt idx="1062">
                  <c:v>412.75529999999998</c:v>
                </c:pt>
                <c:pt idx="1063">
                  <c:v>411.1977</c:v>
                </c:pt>
                <c:pt idx="1064">
                  <c:v>424.69659999999999</c:v>
                </c:pt>
                <c:pt idx="1065">
                  <c:v>428.5197</c:v>
                </c:pt>
                <c:pt idx="1066">
                  <c:v>426.34859999999998</c:v>
                </c:pt>
                <c:pt idx="1067">
                  <c:v>437.06270000000001</c:v>
                </c:pt>
                <c:pt idx="1068">
                  <c:v>432.43720000000002</c:v>
                </c:pt>
                <c:pt idx="1069">
                  <c:v>423.98860000000002</c:v>
                </c:pt>
                <c:pt idx="1070">
                  <c:v>426.9622</c:v>
                </c:pt>
                <c:pt idx="1071">
                  <c:v>427.71730000000002</c:v>
                </c:pt>
                <c:pt idx="1072">
                  <c:v>430.07729999999998</c:v>
                </c:pt>
                <c:pt idx="1073">
                  <c:v>434.37240000000003</c:v>
                </c:pt>
                <c:pt idx="1074">
                  <c:v>432.62599999999998</c:v>
                </c:pt>
                <c:pt idx="1075">
                  <c:v>426.34859999999998</c:v>
                </c:pt>
                <c:pt idx="1076">
                  <c:v>430.54930000000002</c:v>
                </c:pt>
                <c:pt idx="1077">
                  <c:v>425.49900000000002</c:v>
                </c:pt>
                <c:pt idx="1078">
                  <c:v>425.971</c:v>
                </c:pt>
                <c:pt idx="1079">
                  <c:v>429.6053</c:v>
                </c:pt>
                <c:pt idx="1080">
                  <c:v>430.59649999999999</c:v>
                </c:pt>
                <c:pt idx="1081">
                  <c:v>431.21010000000001</c:v>
                </c:pt>
                <c:pt idx="1082">
                  <c:v>438.19549999999998</c:v>
                </c:pt>
                <c:pt idx="1083">
                  <c:v>436.44920000000002</c:v>
                </c:pt>
                <c:pt idx="1084">
                  <c:v>441.07470000000001</c:v>
                </c:pt>
                <c:pt idx="1085">
                  <c:v>443.81220000000002</c:v>
                </c:pt>
                <c:pt idx="1086">
                  <c:v>450.56169999999997</c:v>
                </c:pt>
                <c:pt idx="1087">
                  <c:v>449.14569999999998</c:v>
                </c:pt>
                <c:pt idx="1088">
                  <c:v>447.35210000000001</c:v>
                </c:pt>
                <c:pt idx="1089">
                  <c:v>439.28109999999998</c:v>
                </c:pt>
                <c:pt idx="1090">
                  <c:v>438.33710000000002</c:v>
                </c:pt>
                <c:pt idx="1091">
                  <c:v>437.25150000000002</c:v>
                </c:pt>
                <c:pt idx="1092">
                  <c:v>436.68509999999998</c:v>
                </c:pt>
                <c:pt idx="1093">
                  <c:v>440.46109999999999</c:v>
                </c:pt>
                <c:pt idx="1094">
                  <c:v>441.21629999999999</c:v>
                </c:pt>
                <c:pt idx="1095">
                  <c:v>445.65300000000002</c:v>
                </c:pt>
                <c:pt idx="1096">
                  <c:v>440.6499</c:v>
                </c:pt>
                <c:pt idx="1097">
                  <c:v>439.42270000000002</c:v>
                </c:pt>
                <c:pt idx="1098">
                  <c:v>445.13380000000001</c:v>
                </c:pt>
                <c:pt idx="1099">
                  <c:v>441.97140000000002</c:v>
                </c:pt>
                <c:pt idx="1100">
                  <c:v>432.95639999999997</c:v>
                </c:pt>
                <c:pt idx="1101">
                  <c:v>437.7235</c:v>
                </c:pt>
                <c:pt idx="1102">
                  <c:v>429.9357</c:v>
                </c:pt>
                <c:pt idx="1103">
                  <c:v>424.791</c:v>
                </c:pt>
                <c:pt idx="1104">
                  <c:v>413.46319999999997</c:v>
                </c:pt>
                <c:pt idx="1105">
                  <c:v>416.72</c:v>
                </c:pt>
                <c:pt idx="1106">
                  <c:v>418.04149999999998</c:v>
                </c:pt>
                <c:pt idx="1107">
                  <c:v>415.54</c:v>
                </c:pt>
                <c:pt idx="1108">
                  <c:v>413.5104</c:v>
                </c:pt>
                <c:pt idx="1109">
                  <c:v>407.233</c:v>
                </c:pt>
                <c:pt idx="1110">
                  <c:v>407.70499999999998</c:v>
                </c:pt>
                <c:pt idx="1111">
                  <c:v>391.23250000000002</c:v>
                </c:pt>
                <c:pt idx="1112">
                  <c:v>392.31810000000002</c:v>
                </c:pt>
                <c:pt idx="1113">
                  <c:v>384.05829999999997</c:v>
                </c:pt>
                <c:pt idx="1114">
                  <c:v>383.82229999999998</c:v>
                </c:pt>
                <c:pt idx="1115">
                  <c:v>388.54219999999998</c:v>
                </c:pt>
                <c:pt idx="1116">
                  <c:v>381.36790000000002</c:v>
                </c:pt>
                <c:pt idx="1117">
                  <c:v>382.07589999999999</c:v>
                </c:pt>
                <c:pt idx="1118">
                  <c:v>386.27659999999997</c:v>
                </c:pt>
                <c:pt idx="1119">
                  <c:v>383.30309999999997</c:v>
                </c:pt>
                <c:pt idx="1120">
                  <c:v>380.70710000000003</c:v>
                </c:pt>
                <c:pt idx="1121">
                  <c:v>391.09089999999998</c:v>
                </c:pt>
                <c:pt idx="1122">
                  <c:v>388.54219999999998</c:v>
                </c:pt>
                <c:pt idx="1123">
                  <c:v>386.27659999999997</c:v>
                </c:pt>
                <c:pt idx="1124">
                  <c:v>388.11739999999998</c:v>
                </c:pt>
                <c:pt idx="1125">
                  <c:v>385.71019999999999</c:v>
                </c:pt>
                <c:pt idx="1126">
                  <c:v>383.72789999999998</c:v>
                </c:pt>
                <c:pt idx="1127">
                  <c:v>386.5598</c:v>
                </c:pt>
                <c:pt idx="1128">
                  <c:v>389.10860000000002</c:v>
                </c:pt>
                <c:pt idx="1129">
                  <c:v>386.18220000000002</c:v>
                </c:pt>
                <c:pt idx="1130">
                  <c:v>383.3503</c:v>
                </c:pt>
                <c:pt idx="1131">
                  <c:v>384.86059999999998</c:v>
                </c:pt>
                <c:pt idx="1132">
                  <c:v>390.19409999999999</c:v>
                </c:pt>
                <c:pt idx="1133">
                  <c:v>386.46539999999999</c:v>
                </c:pt>
                <c:pt idx="1134">
                  <c:v>381.60390000000001</c:v>
                </c:pt>
                <c:pt idx="1135">
                  <c:v>396.28280000000001</c:v>
                </c:pt>
                <c:pt idx="1136">
                  <c:v>396.04680000000002</c:v>
                </c:pt>
                <c:pt idx="1137">
                  <c:v>394.01729999999998</c:v>
                </c:pt>
                <c:pt idx="1138">
                  <c:v>386.5598</c:v>
                </c:pt>
                <c:pt idx="1139">
                  <c:v>392.41250000000002</c:v>
                </c:pt>
                <c:pt idx="1140">
                  <c:v>397.65159999999997</c:v>
                </c:pt>
                <c:pt idx="1141">
                  <c:v>404.44819999999999</c:v>
                </c:pt>
                <c:pt idx="1142">
                  <c:v>403.5043</c:v>
                </c:pt>
                <c:pt idx="1143">
                  <c:v>404.02339999999998</c:v>
                </c:pt>
                <c:pt idx="1144">
                  <c:v>404.54259999999999</c:v>
                </c:pt>
                <c:pt idx="1145">
                  <c:v>402.7491</c:v>
                </c:pt>
                <c:pt idx="1146">
                  <c:v>401.94670000000002</c:v>
                </c:pt>
                <c:pt idx="1147">
                  <c:v>401.47469999999998</c:v>
                </c:pt>
                <c:pt idx="1148">
                  <c:v>399.0675</c:v>
                </c:pt>
                <c:pt idx="1149">
                  <c:v>403.8818</c:v>
                </c:pt>
                <c:pt idx="1150">
                  <c:v>404.9674</c:v>
                </c:pt>
                <c:pt idx="1151">
                  <c:v>402.4187</c:v>
                </c:pt>
                <c:pt idx="1152">
                  <c:v>412.42489999999998</c:v>
                </c:pt>
                <c:pt idx="1153">
                  <c:v>406.00580000000002</c:v>
                </c:pt>
                <c:pt idx="1154">
                  <c:v>402.04109999999997</c:v>
                </c:pt>
                <c:pt idx="1155">
                  <c:v>402.0883</c:v>
                </c:pt>
                <c:pt idx="1156">
                  <c:v>395.48039999999997</c:v>
                </c:pt>
                <c:pt idx="1157">
                  <c:v>401.0027</c:v>
                </c:pt>
                <c:pt idx="1158">
                  <c:v>401.42750000000001</c:v>
                </c:pt>
                <c:pt idx="1159">
                  <c:v>405.15620000000001</c:v>
                </c:pt>
                <c:pt idx="1160">
                  <c:v>404.82580000000002</c:v>
                </c:pt>
                <c:pt idx="1161">
                  <c:v>412.99130000000002</c:v>
                </c:pt>
                <c:pt idx="1162">
                  <c:v>415.30399999999997</c:v>
                </c:pt>
                <c:pt idx="1163">
                  <c:v>413.46319999999997</c:v>
                </c:pt>
                <c:pt idx="1164">
                  <c:v>411.1977</c:v>
                </c:pt>
                <c:pt idx="1165">
                  <c:v>414.5016</c:v>
                </c:pt>
                <c:pt idx="1166">
                  <c:v>411.81130000000002</c:v>
                </c:pt>
                <c:pt idx="1167">
                  <c:v>410.25369999999998</c:v>
                </c:pt>
                <c:pt idx="1168">
                  <c:v>415.72879999999998</c:v>
                </c:pt>
                <c:pt idx="1169">
                  <c:v>416.20080000000002</c:v>
                </c:pt>
                <c:pt idx="1170">
                  <c:v>401.38029999999998</c:v>
                </c:pt>
                <c:pt idx="1171">
                  <c:v>408.93209999999999</c:v>
                </c:pt>
                <c:pt idx="1172">
                  <c:v>407.65780000000001</c:v>
                </c:pt>
                <c:pt idx="1173">
                  <c:v>405.62819999999999</c:v>
                </c:pt>
                <c:pt idx="1174">
                  <c:v>403.8818</c:v>
                </c:pt>
                <c:pt idx="1175">
                  <c:v>407.09140000000002</c:v>
                </c:pt>
                <c:pt idx="1176">
                  <c:v>412.14170000000001</c:v>
                </c:pt>
                <c:pt idx="1177">
                  <c:v>412.00009999999997</c:v>
                </c:pt>
                <c:pt idx="1178">
                  <c:v>410.58409999999998</c:v>
                </c:pt>
                <c:pt idx="1179">
                  <c:v>415.11520000000002</c:v>
                </c:pt>
                <c:pt idx="1180">
                  <c:v>416.48399999999998</c:v>
                </c:pt>
                <c:pt idx="1181">
                  <c:v>411.66969999999998</c:v>
                </c:pt>
                <c:pt idx="1182">
                  <c:v>407.32740000000001</c:v>
                </c:pt>
                <c:pt idx="1183">
                  <c:v>404.87299999999999</c:v>
                </c:pt>
                <c:pt idx="1184">
                  <c:v>406.66660000000002</c:v>
                </c:pt>
                <c:pt idx="1185">
                  <c:v>400.29469999999998</c:v>
                </c:pt>
                <c:pt idx="1186">
                  <c:v>402.27710000000002</c:v>
                </c:pt>
                <c:pt idx="1187">
                  <c:v>406.43060000000003</c:v>
                </c:pt>
                <c:pt idx="1188">
                  <c:v>392.1293</c:v>
                </c:pt>
                <c:pt idx="1189">
                  <c:v>406.19459999999998</c:v>
                </c:pt>
                <c:pt idx="1190">
                  <c:v>411.38650000000001</c:v>
                </c:pt>
                <c:pt idx="1191">
                  <c:v>414.5016</c:v>
                </c:pt>
                <c:pt idx="1192">
                  <c:v>412.2833</c:v>
                </c:pt>
                <c:pt idx="1193">
                  <c:v>408.3657</c:v>
                </c:pt>
                <c:pt idx="1194">
                  <c:v>408.03539999999998</c:v>
                </c:pt>
                <c:pt idx="1195">
                  <c:v>406.19459999999998</c:v>
                </c:pt>
                <c:pt idx="1196">
                  <c:v>406.94979999999998</c:v>
                </c:pt>
                <c:pt idx="1197">
                  <c:v>404.77859999999998</c:v>
                </c:pt>
                <c:pt idx="1198">
                  <c:v>399.96429999999998</c:v>
                </c:pt>
                <c:pt idx="1199">
                  <c:v>399.63389999999998</c:v>
                </c:pt>
                <c:pt idx="1200">
                  <c:v>396.09399999999999</c:v>
                </c:pt>
                <c:pt idx="1201">
                  <c:v>399.53949999999998</c:v>
                </c:pt>
                <c:pt idx="1202">
                  <c:v>399.35070000000002</c:v>
                </c:pt>
                <c:pt idx="1203">
                  <c:v>400.15309999999999</c:v>
                </c:pt>
                <c:pt idx="1204">
                  <c:v>401.3331</c:v>
                </c:pt>
                <c:pt idx="1205">
                  <c:v>401.09710000000001</c:v>
                </c:pt>
                <c:pt idx="1206">
                  <c:v>405.25060000000002</c:v>
                </c:pt>
                <c:pt idx="1207">
                  <c:v>401.52190000000002</c:v>
                </c:pt>
                <c:pt idx="1208">
                  <c:v>404.44819999999999</c:v>
                </c:pt>
                <c:pt idx="1209">
                  <c:v>404.87299999999999</c:v>
                </c:pt>
                <c:pt idx="1210">
                  <c:v>409.3569</c:v>
                </c:pt>
                <c:pt idx="1211">
                  <c:v>418.6551</c:v>
                </c:pt>
                <c:pt idx="1212">
                  <c:v>427.38690000000003</c:v>
                </c:pt>
                <c:pt idx="1213">
                  <c:v>426.01819999999998</c:v>
                </c:pt>
                <c:pt idx="1214">
                  <c:v>433.00360000000001</c:v>
                </c:pt>
                <c:pt idx="1215">
                  <c:v>433.28680000000003</c:v>
                </c:pt>
                <c:pt idx="1216">
                  <c:v>436.87389999999999</c:v>
                </c:pt>
                <c:pt idx="1217">
                  <c:v>439.42270000000002</c:v>
                </c:pt>
                <c:pt idx="1218">
                  <c:v>443.76499999999999</c:v>
                </c:pt>
                <c:pt idx="1219">
                  <c:v>447.72969999999998</c:v>
                </c:pt>
                <c:pt idx="1220">
                  <c:v>440.17790000000002</c:v>
                </c:pt>
                <c:pt idx="1221">
                  <c:v>464.48540000000003</c:v>
                </c:pt>
                <c:pt idx="1222">
                  <c:v>466.37329999999997</c:v>
                </c:pt>
                <c:pt idx="1223">
                  <c:v>462.3614</c:v>
                </c:pt>
                <c:pt idx="1224">
                  <c:v>474.4443</c:v>
                </c:pt>
                <c:pt idx="1225">
                  <c:v>468.11970000000002</c:v>
                </c:pt>
                <c:pt idx="1226">
                  <c:v>462.55020000000002</c:v>
                </c:pt>
                <c:pt idx="1227">
                  <c:v>467.31729999999999</c:v>
                </c:pt>
                <c:pt idx="1228">
                  <c:v>466.09010000000001</c:v>
                </c:pt>
                <c:pt idx="1229">
                  <c:v>461.88940000000002</c:v>
                </c:pt>
                <c:pt idx="1230">
                  <c:v>458.58550000000002</c:v>
                </c:pt>
                <c:pt idx="1231">
                  <c:v>458.01909999999998</c:v>
                </c:pt>
                <c:pt idx="1232">
                  <c:v>464.91019999999997</c:v>
                </c:pt>
                <c:pt idx="1233">
                  <c:v>466.37329999999997</c:v>
                </c:pt>
                <c:pt idx="1234">
                  <c:v>467.97809999999998</c:v>
                </c:pt>
                <c:pt idx="1235">
                  <c:v>466.65649999999999</c:v>
                </c:pt>
                <c:pt idx="1236">
                  <c:v>462.40859999999998</c:v>
                </c:pt>
                <c:pt idx="1237">
                  <c:v>464.34379999999999</c:v>
                </c:pt>
                <c:pt idx="1238">
                  <c:v>474.39710000000002</c:v>
                </c:pt>
                <c:pt idx="1239">
                  <c:v>473.07560000000001</c:v>
                </c:pt>
                <c:pt idx="1240">
                  <c:v>470.90440000000001</c:v>
                </c:pt>
                <c:pt idx="1241">
                  <c:v>476.99310000000003</c:v>
                </c:pt>
                <c:pt idx="1242">
                  <c:v>476.33229999999998</c:v>
                </c:pt>
                <c:pt idx="1243">
                  <c:v>477.3707</c:v>
                </c:pt>
                <c:pt idx="1244">
                  <c:v>477.3707</c:v>
                </c:pt>
                <c:pt idx="1245">
                  <c:v>472.5564</c:v>
                </c:pt>
                <c:pt idx="1246">
                  <c:v>469.29969999999997</c:v>
                </c:pt>
                <c:pt idx="1247">
                  <c:v>476.66269999999997</c:v>
                </c:pt>
                <c:pt idx="1248">
                  <c:v>473.7364</c:v>
                </c:pt>
                <c:pt idx="1249">
                  <c:v>481.33539999999999</c:v>
                </c:pt>
                <c:pt idx="1250">
                  <c:v>480.53300000000002</c:v>
                </c:pt>
                <c:pt idx="1251">
                  <c:v>478.26749999999998</c:v>
                </c:pt>
                <c:pt idx="1252">
                  <c:v>482.5154</c:v>
                </c:pt>
                <c:pt idx="1253">
                  <c:v>473.54759999999999</c:v>
                </c:pt>
                <c:pt idx="1254">
                  <c:v>482.8458</c:v>
                </c:pt>
                <c:pt idx="1255">
                  <c:v>484.68650000000002</c:v>
                </c:pt>
                <c:pt idx="1256">
                  <c:v>485.44170000000003</c:v>
                </c:pt>
                <c:pt idx="1257">
                  <c:v>489.97280000000001</c:v>
                </c:pt>
                <c:pt idx="1258">
                  <c:v>485.01690000000002</c:v>
                </c:pt>
                <c:pt idx="1259">
                  <c:v>483.41219999999998</c:v>
                </c:pt>
                <c:pt idx="1260">
                  <c:v>479.02269999999999</c:v>
                </c:pt>
                <c:pt idx="1261">
                  <c:v>478.64510000000001</c:v>
                </c:pt>
                <c:pt idx="1262">
                  <c:v>479.73059999999998</c:v>
                </c:pt>
                <c:pt idx="1263">
                  <c:v>486.05529999999999</c:v>
                </c:pt>
                <c:pt idx="1264">
                  <c:v>487.89609999999999</c:v>
                </c:pt>
                <c:pt idx="1265">
                  <c:v>486.43290000000002</c:v>
                </c:pt>
                <c:pt idx="1266">
                  <c:v>488.46249999999998</c:v>
                </c:pt>
                <c:pt idx="1267">
                  <c:v>493.41829999999999</c:v>
                </c:pt>
                <c:pt idx="1268">
                  <c:v>493.46550000000002</c:v>
                </c:pt>
                <c:pt idx="1269">
                  <c:v>489.07600000000002</c:v>
                </c:pt>
                <c:pt idx="1270">
                  <c:v>487.04649999999998</c:v>
                </c:pt>
                <c:pt idx="1271">
                  <c:v>484.26170000000002</c:v>
                </c:pt>
                <c:pt idx="1272">
                  <c:v>475.24669999999998</c:v>
                </c:pt>
                <c:pt idx="1273">
                  <c:v>481.90179999999998</c:v>
                </c:pt>
                <c:pt idx="1274">
                  <c:v>479.44740000000002</c:v>
                </c:pt>
                <c:pt idx="1275">
                  <c:v>464.24939999999998</c:v>
                </c:pt>
                <c:pt idx="1276">
                  <c:v>464.43819999999999</c:v>
                </c:pt>
                <c:pt idx="1277">
                  <c:v>461.08699999999999</c:v>
                </c:pt>
                <c:pt idx="1278">
                  <c:v>469.01650000000001</c:v>
                </c:pt>
                <c:pt idx="1279">
                  <c:v>470.62119999999999</c:v>
                </c:pt>
                <c:pt idx="1280">
                  <c:v>465.57089999999999</c:v>
                </c:pt>
                <c:pt idx="1281">
                  <c:v>461.41739999999999</c:v>
                </c:pt>
                <c:pt idx="1282">
                  <c:v>459.3879</c:v>
                </c:pt>
                <c:pt idx="1283">
                  <c:v>456.55590000000001</c:v>
                </c:pt>
                <c:pt idx="1284">
                  <c:v>454.71519999999998</c:v>
                </c:pt>
                <c:pt idx="1285">
                  <c:v>453.62959999999998</c:v>
                </c:pt>
                <c:pt idx="1286">
                  <c:v>445.41699999999997</c:v>
                </c:pt>
                <c:pt idx="1287">
                  <c:v>455.09280000000001</c:v>
                </c:pt>
                <c:pt idx="1288">
                  <c:v>456.98070000000001</c:v>
                </c:pt>
                <c:pt idx="1289">
                  <c:v>460.61500000000001</c:v>
                </c:pt>
                <c:pt idx="1290">
                  <c:v>463.91899999999998</c:v>
                </c:pt>
                <c:pt idx="1291">
                  <c:v>461.13420000000002</c:v>
                </c:pt>
                <c:pt idx="1292">
                  <c:v>463.06939999999997</c:v>
                </c:pt>
                <c:pt idx="1293">
                  <c:v>457.5471</c:v>
                </c:pt>
                <c:pt idx="1294">
                  <c:v>453.1576</c:v>
                </c:pt>
                <c:pt idx="1295">
                  <c:v>454.33760000000001</c:v>
                </c:pt>
                <c:pt idx="1296">
                  <c:v>451.22239999999999</c:v>
                </c:pt>
                <c:pt idx="1297">
                  <c:v>451.41120000000001</c:v>
                </c:pt>
                <c:pt idx="1298">
                  <c:v>449.99529999999999</c:v>
                </c:pt>
                <c:pt idx="1299">
                  <c:v>446.21929999999998</c:v>
                </c:pt>
                <c:pt idx="1300">
                  <c:v>445.7002</c:v>
                </c:pt>
                <c:pt idx="1301">
                  <c:v>439.75310000000002</c:v>
                </c:pt>
                <c:pt idx="1302">
                  <c:v>440.79149999999998</c:v>
                </c:pt>
                <c:pt idx="1303">
                  <c:v>441.16910000000001</c:v>
                </c:pt>
                <c:pt idx="1304">
                  <c:v>431.54050000000001</c:v>
                </c:pt>
                <c:pt idx="1305">
                  <c:v>448.43770000000001</c:v>
                </c:pt>
                <c:pt idx="1306">
                  <c:v>450.13690000000003</c:v>
                </c:pt>
                <c:pt idx="1307">
                  <c:v>450.13690000000003</c:v>
                </c:pt>
                <c:pt idx="1308">
                  <c:v>449.99529999999999</c:v>
                </c:pt>
                <c:pt idx="1309">
                  <c:v>448.57929999999999</c:v>
                </c:pt>
                <c:pt idx="1310">
                  <c:v>450.32569999999998</c:v>
                </c:pt>
                <c:pt idx="1311">
                  <c:v>450.42009999999999</c:v>
                </c:pt>
                <c:pt idx="1312">
                  <c:v>445.84179999999998</c:v>
                </c:pt>
                <c:pt idx="1313">
                  <c:v>441.07470000000001</c:v>
                </c:pt>
                <c:pt idx="1314">
                  <c:v>441.3578</c:v>
                </c:pt>
                <c:pt idx="1315">
                  <c:v>444.85059999999999</c:v>
                </c:pt>
                <c:pt idx="1316">
                  <c:v>439.04509999999999</c:v>
                </c:pt>
                <c:pt idx="1317">
                  <c:v>439.28109999999998</c:v>
                </c:pt>
                <c:pt idx="1318">
                  <c:v>439.1395</c:v>
                </c:pt>
                <c:pt idx="1319">
                  <c:v>434.79719999999998</c:v>
                </c:pt>
                <c:pt idx="1320">
                  <c:v>443.81220000000002</c:v>
                </c:pt>
                <c:pt idx="1321">
                  <c:v>443.71780000000001</c:v>
                </c:pt>
                <c:pt idx="1322">
                  <c:v>443.529</c:v>
                </c:pt>
                <c:pt idx="1323">
                  <c:v>444.2842</c:v>
                </c:pt>
                <c:pt idx="1324">
                  <c:v>440.2251</c:v>
                </c:pt>
                <c:pt idx="1325">
                  <c:v>438.57310000000001</c:v>
                </c:pt>
                <c:pt idx="1326">
                  <c:v>447.63529999999997</c:v>
                </c:pt>
                <c:pt idx="1327">
                  <c:v>451.50560000000002</c:v>
                </c:pt>
                <c:pt idx="1328">
                  <c:v>450.13690000000003</c:v>
                </c:pt>
                <c:pt idx="1329">
                  <c:v>452.072</c:v>
                </c:pt>
                <c:pt idx="1330">
                  <c:v>450.37290000000002</c:v>
                </c:pt>
                <c:pt idx="1331">
                  <c:v>456.55590000000001</c:v>
                </c:pt>
                <c:pt idx="1332">
                  <c:v>456.7919</c:v>
                </c:pt>
                <c:pt idx="1333">
                  <c:v>461.84219999999999</c:v>
                </c:pt>
                <c:pt idx="1334">
                  <c:v>454.9984</c:v>
                </c:pt>
                <c:pt idx="1335">
                  <c:v>442.5</c:v>
                </c:pt>
                <c:pt idx="1336">
                  <c:v>441.1</c:v>
                </c:pt>
                <c:pt idx="1337">
                  <c:v>449.5</c:v>
                </c:pt>
                <c:pt idx="1338">
                  <c:v>450.15</c:v>
                </c:pt>
                <c:pt idx="1339">
                  <c:v>444.85</c:v>
                </c:pt>
                <c:pt idx="1340">
                  <c:v>439.05</c:v>
                </c:pt>
                <c:pt idx="1341">
                  <c:v>436.7</c:v>
                </c:pt>
                <c:pt idx="1342">
                  <c:v>437.2</c:v>
                </c:pt>
                <c:pt idx="1343">
                  <c:v>432.8</c:v>
                </c:pt>
                <c:pt idx="1344">
                  <c:v>440.15</c:v>
                </c:pt>
                <c:pt idx="1345">
                  <c:v>437.75</c:v>
                </c:pt>
                <c:pt idx="1346">
                  <c:v>437.25</c:v>
                </c:pt>
                <c:pt idx="1347">
                  <c:v>437.05</c:v>
                </c:pt>
                <c:pt idx="1348">
                  <c:v>440.2</c:v>
                </c:pt>
                <c:pt idx="1349">
                  <c:v>441.5</c:v>
                </c:pt>
                <c:pt idx="1350">
                  <c:v>440</c:v>
                </c:pt>
                <c:pt idx="1351">
                  <c:v>435.25</c:v>
                </c:pt>
                <c:pt idx="1352">
                  <c:v>433.4</c:v>
                </c:pt>
                <c:pt idx="1353">
                  <c:v>436.6</c:v>
                </c:pt>
                <c:pt idx="1354">
                  <c:v>447.55</c:v>
                </c:pt>
                <c:pt idx="1355">
                  <c:v>462.45</c:v>
                </c:pt>
                <c:pt idx="1356">
                  <c:v>454.15</c:v>
                </c:pt>
                <c:pt idx="1357">
                  <c:v>455.5</c:v>
                </c:pt>
                <c:pt idx="1358">
                  <c:v>448.25</c:v>
                </c:pt>
                <c:pt idx="1359">
                  <c:v>441.4</c:v>
                </c:pt>
                <c:pt idx="1360">
                  <c:v>430.9</c:v>
                </c:pt>
                <c:pt idx="1361">
                  <c:v>427.3</c:v>
                </c:pt>
                <c:pt idx="1362">
                  <c:v>418.45</c:v>
                </c:pt>
                <c:pt idx="1363">
                  <c:v>409.5</c:v>
                </c:pt>
                <c:pt idx="1364">
                  <c:v>409.8</c:v>
                </c:pt>
                <c:pt idx="1365">
                  <c:v>410.55</c:v>
                </c:pt>
                <c:pt idx="1366">
                  <c:v>408.5</c:v>
                </c:pt>
                <c:pt idx="1367">
                  <c:v>405.2</c:v>
                </c:pt>
                <c:pt idx="1368">
                  <c:v>406.5</c:v>
                </c:pt>
                <c:pt idx="1369">
                  <c:v>402.2</c:v>
                </c:pt>
                <c:pt idx="1370">
                  <c:v>401</c:v>
                </c:pt>
                <c:pt idx="1371">
                  <c:v>401.85</c:v>
                </c:pt>
                <c:pt idx="1372">
                  <c:v>404.85</c:v>
                </c:pt>
                <c:pt idx="1373">
                  <c:v>401.45</c:v>
                </c:pt>
                <c:pt idx="1374">
                  <c:v>394.7</c:v>
                </c:pt>
                <c:pt idx="1375">
                  <c:v>397.55</c:v>
                </c:pt>
                <c:pt idx="1376">
                  <c:v>394.85</c:v>
                </c:pt>
                <c:pt idx="1377">
                  <c:v>405.35</c:v>
                </c:pt>
                <c:pt idx="1378">
                  <c:v>405.75</c:v>
                </c:pt>
                <c:pt idx="1379">
                  <c:v>403.8</c:v>
                </c:pt>
                <c:pt idx="1380">
                  <c:v>405.05</c:v>
                </c:pt>
                <c:pt idx="1381">
                  <c:v>406.1</c:v>
                </c:pt>
                <c:pt idx="1382">
                  <c:v>412.1</c:v>
                </c:pt>
                <c:pt idx="1383">
                  <c:v>411.85</c:v>
                </c:pt>
                <c:pt idx="1384">
                  <c:v>407.8</c:v>
                </c:pt>
                <c:pt idx="1385">
                  <c:v>409.4</c:v>
                </c:pt>
                <c:pt idx="1386">
                  <c:v>403.05</c:v>
                </c:pt>
                <c:pt idx="1387">
                  <c:v>403.7</c:v>
                </c:pt>
                <c:pt idx="1388">
                  <c:v>405.8</c:v>
                </c:pt>
                <c:pt idx="1389">
                  <c:v>410.95</c:v>
                </c:pt>
                <c:pt idx="1390">
                  <c:v>409.9</c:v>
                </c:pt>
                <c:pt idx="1391">
                  <c:v>407.05</c:v>
                </c:pt>
                <c:pt idx="1392">
                  <c:v>409.4</c:v>
                </c:pt>
                <c:pt idx="1393">
                  <c:v>409.8</c:v>
                </c:pt>
                <c:pt idx="1394">
                  <c:v>406.65</c:v>
                </c:pt>
                <c:pt idx="1395">
                  <c:v>408.95</c:v>
                </c:pt>
                <c:pt idx="1396">
                  <c:v>409.3</c:v>
                </c:pt>
                <c:pt idx="1397">
                  <c:v>409.55</c:v>
                </c:pt>
                <c:pt idx="1398">
                  <c:v>406.05</c:v>
                </c:pt>
                <c:pt idx="1399">
                  <c:v>412.55</c:v>
                </c:pt>
                <c:pt idx="1400">
                  <c:v>416.15</c:v>
                </c:pt>
                <c:pt idx="1401">
                  <c:v>421.8</c:v>
                </c:pt>
                <c:pt idx="1402">
                  <c:v>420.3</c:v>
                </c:pt>
                <c:pt idx="1403">
                  <c:v>424.15</c:v>
                </c:pt>
                <c:pt idx="1404">
                  <c:v>427.25</c:v>
                </c:pt>
                <c:pt idx="1405">
                  <c:v>422.8</c:v>
                </c:pt>
                <c:pt idx="1406">
                  <c:v>433.7</c:v>
                </c:pt>
                <c:pt idx="1407">
                  <c:v>430.75</c:v>
                </c:pt>
                <c:pt idx="1408">
                  <c:v>430.1</c:v>
                </c:pt>
                <c:pt idx="1409">
                  <c:v>428.15</c:v>
                </c:pt>
                <c:pt idx="1410">
                  <c:v>428.8</c:v>
                </c:pt>
                <c:pt idx="1411">
                  <c:v>425.9</c:v>
                </c:pt>
                <c:pt idx="1412">
                  <c:v>425.3</c:v>
                </c:pt>
                <c:pt idx="1413">
                  <c:v>430.15</c:v>
                </c:pt>
                <c:pt idx="1414">
                  <c:v>437.1</c:v>
                </c:pt>
                <c:pt idx="1415">
                  <c:v>435.65</c:v>
                </c:pt>
                <c:pt idx="1416">
                  <c:v>430.65</c:v>
                </c:pt>
                <c:pt idx="1417">
                  <c:v>430.35</c:v>
                </c:pt>
                <c:pt idx="1418">
                  <c:v>423.5</c:v>
                </c:pt>
                <c:pt idx="1419">
                  <c:v>435.5</c:v>
                </c:pt>
                <c:pt idx="1420">
                  <c:v>428.05</c:v>
                </c:pt>
                <c:pt idx="1421">
                  <c:v>429.3</c:v>
                </c:pt>
                <c:pt idx="1422">
                  <c:v>432.45</c:v>
                </c:pt>
                <c:pt idx="1423">
                  <c:v>435.6</c:v>
                </c:pt>
                <c:pt idx="1424">
                  <c:v>435.1</c:v>
                </c:pt>
                <c:pt idx="1425">
                  <c:v>434.85</c:v>
                </c:pt>
                <c:pt idx="1426">
                  <c:v>432.95</c:v>
                </c:pt>
                <c:pt idx="1427">
                  <c:v>426.1</c:v>
                </c:pt>
                <c:pt idx="1428">
                  <c:v>436.3</c:v>
                </c:pt>
                <c:pt idx="1429">
                  <c:v>442.8</c:v>
                </c:pt>
                <c:pt idx="1430">
                  <c:v>433.9</c:v>
                </c:pt>
                <c:pt idx="1431">
                  <c:v>420.1</c:v>
                </c:pt>
                <c:pt idx="1432">
                  <c:v>418.75</c:v>
                </c:pt>
                <c:pt idx="1433">
                  <c:v>417.9</c:v>
                </c:pt>
                <c:pt idx="1434">
                  <c:v>419.35</c:v>
                </c:pt>
                <c:pt idx="1435">
                  <c:v>416.8</c:v>
                </c:pt>
                <c:pt idx="1436">
                  <c:v>416.7</c:v>
                </c:pt>
                <c:pt idx="1437">
                  <c:v>419.3</c:v>
                </c:pt>
                <c:pt idx="1438">
                  <c:v>420.9</c:v>
                </c:pt>
                <c:pt idx="1439">
                  <c:v>423.05</c:v>
                </c:pt>
                <c:pt idx="1440">
                  <c:v>427.1</c:v>
                </c:pt>
                <c:pt idx="1441">
                  <c:v>426.1</c:v>
                </c:pt>
                <c:pt idx="1442">
                  <c:v>420.95</c:v>
                </c:pt>
                <c:pt idx="1443">
                  <c:v>413.9</c:v>
                </c:pt>
                <c:pt idx="1444">
                  <c:v>418.1</c:v>
                </c:pt>
                <c:pt idx="1445">
                  <c:v>417.35</c:v>
                </c:pt>
                <c:pt idx="1446">
                  <c:v>415.8</c:v>
                </c:pt>
                <c:pt idx="1447">
                  <c:v>416</c:v>
                </c:pt>
                <c:pt idx="1448">
                  <c:v>418.45</c:v>
                </c:pt>
                <c:pt idx="1449">
                  <c:v>414.6</c:v>
                </c:pt>
                <c:pt idx="1450">
                  <c:v>414.25</c:v>
                </c:pt>
                <c:pt idx="1451">
                  <c:v>416.35</c:v>
                </c:pt>
                <c:pt idx="1452">
                  <c:v>420.35</c:v>
                </c:pt>
                <c:pt idx="1453">
                  <c:v>418.95</c:v>
                </c:pt>
                <c:pt idx="1454">
                  <c:v>416.5</c:v>
                </c:pt>
                <c:pt idx="1455">
                  <c:v>415.2</c:v>
                </c:pt>
                <c:pt idx="1456">
                  <c:v>412.9</c:v>
                </c:pt>
                <c:pt idx="1457">
                  <c:v>413.55</c:v>
                </c:pt>
                <c:pt idx="1458">
                  <c:v>412.55</c:v>
                </c:pt>
                <c:pt idx="1459">
                  <c:v>416.15</c:v>
                </c:pt>
                <c:pt idx="1460">
                  <c:v>417.05</c:v>
                </c:pt>
                <c:pt idx="1461">
                  <c:v>419.35</c:v>
                </c:pt>
                <c:pt idx="1462">
                  <c:v>416.9</c:v>
                </c:pt>
                <c:pt idx="1463">
                  <c:v>417.05</c:v>
                </c:pt>
                <c:pt idx="1464">
                  <c:v>419.3</c:v>
                </c:pt>
                <c:pt idx="1465">
                  <c:v>422.15</c:v>
                </c:pt>
                <c:pt idx="1466">
                  <c:v>424.45</c:v>
                </c:pt>
                <c:pt idx="1467">
                  <c:v>423.8</c:v>
                </c:pt>
                <c:pt idx="1468">
                  <c:v>422.65</c:v>
                </c:pt>
                <c:pt idx="1469">
                  <c:v>420.15</c:v>
                </c:pt>
                <c:pt idx="1470">
                  <c:v>416.1</c:v>
                </c:pt>
                <c:pt idx="1471">
                  <c:v>414.95</c:v>
                </c:pt>
                <c:pt idx="1472">
                  <c:v>410</c:v>
                </c:pt>
                <c:pt idx="1473">
                  <c:v>409.35</c:v>
                </c:pt>
                <c:pt idx="1474">
                  <c:v>409.8</c:v>
                </c:pt>
                <c:pt idx="1475">
                  <c:v>408.55</c:v>
                </c:pt>
                <c:pt idx="1476">
                  <c:v>407.7</c:v>
                </c:pt>
                <c:pt idx="1477">
                  <c:v>411.8</c:v>
                </c:pt>
                <c:pt idx="1478">
                  <c:v>416.5</c:v>
                </c:pt>
                <c:pt idx="1479">
                  <c:v>416.65</c:v>
                </c:pt>
                <c:pt idx="1480">
                  <c:v>414.05</c:v>
                </c:pt>
                <c:pt idx="1481">
                  <c:v>412</c:v>
                </c:pt>
                <c:pt idx="1482">
                  <c:v>413.6</c:v>
                </c:pt>
                <c:pt idx="1483">
                  <c:v>414.4</c:v>
                </c:pt>
                <c:pt idx="1484">
                  <c:v>416.8</c:v>
                </c:pt>
                <c:pt idx="1485">
                  <c:v>416.4</c:v>
                </c:pt>
                <c:pt idx="1486">
                  <c:v>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5-471C-A7F6-23B24D4D1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378959"/>
        <c:axId val="430359279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'Share Price'!$D$2</c15:sqref>
                        </c15:formulaRef>
                      </c:ext>
                    </c:extLst>
                    <c:strCache>
                      <c:ptCount val="1"/>
                      <c:pt idx="0">
                        <c:v>Volume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'Share Price'!$B$3:$B$1489</c15:sqref>
                        </c15:formulaRef>
                      </c:ext>
                    </c:extLst>
                    <c:numCache>
                      <c:formatCode>m/d/yyyy</c:formatCode>
                      <c:ptCount val="1487"/>
                      <c:pt idx="0">
                        <c:v>43696</c:v>
                      </c:pt>
                      <c:pt idx="1">
                        <c:v>43697</c:v>
                      </c:pt>
                      <c:pt idx="2">
                        <c:v>43698</c:v>
                      </c:pt>
                      <c:pt idx="3">
                        <c:v>43699</c:v>
                      </c:pt>
                      <c:pt idx="4">
                        <c:v>43700</c:v>
                      </c:pt>
                      <c:pt idx="5">
                        <c:v>43703</c:v>
                      </c:pt>
                      <c:pt idx="6">
                        <c:v>43704</c:v>
                      </c:pt>
                      <c:pt idx="7">
                        <c:v>43705</c:v>
                      </c:pt>
                      <c:pt idx="8">
                        <c:v>43706</c:v>
                      </c:pt>
                      <c:pt idx="9">
                        <c:v>43707</c:v>
                      </c:pt>
                      <c:pt idx="10">
                        <c:v>43711</c:v>
                      </c:pt>
                      <c:pt idx="11">
                        <c:v>43712</c:v>
                      </c:pt>
                      <c:pt idx="12">
                        <c:v>43713</c:v>
                      </c:pt>
                      <c:pt idx="13">
                        <c:v>43714</c:v>
                      </c:pt>
                      <c:pt idx="14">
                        <c:v>43717</c:v>
                      </c:pt>
                      <c:pt idx="15">
                        <c:v>43719</c:v>
                      </c:pt>
                      <c:pt idx="16">
                        <c:v>43720</c:v>
                      </c:pt>
                      <c:pt idx="17">
                        <c:v>43721</c:v>
                      </c:pt>
                      <c:pt idx="18">
                        <c:v>43724</c:v>
                      </c:pt>
                      <c:pt idx="19">
                        <c:v>43725</c:v>
                      </c:pt>
                      <c:pt idx="20">
                        <c:v>43726</c:v>
                      </c:pt>
                      <c:pt idx="21">
                        <c:v>43727</c:v>
                      </c:pt>
                      <c:pt idx="22">
                        <c:v>43728</c:v>
                      </c:pt>
                      <c:pt idx="23">
                        <c:v>43731</c:v>
                      </c:pt>
                      <c:pt idx="24">
                        <c:v>43732</c:v>
                      </c:pt>
                      <c:pt idx="25">
                        <c:v>43733</c:v>
                      </c:pt>
                      <c:pt idx="26">
                        <c:v>43734</c:v>
                      </c:pt>
                      <c:pt idx="27">
                        <c:v>43735</c:v>
                      </c:pt>
                      <c:pt idx="28">
                        <c:v>43738</c:v>
                      </c:pt>
                      <c:pt idx="29">
                        <c:v>43739</c:v>
                      </c:pt>
                      <c:pt idx="30">
                        <c:v>43741</c:v>
                      </c:pt>
                      <c:pt idx="31">
                        <c:v>43742</c:v>
                      </c:pt>
                      <c:pt idx="32">
                        <c:v>43745</c:v>
                      </c:pt>
                      <c:pt idx="33">
                        <c:v>43747</c:v>
                      </c:pt>
                      <c:pt idx="34">
                        <c:v>43748</c:v>
                      </c:pt>
                      <c:pt idx="35">
                        <c:v>43749</c:v>
                      </c:pt>
                      <c:pt idx="36">
                        <c:v>43752</c:v>
                      </c:pt>
                      <c:pt idx="37">
                        <c:v>43753</c:v>
                      </c:pt>
                      <c:pt idx="38">
                        <c:v>43754</c:v>
                      </c:pt>
                      <c:pt idx="39">
                        <c:v>43755</c:v>
                      </c:pt>
                      <c:pt idx="40">
                        <c:v>43756</c:v>
                      </c:pt>
                      <c:pt idx="41">
                        <c:v>43760</c:v>
                      </c:pt>
                      <c:pt idx="42">
                        <c:v>43761</c:v>
                      </c:pt>
                      <c:pt idx="43">
                        <c:v>43762</c:v>
                      </c:pt>
                      <c:pt idx="44">
                        <c:v>43763</c:v>
                      </c:pt>
                      <c:pt idx="45">
                        <c:v>43765</c:v>
                      </c:pt>
                      <c:pt idx="46">
                        <c:v>43767</c:v>
                      </c:pt>
                      <c:pt idx="47">
                        <c:v>43768</c:v>
                      </c:pt>
                      <c:pt idx="48">
                        <c:v>43769</c:v>
                      </c:pt>
                      <c:pt idx="49">
                        <c:v>43770</c:v>
                      </c:pt>
                      <c:pt idx="50">
                        <c:v>43773</c:v>
                      </c:pt>
                      <c:pt idx="51">
                        <c:v>43774</c:v>
                      </c:pt>
                      <c:pt idx="52">
                        <c:v>43775</c:v>
                      </c:pt>
                      <c:pt idx="53">
                        <c:v>43776</c:v>
                      </c:pt>
                      <c:pt idx="54">
                        <c:v>43777</c:v>
                      </c:pt>
                      <c:pt idx="55">
                        <c:v>43780</c:v>
                      </c:pt>
                      <c:pt idx="56">
                        <c:v>43782</c:v>
                      </c:pt>
                      <c:pt idx="57">
                        <c:v>43783</c:v>
                      </c:pt>
                      <c:pt idx="58">
                        <c:v>43784</c:v>
                      </c:pt>
                      <c:pt idx="59">
                        <c:v>43787</c:v>
                      </c:pt>
                      <c:pt idx="60">
                        <c:v>43788</c:v>
                      </c:pt>
                      <c:pt idx="61">
                        <c:v>43789</c:v>
                      </c:pt>
                      <c:pt idx="62">
                        <c:v>43790</c:v>
                      </c:pt>
                      <c:pt idx="63">
                        <c:v>43791</c:v>
                      </c:pt>
                      <c:pt idx="64">
                        <c:v>43794</c:v>
                      </c:pt>
                      <c:pt idx="65">
                        <c:v>43795</c:v>
                      </c:pt>
                      <c:pt idx="66">
                        <c:v>43796</c:v>
                      </c:pt>
                      <c:pt idx="67">
                        <c:v>43797</c:v>
                      </c:pt>
                      <c:pt idx="68">
                        <c:v>43798</c:v>
                      </c:pt>
                      <c:pt idx="69">
                        <c:v>43801</c:v>
                      </c:pt>
                      <c:pt idx="70">
                        <c:v>43802</c:v>
                      </c:pt>
                      <c:pt idx="71">
                        <c:v>43803</c:v>
                      </c:pt>
                      <c:pt idx="72">
                        <c:v>43804</c:v>
                      </c:pt>
                      <c:pt idx="73">
                        <c:v>43805</c:v>
                      </c:pt>
                      <c:pt idx="74">
                        <c:v>43808</c:v>
                      </c:pt>
                      <c:pt idx="75">
                        <c:v>43809</c:v>
                      </c:pt>
                      <c:pt idx="76">
                        <c:v>43810</c:v>
                      </c:pt>
                      <c:pt idx="77">
                        <c:v>43811</c:v>
                      </c:pt>
                      <c:pt idx="78">
                        <c:v>43812</c:v>
                      </c:pt>
                      <c:pt idx="79">
                        <c:v>43815</c:v>
                      </c:pt>
                      <c:pt idx="80">
                        <c:v>43816</c:v>
                      </c:pt>
                      <c:pt idx="81">
                        <c:v>43817</c:v>
                      </c:pt>
                      <c:pt idx="82">
                        <c:v>43818</c:v>
                      </c:pt>
                      <c:pt idx="83">
                        <c:v>43819</c:v>
                      </c:pt>
                      <c:pt idx="84">
                        <c:v>43822</c:v>
                      </c:pt>
                      <c:pt idx="85">
                        <c:v>43823</c:v>
                      </c:pt>
                      <c:pt idx="86">
                        <c:v>43825</c:v>
                      </c:pt>
                      <c:pt idx="87">
                        <c:v>43826</c:v>
                      </c:pt>
                      <c:pt idx="88">
                        <c:v>43829</c:v>
                      </c:pt>
                      <c:pt idx="89">
                        <c:v>43830</c:v>
                      </c:pt>
                      <c:pt idx="90">
                        <c:v>43831</c:v>
                      </c:pt>
                      <c:pt idx="91">
                        <c:v>43832</c:v>
                      </c:pt>
                      <c:pt idx="92">
                        <c:v>43833</c:v>
                      </c:pt>
                      <c:pt idx="93">
                        <c:v>43836</c:v>
                      </c:pt>
                      <c:pt idx="94">
                        <c:v>43837</c:v>
                      </c:pt>
                      <c:pt idx="95">
                        <c:v>43838</c:v>
                      </c:pt>
                      <c:pt idx="96">
                        <c:v>43839</c:v>
                      </c:pt>
                      <c:pt idx="97">
                        <c:v>43840</c:v>
                      </c:pt>
                      <c:pt idx="98">
                        <c:v>43843</c:v>
                      </c:pt>
                      <c:pt idx="99">
                        <c:v>43844</c:v>
                      </c:pt>
                      <c:pt idx="100">
                        <c:v>43845</c:v>
                      </c:pt>
                      <c:pt idx="101">
                        <c:v>43846</c:v>
                      </c:pt>
                      <c:pt idx="102">
                        <c:v>43847</c:v>
                      </c:pt>
                      <c:pt idx="103">
                        <c:v>43850</c:v>
                      </c:pt>
                      <c:pt idx="104">
                        <c:v>43851</c:v>
                      </c:pt>
                      <c:pt idx="105">
                        <c:v>43852</c:v>
                      </c:pt>
                      <c:pt idx="106">
                        <c:v>43853</c:v>
                      </c:pt>
                      <c:pt idx="107">
                        <c:v>43854</c:v>
                      </c:pt>
                      <c:pt idx="108">
                        <c:v>43857</c:v>
                      </c:pt>
                      <c:pt idx="109">
                        <c:v>43858</c:v>
                      </c:pt>
                      <c:pt idx="110">
                        <c:v>43859</c:v>
                      </c:pt>
                      <c:pt idx="111">
                        <c:v>43860</c:v>
                      </c:pt>
                      <c:pt idx="112">
                        <c:v>43861</c:v>
                      </c:pt>
                      <c:pt idx="113">
                        <c:v>43862</c:v>
                      </c:pt>
                      <c:pt idx="114">
                        <c:v>43864</c:v>
                      </c:pt>
                      <c:pt idx="115">
                        <c:v>43865</c:v>
                      </c:pt>
                      <c:pt idx="116">
                        <c:v>43866</c:v>
                      </c:pt>
                      <c:pt idx="117">
                        <c:v>43867</c:v>
                      </c:pt>
                      <c:pt idx="118">
                        <c:v>43868</c:v>
                      </c:pt>
                      <c:pt idx="119">
                        <c:v>43871</c:v>
                      </c:pt>
                      <c:pt idx="120">
                        <c:v>43872</c:v>
                      </c:pt>
                      <c:pt idx="121">
                        <c:v>43873</c:v>
                      </c:pt>
                      <c:pt idx="122">
                        <c:v>43874</c:v>
                      </c:pt>
                      <c:pt idx="123">
                        <c:v>43875</c:v>
                      </c:pt>
                      <c:pt idx="124">
                        <c:v>43878</c:v>
                      </c:pt>
                      <c:pt idx="125">
                        <c:v>43879</c:v>
                      </c:pt>
                      <c:pt idx="126">
                        <c:v>43880</c:v>
                      </c:pt>
                      <c:pt idx="127">
                        <c:v>43881</c:v>
                      </c:pt>
                      <c:pt idx="128">
                        <c:v>43885</c:v>
                      </c:pt>
                      <c:pt idx="129">
                        <c:v>43886</c:v>
                      </c:pt>
                      <c:pt idx="130">
                        <c:v>43887</c:v>
                      </c:pt>
                      <c:pt idx="131">
                        <c:v>43888</c:v>
                      </c:pt>
                      <c:pt idx="132">
                        <c:v>43889</c:v>
                      </c:pt>
                      <c:pt idx="133">
                        <c:v>43892</c:v>
                      </c:pt>
                      <c:pt idx="134">
                        <c:v>43893</c:v>
                      </c:pt>
                      <c:pt idx="135">
                        <c:v>43894</c:v>
                      </c:pt>
                      <c:pt idx="136">
                        <c:v>43895</c:v>
                      </c:pt>
                      <c:pt idx="137">
                        <c:v>43896</c:v>
                      </c:pt>
                      <c:pt idx="138">
                        <c:v>43899</c:v>
                      </c:pt>
                      <c:pt idx="139">
                        <c:v>43901</c:v>
                      </c:pt>
                      <c:pt idx="140">
                        <c:v>43902</c:v>
                      </c:pt>
                      <c:pt idx="141">
                        <c:v>43903</c:v>
                      </c:pt>
                      <c:pt idx="142">
                        <c:v>43906</c:v>
                      </c:pt>
                      <c:pt idx="143">
                        <c:v>43907</c:v>
                      </c:pt>
                      <c:pt idx="144">
                        <c:v>43908</c:v>
                      </c:pt>
                      <c:pt idx="145">
                        <c:v>43909</c:v>
                      </c:pt>
                      <c:pt idx="146">
                        <c:v>43910</c:v>
                      </c:pt>
                      <c:pt idx="147">
                        <c:v>43913</c:v>
                      </c:pt>
                      <c:pt idx="148">
                        <c:v>43914</c:v>
                      </c:pt>
                      <c:pt idx="149">
                        <c:v>43915</c:v>
                      </c:pt>
                      <c:pt idx="150">
                        <c:v>43916</c:v>
                      </c:pt>
                      <c:pt idx="151">
                        <c:v>43917</c:v>
                      </c:pt>
                      <c:pt idx="152">
                        <c:v>43920</c:v>
                      </c:pt>
                      <c:pt idx="153">
                        <c:v>43921</c:v>
                      </c:pt>
                      <c:pt idx="154">
                        <c:v>43922</c:v>
                      </c:pt>
                      <c:pt idx="155">
                        <c:v>43924</c:v>
                      </c:pt>
                      <c:pt idx="156">
                        <c:v>43928</c:v>
                      </c:pt>
                      <c:pt idx="157">
                        <c:v>43929</c:v>
                      </c:pt>
                      <c:pt idx="158">
                        <c:v>43930</c:v>
                      </c:pt>
                      <c:pt idx="159">
                        <c:v>43934</c:v>
                      </c:pt>
                      <c:pt idx="160">
                        <c:v>43936</c:v>
                      </c:pt>
                      <c:pt idx="161">
                        <c:v>43937</c:v>
                      </c:pt>
                      <c:pt idx="162">
                        <c:v>43938</c:v>
                      </c:pt>
                      <c:pt idx="163">
                        <c:v>43941</c:v>
                      </c:pt>
                      <c:pt idx="164">
                        <c:v>43942</c:v>
                      </c:pt>
                      <c:pt idx="165">
                        <c:v>43943</c:v>
                      </c:pt>
                      <c:pt idx="166">
                        <c:v>43944</c:v>
                      </c:pt>
                      <c:pt idx="167">
                        <c:v>43945</c:v>
                      </c:pt>
                      <c:pt idx="168">
                        <c:v>43948</c:v>
                      </c:pt>
                      <c:pt idx="169">
                        <c:v>43949</c:v>
                      </c:pt>
                      <c:pt idx="170">
                        <c:v>43950</c:v>
                      </c:pt>
                      <c:pt idx="171">
                        <c:v>43951</c:v>
                      </c:pt>
                      <c:pt idx="172">
                        <c:v>43955</c:v>
                      </c:pt>
                      <c:pt idx="173">
                        <c:v>43956</c:v>
                      </c:pt>
                      <c:pt idx="174">
                        <c:v>43957</c:v>
                      </c:pt>
                      <c:pt idx="175">
                        <c:v>43958</c:v>
                      </c:pt>
                      <c:pt idx="176">
                        <c:v>43959</c:v>
                      </c:pt>
                      <c:pt idx="177">
                        <c:v>43962</c:v>
                      </c:pt>
                      <c:pt idx="178">
                        <c:v>43963</c:v>
                      </c:pt>
                      <c:pt idx="179">
                        <c:v>43964</c:v>
                      </c:pt>
                      <c:pt idx="180">
                        <c:v>43965</c:v>
                      </c:pt>
                      <c:pt idx="181">
                        <c:v>43966</c:v>
                      </c:pt>
                      <c:pt idx="182">
                        <c:v>43969</c:v>
                      </c:pt>
                      <c:pt idx="183">
                        <c:v>43970</c:v>
                      </c:pt>
                      <c:pt idx="184">
                        <c:v>43971</c:v>
                      </c:pt>
                      <c:pt idx="185">
                        <c:v>43972</c:v>
                      </c:pt>
                      <c:pt idx="186">
                        <c:v>43973</c:v>
                      </c:pt>
                      <c:pt idx="187">
                        <c:v>43977</c:v>
                      </c:pt>
                      <c:pt idx="188">
                        <c:v>43978</c:v>
                      </c:pt>
                      <c:pt idx="189">
                        <c:v>43979</c:v>
                      </c:pt>
                      <c:pt idx="190">
                        <c:v>43980</c:v>
                      </c:pt>
                      <c:pt idx="191">
                        <c:v>43983</c:v>
                      </c:pt>
                      <c:pt idx="192">
                        <c:v>43984</c:v>
                      </c:pt>
                      <c:pt idx="193">
                        <c:v>43985</c:v>
                      </c:pt>
                      <c:pt idx="194">
                        <c:v>43986</c:v>
                      </c:pt>
                      <c:pt idx="195">
                        <c:v>43987</c:v>
                      </c:pt>
                      <c:pt idx="196">
                        <c:v>43990</c:v>
                      </c:pt>
                      <c:pt idx="197">
                        <c:v>43991</c:v>
                      </c:pt>
                      <c:pt idx="198">
                        <c:v>43992</c:v>
                      </c:pt>
                      <c:pt idx="199">
                        <c:v>43993</c:v>
                      </c:pt>
                      <c:pt idx="200">
                        <c:v>43994</c:v>
                      </c:pt>
                      <c:pt idx="201">
                        <c:v>43997</c:v>
                      </c:pt>
                      <c:pt idx="202">
                        <c:v>43998</c:v>
                      </c:pt>
                      <c:pt idx="203">
                        <c:v>43999</c:v>
                      </c:pt>
                      <c:pt idx="204">
                        <c:v>44000</c:v>
                      </c:pt>
                      <c:pt idx="205">
                        <c:v>44001</c:v>
                      </c:pt>
                      <c:pt idx="206">
                        <c:v>44004</c:v>
                      </c:pt>
                      <c:pt idx="207">
                        <c:v>44005</c:v>
                      </c:pt>
                      <c:pt idx="208">
                        <c:v>44006</c:v>
                      </c:pt>
                      <c:pt idx="209">
                        <c:v>44007</c:v>
                      </c:pt>
                      <c:pt idx="210">
                        <c:v>44008</c:v>
                      </c:pt>
                      <c:pt idx="211">
                        <c:v>44011</c:v>
                      </c:pt>
                      <c:pt idx="212">
                        <c:v>44012</c:v>
                      </c:pt>
                      <c:pt idx="213">
                        <c:v>44013</c:v>
                      </c:pt>
                      <c:pt idx="214">
                        <c:v>44014</c:v>
                      </c:pt>
                      <c:pt idx="215">
                        <c:v>44015</c:v>
                      </c:pt>
                      <c:pt idx="216">
                        <c:v>44018</c:v>
                      </c:pt>
                      <c:pt idx="217">
                        <c:v>44019</c:v>
                      </c:pt>
                      <c:pt idx="218">
                        <c:v>44020</c:v>
                      </c:pt>
                      <c:pt idx="219">
                        <c:v>44021</c:v>
                      </c:pt>
                      <c:pt idx="220">
                        <c:v>44022</c:v>
                      </c:pt>
                      <c:pt idx="221">
                        <c:v>44025</c:v>
                      </c:pt>
                      <c:pt idx="222">
                        <c:v>44026</c:v>
                      </c:pt>
                      <c:pt idx="223">
                        <c:v>44027</c:v>
                      </c:pt>
                      <c:pt idx="224">
                        <c:v>44028</c:v>
                      </c:pt>
                      <c:pt idx="225">
                        <c:v>44029</c:v>
                      </c:pt>
                      <c:pt idx="226">
                        <c:v>44032</c:v>
                      </c:pt>
                      <c:pt idx="227">
                        <c:v>44033</c:v>
                      </c:pt>
                      <c:pt idx="228">
                        <c:v>44034</c:v>
                      </c:pt>
                      <c:pt idx="229">
                        <c:v>44035</c:v>
                      </c:pt>
                      <c:pt idx="230">
                        <c:v>44036</c:v>
                      </c:pt>
                      <c:pt idx="231">
                        <c:v>44039</c:v>
                      </c:pt>
                      <c:pt idx="232">
                        <c:v>44040</c:v>
                      </c:pt>
                      <c:pt idx="233">
                        <c:v>44041</c:v>
                      </c:pt>
                      <c:pt idx="234">
                        <c:v>44042</c:v>
                      </c:pt>
                      <c:pt idx="235">
                        <c:v>44043</c:v>
                      </c:pt>
                      <c:pt idx="236">
                        <c:v>44046</c:v>
                      </c:pt>
                      <c:pt idx="237">
                        <c:v>44047</c:v>
                      </c:pt>
                      <c:pt idx="238">
                        <c:v>44048</c:v>
                      </c:pt>
                      <c:pt idx="239">
                        <c:v>44049</c:v>
                      </c:pt>
                      <c:pt idx="240">
                        <c:v>44050</c:v>
                      </c:pt>
                      <c:pt idx="241">
                        <c:v>44053</c:v>
                      </c:pt>
                      <c:pt idx="242">
                        <c:v>44054</c:v>
                      </c:pt>
                      <c:pt idx="243">
                        <c:v>44055</c:v>
                      </c:pt>
                      <c:pt idx="244">
                        <c:v>44056</c:v>
                      </c:pt>
                      <c:pt idx="245">
                        <c:v>44057</c:v>
                      </c:pt>
                      <c:pt idx="246">
                        <c:v>44060</c:v>
                      </c:pt>
                      <c:pt idx="247">
                        <c:v>44061</c:v>
                      </c:pt>
                      <c:pt idx="248">
                        <c:v>44062</c:v>
                      </c:pt>
                      <c:pt idx="249">
                        <c:v>44063</c:v>
                      </c:pt>
                      <c:pt idx="250">
                        <c:v>44064</c:v>
                      </c:pt>
                      <c:pt idx="251">
                        <c:v>44067</c:v>
                      </c:pt>
                      <c:pt idx="252">
                        <c:v>44068</c:v>
                      </c:pt>
                      <c:pt idx="253">
                        <c:v>44069</c:v>
                      </c:pt>
                      <c:pt idx="254">
                        <c:v>44070</c:v>
                      </c:pt>
                      <c:pt idx="255">
                        <c:v>44071</c:v>
                      </c:pt>
                      <c:pt idx="256">
                        <c:v>44074</c:v>
                      </c:pt>
                      <c:pt idx="257">
                        <c:v>44075</c:v>
                      </c:pt>
                      <c:pt idx="258">
                        <c:v>44076</c:v>
                      </c:pt>
                      <c:pt idx="259">
                        <c:v>44077</c:v>
                      </c:pt>
                      <c:pt idx="260">
                        <c:v>44078</c:v>
                      </c:pt>
                      <c:pt idx="261">
                        <c:v>44081</c:v>
                      </c:pt>
                      <c:pt idx="262">
                        <c:v>44082</c:v>
                      </c:pt>
                      <c:pt idx="263">
                        <c:v>44083</c:v>
                      </c:pt>
                      <c:pt idx="264">
                        <c:v>44084</c:v>
                      </c:pt>
                      <c:pt idx="265">
                        <c:v>44085</c:v>
                      </c:pt>
                      <c:pt idx="266">
                        <c:v>44088</c:v>
                      </c:pt>
                      <c:pt idx="267">
                        <c:v>44089</c:v>
                      </c:pt>
                      <c:pt idx="268">
                        <c:v>44090</c:v>
                      </c:pt>
                      <c:pt idx="269">
                        <c:v>44091</c:v>
                      </c:pt>
                      <c:pt idx="270">
                        <c:v>44092</c:v>
                      </c:pt>
                      <c:pt idx="271">
                        <c:v>44095</c:v>
                      </c:pt>
                      <c:pt idx="272">
                        <c:v>44096</c:v>
                      </c:pt>
                      <c:pt idx="273">
                        <c:v>44097</c:v>
                      </c:pt>
                      <c:pt idx="274">
                        <c:v>44098</c:v>
                      </c:pt>
                      <c:pt idx="275">
                        <c:v>44099</c:v>
                      </c:pt>
                      <c:pt idx="276">
                        <c:v>44102</c:v>
                      </c:pt>
                      <c:pt idx="277">
                        <c:v>44103</c:v>
                      </c:pt>
                      <c:pt idx="278">
                        <c:v>44104</c:v>
                      </c:pt>
                      <c:pt idx="279">
                        <c:v>44105</c:v>
                      </c:pt>
                      <c:pt idx="280">
                        <c:v>44109</c:v>
                      </c:pt>
                      <c:pt idx="281">
                        <c:v>44110</c:v>
                      </c:pt>
                      <c:pt idx="282">
                        <c:v>44111</c:v>
                      </c:pt>
                      <c:pt idx="283">
                        <c:v>44112</c:v>
                      </c:pt>
                      <c:pt idx="284">
                        <c:v>44113</c:v>
                      </c:pt>
                      <c:pt idx="285">
                        <c:v>44116</c:v>
                      </c:pt>
                      <c:pt idx="286">
                        <c:v>44117</c:v>
                      </c:pt>
                      <c:pt idx="287">
                        <c:v>44118</c:v>
                      </c:pt>
                      <c:pt idx="288">
                        <c:v>44119</c:v>
                      </c:pt>
                      <c:pt idx="289">
                        <c:v>44120</c:v>
                      </c:pt>
                      <c:pt idx="290">
                        <c:v>44123</c:v>
                      </c:pt>
                      <c:pt idx="291">
                        <c:v>44124</c:v>
                      </c:pt>
                      <c:pt idx="292">
                        <c:v>44125</c:v>
                      </c:pt>
                      <c:pt idx="293">
                        <c:v>44126</c:v>
                      </c:pt>
                      <c:pt idx="294">
                        <c:v>44127</c:v>
                      </c:pt>
                      <c:pt idx="295">
                        <c:v>44130</c:v>
                      </c:pt>
                      <c:pt idx="296">
                        <c:v>44131</c:v>
                      </c:pt>
                      <c:pt idx="297">
                        <c:v>44132</c:v>
                      </c:pt>
                      <c:pt idx="298">
                        <c:v>44133</c:v>
                      </c:pt>
                      <c:pt idx="299">
                        <c:v>44134</c:v>
                      </c:pt>
                      <c:pt idx="300">
                        <c:v>44137</c:v>
                      </c:pt>
                      <c:pt idx="301">
                        <c:v>44138</c:v>
                      </c:pt>
                      <c:pt idx="302">
                        <c:v>44139</c:v>
                      </c:pt>
                      <c:pt idx="303">
                        <c:v>44140</c:v>
                      </c:pt>
                      <c:pt idx="304">
                        <c:v>44141</c:v>
                      </c:pt>
                      <c:pt idx="305">
                        <c:v>44144</c:v>
                      </c:pt>
                      <c:pt idx="306">
                        <c:v>44145</c:v>
                      </c:pt>
                      <c:pt idx="307">
                        <c:v>44146</c:v>
                      </c:pt>
                      <c:pt idx="308">
                        <c:v>44147</c:v>
                      </c:pt>
                      <c:pt idx="309">
                        <c:v>44148</c:v>
                      </c:pt>
                      <c:pt idx="310">
                        <c:v>44149</c:v>
                      </c:pt>
                      <c:pt idx="311">
                        <c:v>44152</c:v>
                      </c:pt>
                      <c:pt idx="312">
                        <c:v>44153</c:v>
                      </c:pt>
                      <c:pt idx="313">
                        <c:v>44154</c:v>
                      </c:pt>
                      <c:pt idx="314">
                        <c:v>44155</c:v>
                      </c:pt>
                      <c:pt idx="315">
                        <c:v>44158</c:v>
                      </c:pt>
                      <c:pt idx="316">
                        <c:v>44159</c:v>
                      </c:pt>
                      <c:pt idx="317">
                        <c:v>44160</c:v>
                      </c:pt>
                      <c:pt idx="318">
                        <c:v>44161</c:v>
                      </c:pt>
                      <c:pt idx="319">
                        <c:v>44162</c:v>
                      </c:pt>
                      <c:pt idx="320">
                        <c:v>44166</c:v>
                      </c:pt>
                      <c:pt idx="321">
                        <c:v>44167</c:v>
                      </c:pt>
                      <c:pt idx="322">
                        <c:v>44168</c:v>
                      </c:pt>
                      <c:pt idx="323">
                        <c:v>44169</c:v>
                      </c:pt>
                      <c:pt idx="324">
                        <c:v>44172</c:v>
                      </c:pt>
                      <c:pt idx="325">
                        <c:v>44173</c:v>
                      </c:pt>
                      <c:pt idx="326">
                        <c:v>44174</c:v>
                      </c:pt>
                      <c:pt idx="327">
                        <c:v>44175</c:v>
                      </c:pt>
                      <c:pt idx="328">
                        <c:v>44176</c:v>
                      </c:pt>
                      <c:pt idx="329">
                        <c:v>44179</c:v>
                      </c:pt>
                      <c:pt idx="330">
                        <c:v>44180</c:v>
                      </c:pt>
                      <c:pt idx="331">
                        <c:v>44181</c:v>
                      </c:pt>
                      <c:pt idx="332">
                        <c:v>44182</c:v>
                      </c:pt>
                      <c:pt idx="333">
                        <c:v>44183</c:v>
                      </c:pt>
                      <c:pt idx="334">
                        <c:v>44186</c:v>
                      </c:pt>
                      <c:pt idx="335">
                        <c:v>44187</c:v>
                      </c:pt>
                      <c:pt idx="336">
                        <c:v>44188</c:v>
                      </c:pt>
                      <c:pt idx="337">
                        <c:v>44189</c:v>
                      </c:pt>
                      <c:pt idx="338">
                        <c:v>44193</c:v>
                      </c:pt>
                      <c:pt idx="339">
                        <c:v>44194</c:v>
                      </c:pt>
                      <c:pt idx="340">
                        <c:v>44195</c:v>
                      </c:pt>
                      <c:pt idx="341">
                        <c:v>44196</c:v>
                      </c:pt>
                      <c:pt idx="342">
                        <c:v>44197</c:v>
                      </c:pt>
                      <c:pt idx="343">
                        <c:v>44200</c:v>
                      </c:pt>
                      <c:pt idx="344">
                        <c:v>44201</c:v>
                      </c:pt>
                      <c:pt idx="345">
                        <c:v>44202</c:v>
                      </c:pt>
                      <c:pt idx="346">
                        <c:v>44203</c:v>
                      </c:pt>
                      <c:pt idx="347">
                        <c:v>44204</c:v>
                      </c:pt>
                      <c:pt idx="348">
                        <c:v>44207</c:v>
                      </c:pt>
                      <c:pt idx="349">
                        <c:v>44208</c:v>
                      </c:pt>
                      <c:pt idx="350">
                        <c:v>44209</c:v>
                      </c:pt>
                      <c:pt idx="351">
                        <c:v>44210</c:v>
                      </c:pt>
                      <c:pt idx="352">
                        <c:v>44211</c:v>
                      </c:pt>
                      <c:pt idx="353">
                        <c:v>44214</c:v>
                      </c:pt>
                      <c:pt idx="354">
                        <c:v>44215</c:v>
                      </c:pt>
                      <c:pt idx="355">
                        <c:v>44216</c:v>
                      </c:pt>
                      <c:pt idx="356">
                        <c:v>44217</c:v>
                      </c:pt>
                      <c:pt idx="357">
                        <c:v>44218</c:v>
                      </c:pt>
                      <c:pt idx="358">
                        <c:v>44221</c:v>
                      </c:pt>
                      <c:pt idx="359">
                        <c:v>44223</c:v>
                      </c:pt>
                      <c:pt idx="360">
                        <c:v>44224</c:v>
                      </c:pt>
                      <c:pt idx="361">
                        <c:v>44225</c:v>
                      </c:pt>
                      <c:pt idx="362">
                        <c:v>44228</c:v>
                      </c:pt>
                      <c:pt idx="363">
                        <c:v>44229</c:v>
                      </c:pt>
                      <c:pt idx="364">
                        <c:v>44230</c:v>
                      </c:pt>
                      <c:pt idx="365">
                        <c:v>44231</c:v>
                      </c:pt>
                      <c:pt idx="366">
                        <c:v>44232</c:v>
                      </c:pt>
                      <c:pt idx="367">
                        <c:v>44235</c:v>
                      </c:pt>
                      <c:pt idx="368">
                        <c:v>44236</c:v>
                      </c:pt>
                      <c:pt idx="369">
                        <c:v>44237</c:v>
                      </c:pt>
                      <c:pt idx="370">
                        <c:v>44238</c:v>
                      </c:pt>
                      <c:pt idx="371">
                        <c:v>44239</c:v>
                      </c:pt>
                      <c:pt idx="372">
                        <c:v>44242</c:v>
                      </c:pt>
                      <c:pt idx="373">
                        <c:v>44243</c:v>
                      </c:pt>
                      <c:pt idx="374">
                        <c:v>44244</c:v>
                      </c:pt>
                      <c:pt idx="375">
                        <c:v>44245</c:v>
                      </c:pt>
                      <c:pt idx="376">
                        <c:v>44246</c:v>
                      </c:pt>
                      <c:pt idx="377">
                        <c:v>44249</c:v>
                      </c:pt>
                      <c:pt idx="378">
                        <c:v>44250</c:v>
                      </c:pt>
                      <c:pt idx="379">
                        <c:v>44251</c:v>
                      </c:pt>
                      <c:pt idx="380">
                        <c:v>44252</c:v>
                      </c:pt>
                      <c:pt idx="381">
                        <c:v>44253</c:v>
                      </c:pt>
                      <c:pt idx="382">
                        <c:v>44256</c:v>
                      </c:pt>
                      <c:pt idx="383">
                        <c:v>44257</c:v>
                      </c:pt>
                      <c:pt idx="384">
                        <c:v>44258</c:v>
                      </c:pt>
                      <c:pt idx="385">
                        <c:v>44259</c:v>
                      </c:pt>
                      <c:pt idx="386">
                        <c:v>44260</c:v>
                      </c:pt>
                      <c:pt idx="387">
                        <c:v>44263</c:v>
                      </c:pt>
                      <c:pt idx="388">
                        <c:v>44264</c:v>
                      </c:pt>
                      <c:pt idx="389">
                        <c:v>44265</c:v>
                      </c:pt>
                      <c:pt idx="390">
                        <c:v>44267</c:v>
                      </c:pt>
                      <c:pt idx="391">
                        <c:v>44270</c:v>
                      </c:pt>
                      <c:pt idx="392">
                        <c:v>44271</c:v>
                      </c:pt>
                      <c:pt idx="393">
                        <c:v>44272</c:v>
                      </c:pt>
                      <c:pt idx="394">
                        <c:v>44273</c:v>
                      </c:pt>
                      <c:pt idx="395">
                        <c:v>44274</c:v>
                      </c:pt>
                      <c:pt idx="396">
                        <c:v>44277</c:v>
                      </c:pt>
                      <c:pt idx="397">
                        <c:v>44278</c:v>
                      </c:pt>
                      <c:pt idx="398">
                        <c:v>44279</c:v>
                      </c:pt>
                      <c:pt idx="399">
                        <c:v>44280</c:v>
                      </c:pt>
                      <c:pt idx="400">
                        <c:v>44281</c:v>
                      </c:pt>
                      <c:pt idx="401">
                        <c:v>44285</c:v>
                      </c:pt>
                      <c:pt idx="402">
                        <c:v>44286</c:v>
                      </c:pt>
                      <c:pt idx="403">
                        <c:v>44287</c:v>
                      </c:pt>
                      <c:pt idx="404">
                        <c:v>44291</c:v>
                      </c:pt>
                      <c:pt idx="405">
                        <c:v>44292</c:v>
                      </c:pt>
                      <c:pt idx="406">
                        <c:v>44293</c:v>
                      </c:pt>
                      <c:pt idx="407">
                        <c:v>44294</c:v>
                      </c:pt>
                      <c:pt idx="408">
                        <c:v>44295</c:v>
                      </c:pt>
                      <c:pt idx="409">
                        <c:v>44298</c:v>
                      </c:pt>
                      <c:pt idx="410">
                        <c:v>44299</c:v>
                      </c:pt>
                      <c:pt idx="411">
                        <c:v>44301</c:v>
                      </c:pt>
                      <c:pt idx="412">
                        <c:v>44302</c:v>
                      </c:pt>
                      <c:pt idx="413">
                        <c:v>44305</c:v>
                      </c:pt>
                      <c:pt idx="414">
                        <c:v>44306</c:v>
                      </c:pt>
                      <c:pt idx="415">
                        <c:v>44308</c:v>
                      </c:pt>
                      <c:pt idx="416">
                        <c:v>44309</c:v>
                      </c:pt>
                      <c:pt idx="417">
                        <c:v>44312</c:v>
                      </c:pt>
                      <c:pt idx="418">
                        <c:v>44313</c:v>
                      </c:pt>
                      <c:pt idx="419">
                        <c:v>44314</c:v>
                      </c:pt>
                      <c:pt idx="420">
                        <c:v>44315</c:v>
                      </c:pt>
                      <c:pt idx="421">
                        <c:v>44316</c:v>
                      </c:pt>
                      <c:pt idx="422">
                        <c:v>44319</c:v>
                      </c:pt>
                      <c:pt idx="423">
                        <c:v>44320</c:v>
                      </c:pt>
                      <c:pt idx="424">
                        <c:v>44321</c:v>
                      </c:pt>
                      <c:pt idx="425">
                        <c:v>44322</c:v>
                      </c:pt>
                      <c:pt idx="426">
                        <c:v>44323</c:v>
                      </c:pt>
                      <c:pt idx="427">
                        <c:v>44326</c:v>
                      </c:pt>
                      <c:pt idx="428">
                        <c:v>44327</c:v>
                      </c:pt>
                      <c:pt idx="429">
                        <c:v>44328</c:v>
                      </c:pt>
                      <c:pt idx="430">
                        <c:v>44330</c:v>
                      </c:pt>
                      <c:pt idx="431">
                        <c:v>44333</c:v>
                      </c:pt>
                      <c:pt idx="432">
                        <c:v>44334</c:v>
                      </c:pt>
                      <c:pt idx="433">
                        <c:v>44335</c:v>
                      </c:pt>
                      <c:pt idx="434">
                        <c:v>44336</c:v>
                      </c:pt>
                      <c:pt idx="435">
                        <c:v>44337</c:v>
                      </c:pt>
                      <c:pt idx="436">
                        <c:v>44340</c:v>
                      </c:pt>
                      <c:pt idx="437">
                        <c:v>44341</c:v>
                      </c:pt>
                      <c:pt idx="438">
                        <c:v>44342</c:v>
                      </c:pt>
                      <c:pt idx="439">
                        <c:v>44343</c:v>
                      </c:pt>
                      <c:pt idx="440">
                        <c:v>44344</c:v>
                      </c:pt>
                      <c:pt idx="441">
                        <c:v>44347</c:v>
                      </c:pt>
                      <c:pt idx="442">
                        <c:v>44348</c:v>
                      </c:pt>
                      <c:pt idx="443">
                        <c:v>44349</c:v>
                      </c:pt>
                      <c:pt idx="444">
                        <c:v>44350</c:v>
                      </c:pt>
                      <c:pt idx="445">
                        <c:v>44351</c:v>
                      </c:pt>
                      <c:pt idx="446">
                        <c:v>44354</c:v>
                      </c:pt>
                      <c:pt idx="447">
                        <c:v>44355</c:v>
                      </c:pt>
                      <c:pt idx="448">
                        <c:v>44356</c:v>
                      </c:pt>
                      <c:pt idx="449">
                        <c:v>44357</c:v>
                      </c:pt>
                      <c:pt idx="450">
                        <c:v>44358</c:v>
                      </c:pt>
                      <c:pt idx="451">
                        <c:v>44361</c:v>
                      </c:pt>
                      <c:pt idx="452">
                        <c:v>44362</c:v>
                      </c:pt>
                      <c:pt idx="453">
                        <c:v>44363</c:v>
                      </c:pt>
                      <c:pt idx="454">
                        <c:v>44364</c:v>
                      </c:pt>
                      <c:pt idx="455">
                        <c:v>44365</c:v>
                      </c:pt>
                      <c:pt idx="456">
                        <c:v>44368</c:v>
                      </c:pt>
                      <c:pt idx="457">
                        <c:v>44369</c:v>
                      </c:pt>
                      <c:pt idx="458">
                        <c:v>44370</c:v>
                      </c:pt>
                      <c:pt idx="459">
                        <c:v>44371</c:v>
                      </c:pt>
                      <c:pt idx="460">
                        <c:v>44372</c:v>
                      </c:pt>
                      <c:pt idx="461">
                        <c:v>44375</c:v>
                      </c:pt>
                      <c:pt idx="462">
                        <c:v>44376</c:v>
                      </c:pt>
                      <c:pt idx="463">
                        <c:v>44377</c:v>
                      </c:pt>
                      <c:pt idx="464">
                        <c:v>44378</c:v>
                      </c:pt>
                      <c:pt idx="465">
                        <c:v>44379</c:v>
                      </c:pt>
                      <c:pt idx="466">
                        <c:v>44382</c:v>
                      </c:pt>
                      <c:pt idx="467">
                        <c:v>44383</c:v>
                      </c:pt>
                      <c:pt idx="468">
                        <c:v>44384</c:v>
                      </c:pt>
                      <c:pt idx="469">
                        <c:v>44385</c:v>
                      </c:pt>
                      <c:pt idx="470">
                        <c:v>44386</c:v>
                      </c:pt>
                      <c:pt idx="471">
                        <c:v>44389</c:v>
                      </c:pt>
                      <c:pt idx="472">
                        <c:v>44390</c:v>
                      </c:pt>
                      <c:pt idx="473">
                        <c:v>44391</c:v>
                      </c:pt>
                      <c:pt idx="474">
                        <c:v>44392</c:v>
                      </c:pt>
                      <c:pt idx="475">
                        <c:v>44393</c:v>
                      </c:pt>
                      <c:pt idx="476">
                        <c:v>44396</c:v>
                      </c:pt>
                      <c:pt idx="477">
                        <c:v>44397</c:v>
                      </c:pt>
                      <c:pt idx="478">
                        <c:v>44399</c:v>
                      </c:pt>
                      <c:pt idx="479">
                        <c:v>44400</c:v>
                      </c:pt>
                      <c:pt idx="480">
                        <c:v>44403</c:v>
                      </c:pt>
                      <c:pt idx="481">
                        <c:v>44404</c:v>
                      </c:pt>
                      <c:pt idx="482">
                        <c:v>44405</c:v>
                      </c:pt>
                      <c:pt idx="483">
                        <c:v>44406</c:v>
                      </c:pt>
                      <c:pt idx="484">
                        <c:v>44407</c:v>
                      </c:pt>
                      <c:pt idx="485">
                        <c:v>44410</c:v>
                      </c:pt>
                      <c:pt idx="486">
                        <c:v>44411</c:v>
                      </c:pt>
                      <c:pt idx="487">
                        <c:v>44412</c:v>
                      </c:pt>
                      <c:pt idx="488">
                        <c:v>44413</c:v>
                      </c:pt>
                      <c:pt idx="489">
                        <c:v>44414</c:v>
                      </c:pt>
                      <c:pt idx="490">
                        <c:v>44417</c:v>
                      </c:pt>
                      <c:pt idx="491">
                        <c:v>44418</c:v>
                      </c:pt>
                      <c:pt idx="492">
                        <c:v>44419</c:v>
                      </c:pt>
                      <c:pt idx="493">
                        <c:v>44420</c:v>
                      </c:pt>
                      <c:pt idx="494">
                        <c:v>44421</c:v>
                      </c:pt>
                      <c:pt idx="495">
                        <c:v>44424</c:v>
                      </c:pt>
                      <c:pt idx="496">
                        <c:v>44425</c:v>
                      </c:pt>
                      <c:pt idx="497">
                        <c:v>44426</c:v>
                      </c:pt>
                      <c:pt idx="498">
                        <c:v>44428</c:v>
                      </c:pt>
                      <c:pt idx="499">
                        <c:v>44431</c:v>
                      </c:pt>
                      <c:pt idx="500">
                        <c:v>44432</c:v>
                      </c:pt>
                      <c:pt idx="501">
                        <c:v>44433</c:v>
                      </c:pt>
                      <c:pt idx="502">
                        <c:v>44434</c:v>
                      </c:pt>
                      <c:pt idx="503">
                        <c:v>44435</c:v>
                      </c:pt>
                      <c:pt idx="504">
                        <c:v>44438</c:v>
                      </c:pt>
                      <c:pt idx="505">
                        <c:v>44439</c:v>
                      </c:pt>
                      <c:pt idx="506">
                        <c:v>44440</c:v>
                      </c:pt>
                      <c:pt idx="507">
                        <c:v>44441</c:v>
                      </c:pt>
                      <c:pt idx="508">
                        <c:v>44442</c:v>
                      </c:pt>
                      <c:pt idx="509">
                        <c:v>44445</c:v>
                      </c:pt>
                      <c:pt idx="510">
                        <c:v>44446</c:v>
                      </c:pt>
                      <c:pt idx="511">
                        <c:v>44447</c:v>
                      </c:pt>
                      <c:pt idx="512">
                        <c:v>44448</c:v>
                      </c:pt>
                      <c:pt idx="513">
                        <c:v>44452</c:v>
                      </c:pt>
                      <c:pt idx="514">
                        <c:v>44453</c:v>
                      </c:pt>
                      <c:pt idx="515">
                        <c:v>44454</c:v>
                      </c:pt>
                      <c:pt idx="516">
                        <c:v>44455</c:v>
                      </c:pt>
                      <c:pt idx="517">
                        <c:v>44456</c:v>
                      </c:pt>
                      <c:pt idx="518">
                        <c:v>44459</c:v>
                      </c:pt>
                      <c:pt idx="519">
                        <c:v>44460</c:v>
                      </c:pt>
                      <c:pt idx="520">
                        <c:v>44461</c:v>
                      </c:pt>
                      <c:pt idx="521">
                        <c:v>44462</c:v>
                      </c:pt>
                      <c:pt idx="522">
                        <c:v>44463</c:v>
                      </c:pt>
                      <c:pt idx="523">
                        <c:v>44466</c:v>
                      </c:pt>
                      <c:pt idx="524">
                        <c:v>44467</c:v>
                      </c:pt>
                      <c:pt idx="525">
                        <c:v>44468</c:v>
                      </c:pt>
                      <c:pt idx="526">
                        <c:v>44469</c:v>
                      </c:pt>
                      <c:pt idx="527">
                        <c:v>44470</c:v>
                      </c:pt>
                      <c:pt idx="528">
                        <c:v>44473</c:v>
                      </c:pt>
                      <c:pt idx="529">
                        <c:v>44474</c:v>
                      </c:pt>
                      <c:pt idx="530">
                        <c:v>44475</c:v>
                      </c:pt>
                      <c:pt idx="531">
                        <c:v>44476</c:v>
                      </c:pt>
                      <c:pt idx="532">
                        <c:v>44477</c:v>
                      </c:pt>
                      <c:pt idx="533">
                        <c:v>44480</c:v>
                      </c:pt>
                      <c:pt idx="534">
                        <c:v>44481</c:v>
                      </c:pt>
                      <c:pt idx="535">
                        <c:v>44482</c:v>
                      </c:pt>
                      <c:pt idx="536">
                        <c:v>44483</c:v>
                      </c:pt>
                      <c:pt idx="537">
                        <c:v>44487</c:v>
                      </c:pt>
                      <c:pt idx="538">
                        <c:v>44488</c:v>
                      </c:pt>
                      <c:pt idx="539">
                        <c:v>44489</c:v>
                      </c:pt>
                      <c:pt idx="540">
                        <c:v>44490</c:v>
                      </c:pt>
                      <c:pt idx="541">
                        <c:v>44491</c:v>
                      </c:pt>
                      <c:pt idx="542">
                        <c:v>44494</c:v>
                      </c:pt>
                      <c:pt idx="543">
                        <c:v>44495</c:v>
                      </c:pt>
                      <c:pt idx="544">
                        <c:v>44496</c:v>
                      </c:pt>
                      <c:pt idx="545">
                        <c:v>44497</c:v>
                      </c:pt>
                      <c:pt idx="546">
                        <c:v>44498</c:v>
                      </c:pt>
                      <c:pt idx="547">
                        <c:v>44501</c:v>
                      </c:pt>
                      <c:pt idx="548">
                        <c:v>44502</c:v>
                      </c:pt>
                      <c:pt idx="549">
                        <c:v>44503</c:v>
                      </c:pt>
                      <c:pt idx="550">
                        <c:v>44504</c:v>
                      </c:pt>
                      <c:pt idx="551">
                        <c:v>44508</c:v>
                      </c:pt>
                      <c:pt idx="552">
                        <c:v>44509</c:v>
                      </c:pt>
                      <c:pt idx="553">
                        <c:v>44510</c:v>
                      </c:pt>
                      <c:pt idx="554">
                        <c:v>44511</c:v>
                      </c:pt>
                      <c:pt idx="555">
                        <c:v>44512</c:v>
                      </c:pt>
                      <c:pt idx="556">
                        <c:v>44515</c:v>
                      </c:pt>
                      <c:pt idx="557">
                        <c:v>44516</c:v>
                      </c:pt>
                      <c:pt idx="558">
                        <c:v>44517</c:v>
                      </c:pt>
                      <c:pt idx="559">
                        <c:v>44518</c:v>
                      </c:pt>
                      <c:pt idx="560">
                        <c:v>44522</c:v>
                      </c:pt>
                      <c:pt idx="561">
                        <c:v>44523</c:v>
                      </c:pt>
                      <c:pt idx="562">
                        <c:v>44524</c:v>
                      </c:pt>
                      <c:pt idx="563">
                        <c:v>44525</c:v>
                      </c:pt>
                      <c:pt idx="564">
                        <c:v>44526</c:v>
                      </c:pt>
                      <c:pt idx="565">
                        <c:v>44529</c:v>
                      </c:pt>
                      <c:pt idx="566">
                        <c:v>44530</c:v>
                      </c:pt>
                      <c:pt idx="567">
                        <c:v>44531</c:v>
                      </c:pt>
                      <c:pt idx="568">
                        <c:v>44532</c:v>
                      </c:pt>
                      <c:pt idx="569">
                        <c:v>44533</c:v>
                      </c:pt>
                      <c:pt idx="570">
                        <c:v>44536</c:v>
                      </c:pt>
                      <c:pt idx="571">
                        <c:v>44537</c:v>
                      </c:pt>
                      <c:pt idx="572">
                        <c:v>44538</c:v>
                      </c:pt>
                      <c:pt idx="573">
                        <c:v>44539</c:v>
                      </c:pt>
                      <c:pt idx="574">
                        <c:v>44540</c:v>
                      </c:pt>
                      <c:pt idx="575">
                        <c:v>44543</c:v>
                      </c:pt>
                      <c:pt idx="576">
                        <c:v>44544</c:v>
                      </c:pt>
                      <c:pt idx="577">
                        <c:v>44545</c:v>
                      </c:pt>
                      <c:pt idx="578">
                        <c:v>44546</c:v>
                      </c:pt>
                      <c:pt idx="579">
                        <c:v>44547</c:v>
                      </c:pt>
                      <c:pt idx="580">
                        <c:v>44550</c:v>
                      </c:pt>
                      <c:pt idx="581">
                        <c:v>44551</c:v>
                      </c:pt>
                      <c:pt idx="582">
                        <c:v>44552</c:v>
                      </c:pt>
                      <c:pt idx="583">
                        <c:v>44553</c:v>
                      </c:pt>
                      <c:pt idx="584">
                        <c:v>44554</c:v>
                      </c:pt>
                      <c:pt idx="585">
                        <c:v>44557</c:v>
                      </c:pt>
                      <c:pt idx="586">
                        <c:v>44558</c:v>
                      </c:pt>
                      <c:pt idx="587">
                        <c:v>44559</c:v>
                      </c:pt>
                      <c:pt idx="588">
                        <c:v>44560</c:v>
                      </c:pt>
                      <c:pt idx="589">
                        <c:v>44561</c:v>
                      </c:pt>
                      <c:pt idx="590">
                        <c:v>44564</c:v>
                      </c:pt>
                      <c:pt idx="591">
                        <c:v>44565</c:v>
                      </c:pt>
                      <c:pt idx="592">
                        <c:v>44566</c:v>
                      </c:pt>
                      <c:pt idx="593">
                        <c:v>44567</c:v>
                      </c:pt>
                      <c:pt idx="594">
                        <c:v>44568</c:v>
                      </c:pt>
                      <c:pt idx="595">
                        <c:v>44571</c:v>
                      </c:pt>
                      <c:pt idx="596">
                        <c:v>44572</c:v>
                      </c:pt>
                      <c:pt idx="597">
                        <c:v>44573</c:v>
                      </c:pt>
                      <c:pt idx="598">
                        <c:v>44574</c:v>
                      </c:pt>
                      <c:pt idx="599">
                        <c:v>44575</c:v>
                      </c:pt>
                      <c:pt idx="600">
                        <c:v>44578</c:v>
                      </c:pt>
                      <c:pt idx="601">
                        <c:v>44579</c:v>
                      </c:pt>
                      <c:pt idx="602">
                        <c:v>44580</c:v>
                      </c:pt>
                      <c:pt idx="603">
                        <c:v>44581</c:v>
                      </c:pt>
                      <c:pt idx="604">
                        <c:v>44582</c:v>
                      </c:pt>
                      <c:pt idx="605">
                        <c:v>44585</c:v>
                      </c:pt>
                      <c:pt idx="606">
                        <c:v>44586</c:v>
                      </c:pt>
                      <c:pt idx="607">
                        <c:v>44588</c:v>
                      </c:pt>
                      <c:pt idx="608">
                        <c:v>44589</c:v>
                      </c:pt>
                      <c:pt idx="609">
                        <c:v>44592</c:v>
                      </c:pt>
                      <c:pt idx="610">
                        <c:v>44593</c:v>
                      </c:pt>
                      <c:pt idx="611">
                        <c:v>44594</c:v>
                      </c:pt>
                      <c:pt idx="612">
                        <c:v>44595</c:v>
                      </c:pt>
                      <c:pt idx="613">
                        <c:v>44596</c:v>
                      </c:pt>
                      <c:pt idx="614">
                        <c:v>44599</c:v>
                      </c:pt>
                      <c:pt idx="615">
                        <c:v>44600</c:v>
                      </c:pt>
                      <c:pt idx="616">
                        <c:v>44601</c:v>
                      </c:pt>
                      <c:pt idx="617">
                        <c:v>44602</c:v>
                      </c:pt>
                      <c:pt idx="618">
                        <c:v>44603</c:v>
                      </c:pt>
                      <c:pt idx="619">
                        <c:v>44606</c:v>
                      </c:pt>
                      <c:pt idx="620">
                        <c:v>44607</c:v>
                      </c:pt>
                      <c:pt idx="621">
                        <c:v>44608</c:v>
                      </c:pt>
                      <c:pt idx="622">
                        <c:v>44609</c:v>
                      </c:pt>
                      <c:pt idx="623">
                        <c:v>44610</c:v>
                      </c:pt>
                      <c:pt idx="624">
                        <c:v>44613</c:v>
                      </c:pt>
                      <c:pt idx="625">
                        <c:v>44614</c:v>
                      </c:pt>
                      <c:pt idx="626">
                        <c:v>44615</c:v>
                      </c:pt>
                      <c:pt idx="627">
                        <c:v>44616</c:v>
                      </c:pt>
                      <c:pt idx="628">
                        <c:v>44617</c:v>
                      </c:pt>
                      <c:pt idx="629">
                        <c:v>44620</c:v>
                      </c:pt>
                      <c:pt idx="630">
                        <c:v>44622</c:v>
                      </c:pt>
                      <c:pt idx="631">
                        <c:v>44623</c:v>
                      </c:pt>
                      <c:pt idx="632">
                        <c:v>44624</c:v>
                      </c:pt>
                      <c:pt idx="633">
                        <c:v>44627</c:v>
                      </c:pt>
                      <c:pt idx="634">
                        <c:v>44628</c:v>
                      </c:pt>
                      <c:pt idx="635">
                        <c:v>44629</c:v>
                      </c:pt>
                      <c:pt idx="636">
                        <c:v>44630</c:v>
                      </c:pt>
                      <c:pt idx="637">
                        <c:v>44631</c:v>
                      </c:pt>
                      <c:pt idx="638">
                        <c:v>44634</c:v>
                      </c:pt>
                      <c:pt idx="639">
                        <c:v>44635</c:v>
                      </c:pt>
                      <c:pt idx="640">
                        <c:v>44636</c:v>
                      </c:pt>
                      <c:pt idx="641">
                        <c:v>44637</c:v>
                      </c:pt>
                      <c:pt idx="642">
                        <c:v>44641</c:v>
                      </c:pt>
                      <c:pt idx="643">
                        <c:v>44642</c:v>
                      </c:pt>
                      <c:pt idx="644">
                        <c:v>44643</c:v>
                      </c:pt>
                      <c:pt idx="645">
                        <c:v>44644</c:v>
                      </c:pt>
                      <c:pt idx="646">
                        <c:v>44645</c:v>
                      </c:pt>
                      <c:pt idx="647">
                        <c:v>44648</c:v>
                      </c:pt>
                      <c:pt idx="648">
                        <c:v>44649</c:v>
                      </c:pt>
                      <c:pt idx="649">
                        <c:v>44650</c:v>
                      </c:pt>
                      <c:pt idx="650">
                        <c:v>44651</c:v>
                      </c:pt>
                      <c:pt idx="651">
                        <c:v>44652</c:v>
                      </c:pt>
                      <c:pt idx="652">
                        <c:v>44655</c:v>
                      </c:pt>
                      <c:pt idx="653">
                        <c:v>44656</c:v>
                      </c:pt>
                      <c:pt idx="654">
                        <c:v>44657</c:v>
                      </c:pt>
                      <c:pt idx="655">
                        <c:v>44658</c:v>
                      </c:pt>
                      <c:pt idx="656">
                        <c:v>44659</c:v>
                      </c:pt>
                      <c:pt idx="657">
                        <c:v>44662</c:v>
                      </c:pt>
                      <c:pt idx="658">
                        <c:v>44663</c:v>
                      </c:pt>
                      <c:pt idx="659">
                        <c:v>44664</c:v>
                      </c:pt>
                      <c:pt idx="660">
                        <c:v>44669</c:v>
                      </c:pt>
                      <c:pt idx="661">
                        <c:v>44670</c:v>
                      </c:pt>
                      <c:pt idx="662">
                        <c:v>44671</c:v>
                      </c:pt>
                      <c:pt idx="663">
                        <c:v>44672</c:v>
                      </c:pt>
                      <c:pt idx="664">
                        <c:v>44673</c:v>
                      </c:pt>
                      <c:pt idx="665">
                        <c:v>44676</c:v>
                      </c:pt>
                      <c:pt idx="666">
                        <c:v>44677</c:v>
                      </c:pt>
                      <c:pt idx="667">
                        <c:v>44678</c:v>
                      </c:pt>
                      <c:pt idx="668">
                        <c:v>44679</c:v>
                      </c:pt>
                      <c:pt idx="669">
                        <c:v>44680</c:v>
                      </c:pt>
                      <c:pt idx="670">
                        <c:v>44683</c:v>
                      </c:pt>
                      <c:pt idx="671">
                        <c:v>44685</c:v>
                      </c:pt>
                      <c:pt idx="672">
                        <c:v>44686</c:v>
                      </c:pt>
                      <c:pt idx="673">
                        <c:v>44687</c:v>
                      </c:pt>
                      <c:pt idx="674">
                        <c:v>44690</c:v>
                      </c:pt>
                      <c:pt idx="675">
                        <c:v>44691</c:v>
                      </c:pt>
                      <c:pt idx="676">
                        <c:v>44692</c:v>
                      </c:pt>
                      <c:pt idx="677">
                        <c:v>44693</c:v>
                      </c:pt>
                      <c:pt idx="678">
                        <c:v>44694</c:v>
                      </c:pt>
                      <c:pt idx="679">
                        <c:v>44697</c:v>
                      </c:pt>
                      <c:pt idx="680">
                        <c:v>44698</c:v>
                      </c:pt>
                      <c:pt idx="681">
                        <c:v>44699</c:v>
                      </c:pt>
                      <c:pt idx="682">
                        <c:v>44700</c:v>
                      </c:pt>
                      <c:pt idx="683">
                        <c:v>44701</c:v>
                      </c:pt>
                      <c:pt idx="684">
                        <c:v>44704</c:v>
                      </c:pt>
                      <c:pt idx="685">
                        <c:v>44705</c:v>
                      </c:pt>
                      <c:pt idx="686">
                        <c:v>44706</c:v>
                      </c:pt>
                      <c:pt idx="687">
                        <c:v>44707</c:v>
                      </c:pt>
                      <c:pt idx="688">
                        <c:v>44708</c:v>
                      </c:pt>
                      <c:pt idx="689">
                        <c:v>44711</c:v>
                      </c:pt>
                      <c:pt idx="690">
                        <c:v>44712</c:v>
                      </c:pt>
                      <c:pt idx="691">
                        <c:v>44713</c:v>
                      </c:pt>
                      <c:pt idx="692">
                        <c:v>44714</c:v>
                      </c:pt>
                      <c:pt idx="693">
                        <c:v>44715</c:v>
                      </c:pt>
                      <c:pt idx="694">
                        <c:v>44718</c:v>
                      </c:pt>
                      <c:pt idx="695">
                        <c:v>44719</c:v>
                      </c:pt>
                      <c:pt idx="696">
                        <c:v>44720</c:v>
                      </c:pt>
                      <c:pt idx="697">
                        <c:v>44721</c:v>
                      </c:pt>
                      <c:pt idx="698">
                        <c:v>44722</c:v>
                      </c:pt>
                      <c:pt idx="699">
                        <c:v>44725</c:v>
                      </c:pt>
                      <c:pt idx="700">
                        <c:v>44726</c:v>
                      </c:pt>
                      <c:pt idx="701">
                        <c:v>44727</c:v>
                      </c:pt>
                      <c:pt idx="702">
                        <c:v>44728</c:v>
                      </c:pt>
                      <c:pt idx="703">
                        <c:v>44729</c:v>
                      </c:pt>
                      <c:pt idx="704">
                        <c:v>44732</c:v>
                      </c:pt>
                      <c:pt idx="705">
                        <c:v>44733</c:v>
                      </c:pt>
                      <c:pt idx="706">
                        <c:v>44734</c:v>
                      </c:pt>
                      <c:pt idx="707">
                        <c:v>44735</c:v>
                      </c:pt>
                      <c:pt idx="708">
                        <c:v>44736</c:v>
                      </c:pt>
                      <c:pt idx="709">
                        <c:v>44739</c:v>
                      </c:pt>
                      <c:pt idx="710">
                        <c:v>44740</c:v>
                      </c:pt>
                      <c:pt idx="711">
                        <c:v>44741</c:v>
                      </c:pt>
                      <c:pt idx="712">
                        <c:v>44742</c:v>
                      </c:pt>
                      <c:pt idx="713">
                        <c:v>44743</c:v>
                      </c:pt>
                      <c:pt idx="714">
                        <c:v>44746</c:v>
                      </c:pt>
                      <c:pt idx="715">
                        <c:v>44747</c:v>
                      </c:pt>
                      <c:pt idx="716">
                        <c:v>44748</c:v>
                      </c:pt>
                      <c:pt idx="717">
                        <c:v>44749</c:v>
                      </c:pt>
                      <c:pt idx="718">
                        <c:v>44750</c:v>
                      </c:pt>
                      <c:pt idx="719">
                        <c:v>44753</c:v>
                      </c:pt>
                      <c:pt idx="720">
                        <c:v>44754</c:v>
                      </c:pt>
                      <c:pt idx="721">
                        <c:v>44755</c:v>
                      </c:pt>
                      <c:pt idx="722">
                        <c:v>44756</c:v>
                      </c:pt>
                      <c:pt idx="723">
                        <c:v>44757</c:v>
                      </c:pt>
                      <c:pt idx="724">
                        <c:v>44760</c:v>
                      </c:pt>
                      <c:pt idx="725">
                        <c:v>44761</c:v>
                      </c:pt>
                      <c:pt idx="726">
                        <c:v>44762</c:v>
                      </c:pt>
                      <c:pt idx="727">
                        <c:v>44763</c:v>
                      </c:pt>
                      <c:pt idx="728">
                        <c:v>44764</c:v>
                      </c:pt>
                      <c:pt idx="729">
                        <c:v>44767</c:v>
                      </c:pt>
                      <c:pt idx="730">
                        <c:v>44768</c:v>
                      </c:pt>
                      <c:pt idx="731">
                        <c:v>44769</c:v>
                      </c:pt>
                      <c:pt idx="732">
                        <c:v>44770</c:v>
                      </c:pt>
                      <c:pt idx="733">
                        <c:v>44771</c:v>
                      </c:pt>
                      <c:pt idx="734">
                        <c:v>44774</c:v>
                      </c:pt>
                      <c:pt idx="735">
                        <c:v>44775</c:v>
                      </c:pt>
                      <c:pt idx="736">
                        <c:v>44776</c:v>
                      </c:pt>
                      <c:pt idx="737">
                        <c:v>44777</c:v>
                      </c:pt>
                      <c:pt idx="738">
                        <c:v>44778</c:v>
                      </c:pt>
                      <c:pt idx="739">
                        <c:v>44781</c:v>
                      </c:pt>
                      <c:pt idx="740">
                        <c:v>44783</c:v>
                      </c:pt>
                      <c:pt idx="741">
                        <c:v>44784</c:v>
                      </c:pt>
                      <c:pt idx="742">
                        <c:v>44785</c:v>
                      </c:pt>
                      <c:pt idx="743">
                        <c:v>44789</c:v>
                      </c:pt>
                      <c:pt idx="744">
                        <c:v>44790</c:v>
                      </c:pt>
                      <c:pt idx="745">
                        <c:v>44791</c:v>
                      </c:pt>
                      <c:pt idx="746">
                        <c:v>44792</c:v>
                      </c:pt>
                      <c:pt idx="747">
                        <c:v>44795</c:v>
                      </c:pt>
                      <c:pt idx="748">
                        <c:v>44796</c:v>
                      </c:pt>
                      <c:pt idx="749">
                        <c:v>44797</c:v>
                      </c:pt>
                      <c:pt idx="750">
                        <c:v>44798</c:v>
                      </c:pt>
                      <c:pt idx="751">
                        <c:v>44799</c:v>
                      </c:pt>
                      <c:pt idx="752">
                        <c:v>44802</c:v>
                      </c:pt>
                      <c:pt idx="753">
                        <c:v>44803</c:v>
                      </c:pt>
                      <c:pt idx="754">
                        <c:v>44805</c:v>
                      </c:pt>
                      <c:pt idx="755">
                        <c:v>44806</c:v>
                      </c:pt>
                      <c:pt idx="756">
                        <c:v>44809</c:v>
                      </c:pt>
                      <c:pt idx="757">
                        <c:v>44810</c:v>
                      </c:pt>
                      <c:pt idx="758">
                        <c:v>44811</c:v>
                      </c:pt>
                      <c:pt idx="759">
                        <c:v>44812</c:v>
                      </c:pt>
                      <c:pt idx="760">
                        <c:v>44813</c:v>
                      </c:pt>
                      <c:pt idx="761">
                        <c:v>44816</c:v>
                      </c:pt>
                      <c:pt idx="762">
                        <c:v>44817</c:v>
                      </c:pt>
                      <c:pt idx="763">
                        <c:v>44818</c:v>
                      </c:pt>
                      <c:pt idx="764">
                        <c:v>44819</c:v>
                      </c:pt>
                      <c:pt idx="765">
                        <c:v>44820</c:v>
                      </c:pt>
                      <c:pt idx="766">
                        <c:v>44823</c:v>
                      </c:pt>
                      <c:pt idx="767">
                        <c:v>44824</c:v>
                      </c:pt>
                      <c:pt idx="768">
                        <c:v>44825</c:v>
                      </c:pt>
                      <c:pt idx="769">
                        <c:v>44826</c:v>
                      </c:pt>
                      <c:pt idx="770">
                        <c:v>44827</c:v>
                      </c:pt>
                      <c:pt idx="771">
                        <c:v>44830</c:v>
                      </c:pt>
                      <c:pt idx="772">
                        <c:v>44831</c:v>
                      </c:pt>
                      <c:pt idx="773">
                        <c:v>44832</c:v>
                      </c:pt>
                      <c:pt idx="774">
                        <c:v>44833</c:v>
                      </c:pt>
                      <c:pt idx="775">
                        <c:v>44834</c:v>
                      </c:pt>
                      <c:pt idx="776">
                        <c:v>44837</c:v>
                      </c:pt>
                      <c:pt idx="777">
                        <c:v>44838</c:v>
                      </c:pt>
                      <c:pt idx="778">
                        <c:v>44840</c:v>
                      </c:pt>
                      <c:pt idx="779">
                        <c:v>44841</c:v>
                      </c:pt>
                      <c:pt idx="780">
                        <c:v>44844</c:v>
                      </c:pt>
                      <c:pt idx="781">
                        <c:v>44845</c:v>
                      </c:pt>
                      <c:pt idx="782">
                        <c:v>44846</c:v>
                      </c:pt>
                      <c:pt idx="783">
                        <c:v>44847</c:v>
                      </c:pt>
                      <c:pt idx="784">
                        <c:v>44848</c:v>
                      </c:pt>
                      <c:pt idx="785">
                        <c:v>44851</c:v>
                      </c:pt>
                      <c:pt idx="786">
                        <c:v>44852</c:v>
                      </c:pt>
                      <c:pt idx="787">
                        <c:v>44853</c:v>
                      </c:pt>
                      <c:pt idx="788">
                        <c:v>44854</c:v>
                      </c:pt>
                      <c:pt idx="789">
                        <c:v>44855</c:v>
                      </c:pt>
                      <c:pt idx="790">
                        <c:v>44858</c:v>
                      </c:pt>
                      <c:pt idx="791">
                        <c:v>44859</c:v>
                      </c:pt>
                      <c:pt idx="792">
                        <c:v>44861</c:v>
                      </c:pt>
                      <c:pt idx="793">
                        <c:v>44862</c:v>
                      </c:pt>
                      <c:pt idx="794">
                        <c:v>44865</c:v>
                      </c:pt>
                      <c:pt idx="795">
                        <c:v>44866</c:v>
                      </c:pt>
                      <c:pt idx="796">
                        <c:v>44867</c:v>
                      </c:pt>
                      <c:pt idx="797">
                        <c:v>44868</c:v>
                      </c:pt>
                      <c:pt idx="798">
                        <c:v>44869</c:v>
                      </c:pt>
                      <c:pt idx="799">
                        <c:v>44872</c:v>
                      </c:pt>
                      <c:pt idx="800">
                        <c:v>44874</c:v>
                      </c:pt>
                      <c:pt idx="801">
                        <c:v>44875</c:v>
                      </c:pt>
                      <c:pt idx="802">
                        <c:v>44876</c:v>
                      </c:pt>
                      <c:pt idx="803">
                        <c:v>44879</c:v>
                      </c:pt>
                      <c:pt idx="804">
                        <c:v>44880</c:v>
                      </c:pt>
                      <c:pt idx="805">
                        <c:v>44881</c:v>
                      </c:pt>
                      <c:pt idx="806">
                        <c:v>44882</c:v>
                      </c:pt>
                      <c:pt idx="807">
                        <c:v>44883</c:v>
                      </c:pt>
                      <c:pt idx="808">
                        <c:v>44886</c:v>
                      </c:pt>
                      <c:pt idx="809">
                        <c:v>44887</c:v>
                      </c:pt>
                      <c:pt idx="810">
                        <c:v>44888</c:v>
                      </c:pt>
                      <c:pt idx="811">
                        <c:v>44889</c:v>
                      </c:pt>
                      <c:pt idx="812">
                        <c:v>44890</c:v>
                      </c:pt>
                      <c:pt idx="813">
                        <c:v>44893</c:v>
                      </c:pt>
                      <c:pt idx="814">
                        <c:v>44894</c:v>
                      </c:pt>
                      <c:pt idx="815">
                        <c:v>44895</c:v>
                      </c:pt>
                      <c:pt idx="816">
                        <c:v>44896</c:v>
                      </c:pt>
                      <c:pt idx="817">
                        <c:v>44897</c:v>
                      </c:pt>
                      <c:pt idx="818">
                        <c:v>44900</c:v>
                      </c:pt>
                      <c:pt idx="819">
                        <c:v>44901</c:v>
                      </c:pt>
                      <c:pt idx="820">
                        <c:v>44902</c:v>
                      </c:pt>
                      <c:pt idx="821">
                        <c:v>44903</c:v>
                      </c:pt>
                      <c:pt idx="822">
                        <c:v>44904</c:v>
                      </c:pt>
                      <c:pt idx="823">
                        <c:v>44907</c:v>
                      </c:pt>
                      <c:pt idx="824">
                        <c:v>44908</c:v>
                      </c:pt>
                      <c:pt idx="825">
                        <c:v>44909</c:v>
                      </c:pt>
                      <c:pt idx="826">
                        <c:v>44910</c:v>
                      </c:pt>
                      <c:pt idx="827">
                        <c:v>44911</c:v>
                      </c:pt>
                      <c:pt idx="828">
                        <c:v>44914</c:v>
                      </c:pt>
                      <c:pt idx="829">
                        <c:v>44915</c:v>
                      </c:pt>
                      <c:pt idx="830">
                        <c:v>44916</c:v>
                      </c:pt>
                      <c:pt idx="831">
                        <c:v>44917</c:v>
                      </c:pt>
                      <c:pt idx="832">
                        <c:v>44918</c:v>
                      </c:pt>
                      <c:pt idx="833">
                        <c:v>44921</c:v>
                      </c:pt>
                      <c:pt idx="834">
                        <c:v>44922</c:v>
                      </c:pt>
                      <c:pt idx="835">
                        <c:v>44923</c:v>
                      </c:pt>
                      <c:pt idx="836">
                        <c:v>44924</c:v>
                      </c:pt>
                      <c:pt idx="837">
                        <c:v>44925</c:v>
                      </c:pt>
                      <c:pt idx="838">
                        <c:v>44928</c:v>
                      </c:pt>
                      <c:pt idx="839">
                        <c:v>44929</c:v>
                      </c:pt>
                      <c:pt idx="840">
                        <c:v>44930</c:v>
                      </c:pt>
                      <c:pt idx="841">
                        <c:v>44931</c:v>
                      </c:pt>
                      <c:pt idx="842">
                        <c:v>44932</c:v>
                      </c:pt>
                      <c:pt idx="843">
                        <c:v>44935</c:v>
                      </c:pt>
                      <c:pt idx="844">
                        <c:v>44936</c:v>
                      </c:pt>
                      <c:pt idx="845">
                        <c:v>44937</c:v>
                      </c:pt>
                      <c:pt idx="846">
                        <c:v>44938</c:v>
                      </c:pt>
                      <c:pt idx="847">
                        <c:v>44939</c:v>
                      </c:pt>
                      <c:pt idx="848">
                        <c:v>44942</c:v>
                      </c:pt>
                      <c:pt idx="849">
                        <c:v>44943</c:v>
                      </c:pt>
                      <c:pt idx="850">
                        <c:v>44944</c:v>
                      </c:pt>
                      <c:pt idx="851">
                        <c:v>44945</c:v>
                      </c:pt>
                      <c:pt idx="852">
                        <c:v>44946</c:v>
                      </c:pt>
                      <c:pt idx="853">
                        <c:v>44949</c:v>
                      </c:pt>
                      <c:pt idx="854">
                        <c:v>44950</c:v>
                      </c:pt>
                      <c:pt idx="855">
                        <c:v>44951</c:v>
                      </c:pt>
                      <c:pt idx="856">
                        <c:v>44953</c:v>
                      </c:pt>
                      <c:pt idx="857">
                        <c:v>44956</c:v>
                      </c:pt>
                      <c:pt idx="858">
                        <c:v>44957</c:v>
                      </c:pt>
                      <c:pt idx="859">
                        <c:v>44958</c:v>
                      </c:pt>
                      <c:pt idx="860">
                        <c:v>44959</c:v>
                      </c:pt>
                      <c:pt idx="861">
                        <c:v>44960</c:v>
                      </c:pt>
                      <c:pt idx="862">
                        <c:v>44963</c:v>
                      </c:pt>
                      <c:pt idx="863">
                        <c:v>44964</c:v>
                      </c:pt>
                      <c:pt idx="864">
                        <c:v>44965</c:v>
                      </c:pt>
                      <c:pt idx="865">
                        <c:v>44966</c:v>
                      </c:pt>
                      <c:pt idx="866">
                        <c:v>44967</c:v>
                      </c:pt>
                      <c:pt idx="867">
                        <c:v>44970</c:v>
                      </c:pt>
                      <c:pt idx="868">
                        <c:v>44971</c:v>
                      </c:pt>
                      <c:pt idx="869">
                        <c:v>44972</c:v>
                      </c:pt>
                      <c:pt idx="870">
                        <c:v>44973</c:v>
                      </c:pt>
                      <c:pt idx="871">
                        <c:v>44974</c:v>
                      </c:pt>
                      <c:pt idx="872">
                        <c:v>44977</c:v>
                      </c:pt>
                      <c:pt idx="873">
                        <c:v>44978</c:v>
                      </c:pt>
                      <c:pt idx="874">
                        <c:v>44979</c:v>
                      </c:pt>
                      <c:pt idx="875">
                        <c:v>44980</c:v>
                      </c:pt>
                      <c:pt idx="876">
                        <c:v>44981</c:v>
                      </c:pt>
                      <c:pt idx="877">
                        <c:v>44984</c:v>
                      </c:pt>
                      <c:pt idx="878">
                        <c:v>44985</c:v>
                      </c:pt>
                      <c:pt idx="879">
                        <c:v>44986</c:v>
                      </c:pt>
                      <c:pt idx="880">
                        <c:v>44987</c:v>
                      </c:pt>
                      <c:pt idx="881">
                        <c:v>44988</c:v>
                      </c:pt>
                      <c:pt idx="882">
                        <c:v>44991</c:v>
                      </c:pt>
                      <c:pt idx="883">
                        <c:v>44993</c:v>
                      </c:pt>
                      <c:pt idx="884">
                        <c:v>44994</c:v>
                      </c:pt>
                      <c:pt idx="885">
                        <c:v>44995</c:v>
                      </c:pt>
                      <c:pt idx="886">
                        <c:v>44998</c:v>
                      </c:pt>
                      <c:pt idx="887">
                        <c:v>44999</c:v>
                      </c:pt>
                      <c:pt idx="888">
                        <c:v>45000</c:v>
                      </c:pt>
                      <c:pt idx="889">
                        <c:v>45001</c:v>
                      </c:pt>
                      <c:pt idx="890">
                        <c:v>45002</c:v>
                      </c:pt>
                      <c:pt idx="891">
                        <c:v>45005</c:v>
                      </c:pt>
                      <c:pt idx="892">
                        <c:v>45006</c:v>
                      </c:pt>
                      <c:pt idx="893">
                        <c:v>45007</c:v>
                      </c:pt>
                      <c:pt idx="894">
                        <c:v>45008</c:v>
                      </c:pt>
                      <c:pt idx="895">
                        <c:v>45009</c:v>
                      </c:pt>
                      <c:pt idx="896">
                        <c:v>45012</c:v>
                      </c:pt>
                      <c:pt idx="897">
                        <c:v>45013</c:v>
                      </c:pt>
                      <c:pt idx="898">
                        <c:v>45014</c:v>
                      </c:pt>
                      <c:pt idx="899">
                        <c:v>45016</c:v>
                      </c:pt>
                      <c:pt idx="900">
                        <c:v>45019</c:v>
                      </c:pt>
                      <c:pt idx="901">
                        <c:v>45021</c:v>
                      </c:pt>
                      <c:pt idx="902">
                        <c:v>45022</c:v>
                      </c:pt>
                      <c:pt idx="903">
                        <c:v>45026</c:v>
                      </c:pt>
                      <c:pt idx="904">
                        <c:v>45027</c:v>
                      </c:pt>
                      <c:pt idx="905">
                        <c:v>45028</c:v>
                      </c:pt>
                      <c:pt idx="906">
                        <c:v>45029</c:v>
                      </c:pt>
                      <c:pt idx="907">
                        <c:v>45033</c:v>
                      </c:pt>
                      <c:pt idx="908">
                        <c:v>45034</c:v>
                      </c:pt>
                      <c:pt idx="909">
                        <c:v>45035</c:v>
                      </c:pt>
                      <c:pt idx="910">
                        <c:v>45036</c:v>
                      </c:pt>
                      <c:pt idx="911">
                        <c:v>45037</c:v>
                      </c:pt>
                      <c:pt idx="912">
                        <c:v>45040</c:v>
                      </c:pt>
                      <c:pt idx="913">
                        <c:v>45041</c:v>
                      </c:pt>
                      <c:pt idx="914">
                        <c:v>45042</c:v>
                      </c:pt>
                      <c:pt idx="915">
                        <c:v>45043</c:v>
                      </c:pt>
                      <c:pt idx="916">
                        <c:v>45044</c:v>
                      </c:pt>
                      <c:pt idx="917">
                        <c:v>45048</c:v>
                      </c:pt>
                      <c:pt idx="918">
                        <c:v>45049</c:v>
                      </c:pt>
                      <c:pt idx="919">
                        <c:v>45050</c:v>
                      </c:pt>
                      <c:pt idx="920">
                        <c:v>45051</c:v>
                      </c:pt>
                      <c:pt idx="921">
                        <c:v>45054</c:v>
                      </c:pt>
                      <c:pt idx="922">
                        <c:v>45055</c:v>
                      </c:pt>
                      <c:pt idx="923">
                        <c:v>45056</c:v>
                      </c:pt>
                      <c:pt idx="924">
                        <c:v>45057</c:v>
                      </c:pt>
                      <c:pt idx="925">
                        <c:v>45058</c:v>
                      </c:pt>
                      <c:pt idx="926">
                        <c:v>45061</c:v>
                      </c:pt>
                      <c:pt idx="927">
                        <c:v>45062</c:v>
                      </c:pt>
                      <c:pt idx="928">
                        <c:v>45063</c:v>
                      </c:pt>
                      <c:pt idx="929">
                        <c:v>45064</c:v>
                      </c:pt>
                      <c:pt idx="930">
                        <c:v>45065</c:v>
                      </c:pt>
                      <c:pt idx="931">
                        <c:v>45068</c:v>
                      </c:pt>
                      <c:pt idx="932">
                        <c:v>45069</c:v>
                      </c:pt>
                      <c:pt idx="933">
                        <c:v>45070</c:v>
                      </c:pt>
                      <c:pt idx="934">
                        <c:v>45071</c:v>
                      </c:pt>
                      <c:pt idx="935">
                        <c:v>45072</c:v>
                      </c:pt>
                      <c:pt idx="936">
                        <c:v>45075</c:v>
                      </c:pt>
                      <c:pt idx="937">
                        <c:v>45076</c:v>
                      </c:pt>
                      <c:pt idx="938">
                        <c:v>45077</c:v>
                      </c:pt>
                      <c:pt idx="939">
                        <c:v>45078</c:v>
                      </c:pt>
                      <c:pt idx="940">
                        <c:v>45079</c:v>
                      </c:pt>
                      <c:pt idx="941">
                        <c:v>45082</c:v>
                      </c:pt>
                      <c:pt idx="942">
                        <c:v>45083</c:v>
                      </c:pt>
                      <c:pt idx="943">
                        <c:v>45084</c:v>
                      </c:pt>
                      <c:pt idx="944">
                        <c:v>45085</c:v>
                      </c:pt>
                      <c:pt idx="945">
                        <c:v>45086</c:v>
                      </c:pt>
                      <c:pt idx="946">
                        <c:v>45089</c:v>
                      </c:pt>
                      <c:pt idx="947">
                        <c:v>45090</c:v>
                      </c:pt>
                      <c:pt idx="948">
                        <c:v>45091</c:v>
                      </c:pt>
                      <c:pt idx="949">
                        <c:v>45092</c:v>
                      </c:pt>
                      <c:pt idx="950">
                        <c:v>45093</c:v>
                      </c:pt>
                      <c:pt idx="951">
                        <c:v>45096</c:v>
                      </c:pt>
                      <c:pt idx="952">
                        <c:v>45097</c:v>
                      </c:pt>
                      <c:pt idx="953">
                        <c:v>45098</c:v>
                      </c:pt>
                      <c:pt idx="954">
                        <c:v>45099</c:v>
                      </c:pt>
                      <c:pt idx="955">
                        <c:v>45100</c:v>
                      </c:pt>
                      <c:pt idx="956">
                        <c:v>45103</c:v>
                      </c:pt>
                      <c:pt idx="957">
                        <c:v>45104</c:v>
                      </c:pt>
                      <c:pt idx="958">
                        <c:v>45105</c:v>
                      </c:pt>
                      <c:pt idx="959">
                        <c:v>45107</c:v>
                      </c:pt>
                      <c:pt idx="960">
                        <c:v>45110</c:v>
                      </c:pt>
                      <c:pt idx="961">
                        <c:v>45111</c:v>
                      </c:pt>
                      <c:pt idx="962">
                        <c:v>45112</c:v>
                      </c:pt>
                      <c:pt idx="963">
                        <c:v>45113</c:v>
                      </c:pt>
                      <c:pt idx="964">
                        <c:v>45114</c:v>
                      </c:pt>
                      <c:pt idx="965">
                        <c:v>45117</c:v>
                      </c:pt>
                      <c:pt idx="966">
                        <c:v>45118</c:v>
                      </c:pt>
                      <c:pt idx="967">
                        <c:v>45119</c:v>
                      </c:pt>
                      <c:pt idx="968">
                        <c:v>45120</c:v>
                      </c:pt>
                      <c:pt idx="969">
                        <c:v>45121</c:v>
                      </c:pt>
                      <c:pt idx="970">
                        <c:v>45124</c:v>
                      </c:pt>
                      <c:pt idx="971">
                        <c:v>45125</c:v>
                      </c:pt>
                      <c:pt idx="972">
                        <c:v>45126</c:v>
                      </c:pt>
                      <c:pt idx="973">
                        <c:v>45127</c:v>
                      </c:pt>
                      <c:pt idx="974">
                        <c:v>45128</c:v>
                      </c:pt>
                      <c:pt idx="975">
                        <c:v>45131</c:v>
                      </c:pt>
                      <c:pt idx="976">
                        <c:v>45132</c:v>
                      </c:pt>
                      <c:pt idx="977">
                        <c:v>45133</c:v>
                      </c:pt>
                      <c:pt idx="978">
                        <c:v>45134</c:v>
                      </c:pt>
                      <c:pt idx="979">
                        <c:v>45135</c:v>
                      </c:pt>
                      <c:pt idx="980">
                        <c:v>45138</c:v>
                      </c:pt>
                      <c:pt idx="981">
                        <c:v>45139</c:v>
                      </c:pt>
                      <c:pt idx="982">
                        <c:v>45140</c:v>
                      </c:pt>
                      <c:pt idx="983">
                        <c:v>45141</c:v>
                      </c:pt>
                      <c:pt idx="984">
                        <c:v>45142</c:v>
                      </c:pt>
                      <c:pt idx="985">
                        <c:v>45145</c:v>
                      </c:pt>
                      <c:pt idx="986">
                        <c:v>45146</c:v>
                      </c:pt>
                      <c:pt idx="987">
                        <c:v>45147</c:v>
                      </c:pt>
                      <c:pt idx="988">
                        <c:v>45148</c:v>
                      </c:pt>
                      <c:pt idx="989">
                        <c:v>45149</c:v>
                      </c:pt>
                      <c:pt idx="990">
                        <c:v>45152</c:v>
                      </c:pt>
                      <c:pt idx="991">
                        <c:v>45154</c:v>
                      </c:pt>
                      <c:pt idx="992">
                        <c:v>45155</c:v>
                      </c:pt>
                      <c:pt idx="993">
                        <c:v>45156</c:v>
                      </c:pt>
                      <c:pt idx="994">
                        <c:v>45159</c:v>
                      </c:pt>
                      <c:pt idx="995">
                        <c:v>45160</c:v>
                      </c:pt>
                      <c:pt idx="996">
                        <c:v>45161</c:v>
                      </c:pt>
                      <c:pt idx="997">
                        <c:v>45162</c:v>
                      </c:pt>
                      <c:pt idx="998">
                        <c:v>45163</c:v>
                      </c:pt>
                      <c:pt idx="999">
                        <c:v>45166</c:v>
                      </c:pt>
                      <c:pt idx="1000">
                        <c:v>45167</c:v>
                      </c:pt>
                      <c:pt idx="1001">
                        <c:v>45168</c:v>
                      </c:pt>
                      <c:pt idx="1002">
                        <c:v>45169</c:v>
                      </c:pt>
                      <c:pt idx="1003">
                        <c:v>45170</c:v>
                      </c:pt>
                      <c:pt idx="1004">
                        <c:v>45173</c:v>
                      </c:pt>
                      <c:pt idx="1005">
                        <c:v>45174</c:v>
                      </c:pt>
                      <c:pt idx="1006">
                        <c:v>45175</c:v>
                      </c:pt>
                      <c:pt idx="1007">
                        <c:v>45176</c:v>
                      </c:pt>
                      <c:pt idx="1008">
                        <c:v>45177</c:v>
                      </c:pt>
                      <c:pt idx="1009">
                        <c:v>45180</c:v>
                      </c:pt>
                      <c:pt idx="1010">
                        <c:v>45181</c:v>
                      </c:pt>
                      <c:pt idx="1011">
                        <c:v>45182</c:v>
                      </c:pt>
                      <c:pt idx="1012">
                        <c:v>45183</c:v>
                      </c:pt>
                      <c:pt idx="1013">
                        <c:v>45184</c:v>
                      </c:pt>
                      <c:pt idx="1014">
                        <c:v>45187</c:v>
                      </c:pt>
                      <c:pt idx="1015">
                        <c:v>45189</c:v>
                      </c:pt>
                      <c:pt idx="1016">
                        <c:v>45190</c:v>
                      </c:pt>
                      <c:pt idx="1017">
                        <c:v>45191</c:v>
                      </c:pt>
                      <c:pt idx="1018">
                        <c:v>45194</c:v>
                      </c:pt>
                      <c:pt idx="1019">
                        <c:v>45195</c:v>
                      </c:pt>
                      <c:pt idx="1020">
                        <c:v>45196</c:v>
                      </c:pt>
                      <c:pt idx="1021">
                        <c:v>45197</c:v>
                      </c:pt>
                      <c:pt idx="1022">
                        <c:v>45198</c:v>
                      </c:pt>
                      <c:pt idx="1023">
                        <c:v>45202</c:v>
                      </c:pt>
                      <c:pt idx="1024">
                        <c:v>45203</c:v>
                      </c:pt>
                      <c:pt idx="1025">
                        <c:v>45204</c:v>
                      </c:pt>
                      <c:pt idx="1026">
                        <c:v>45205</c:v>
                      </c:pt>
                      <c:pt idx="1027">
                        <c:v>45208</c:v>
                      </c:pt>
                      <c:pt idx="1028">
                        <c:v>45209</c:v>
                      </c:pt>
                      <c:pt idx="1029">
                        <c:v>45210</c:v>
                      </c:pt>
                      <c:pt idx="1030">
                        <c:v>45211</c:v>
                      </c:pt>
                      <c:pt idx="1031">
                        <c:v>45212</c:v>
                      </c:pt>
                      <c:pt idx="1032">
                        <c:v>45215</c:v>
                      </c:pt>
                      <c:pt idx="1033">
                        <c:v>45216</c:v>
                      </c:pt>
                      <c:pt idx="1034">
                        <c:v>45217</c:v>
                      </c:pt>
                      <c:pt idx="1035">
                        <c:v>45218</c:v>
                      </c:pt>
                      <c:pt idx="1036">
                        <c:v>45219</c:v>
                      </c:pt>
                      <c:pt idx="1037">
                        <c:v>45222</c:v>
                      </c:pt>
                      <c:pt idx="1038">
                        <c:v>45224</c:v>
                      </c:pt>
                      <c:pt idx="1039">
                        <c:v>45225</c:v>
                      </c:pt>
                      <c:pt idx="1040">
                        <c:v>45226</c:v>
                      </c:pt>
                      <c:pt idx="1041">
                        <c:v>45229</c:v>
                      </c:pt>
                      <c:pt idx="1042">
                        <c:v>45230</c:v>
                      </c:pt>
                      <c:pt idx="1043">
                        <c:v>45231</c:v>
                      </c:pt>
                      <c:pt idx="1044">
                        <c:v>45232</c:v>
                      </c:pt>
                      <c:pt idx="1045">
                        <c:v>45233</c:v>
                      </c:pt>
                      <c:pt idx="1046">
                        <c:v>45236</c:v>
                      </c:pt>
                      <c:pt idx="1047">
                        <c:v>45237</c:v>
                      </c:pt>
                      <c:pt idx="1048">
                        <c:v>45238</c:v>
                      </c:pt>
                      <c:pt idx="1049">
                        <c:v>45239</c:v>
                      </c:pt>
                      <c:pt idx="1050">
                        <c:v>45240</c:v>
                      </c:pt>
                      <c:pt idx="1051">
                        <c:v>45242</c:v>
                      </c:pt>
                      <c:pt idx="1052">
                        <c:v>45243</c:v>
                      </c:pt>
                      <c:pt idx="1053">
                        <c:v>45245</c:v>
                      </c:pt>
                      <c:pt idx="1054">
                        <c:v>45246</c:v>
                      </c:pt>
                      <c:pt idx="1055">
                        <c:v>45247</c:v>
                      </c:pt>
                      <c:pt idx="1056">
                        <c:v>45250</c:v>
                      </c:pt>
                      <c:pt idx="1057">
                        <c:v>45251</c:v>
                      </c:pt>
                      <c:pt idx="1058">
                        <c:v>45252</c:v>
                      </c:pt>
                      <c:pt idx="1059">
                        <c:v>45253</c:v>
                      </c:pt>
                      <c:pt idx="1060">
                        <c:v>45254</c:v>
                      </c:pt>
                      <c:pt idx="1061">
                        <c:v>45258</c:v>
                      </c:pt>
                      <c:pt idx="1062">
                        <c:v>45259</c:v>
                      </c:pt>
                      <c:pt idx="1063">
                        <c:v>45260</c:v>
                      </c:pt>
                      <c:pt idx="1064">
                        <c:v>45261</c:v>
                      </c:pt>
                      <c:pt idx="1065">
                        <c:v>45264</c:v>
                      </c:pt>
                      <c:pt idx="1066">
                        <c:v>45265</c:v>
                      </c:pt>
                      <c:pt idx="1067">
                        <c:v>45266</c:v>
                      </c:pt>
                      <c:pt idx="1068">
                        <c:v>45267</c:v>
                      </c:pt>
                      <c:pt idx="1069">
                        <c:v>45268</c:v>
                      </c:pt>
                      <c:pt idx="1070">
                        <c:v>45271</c:v>
                      </c:pt>
                      <c:pt idx="1071">
                        <c:v>45272</c:v>
                      </c:pt>
                      <c:pt idx="1072">
                        <c:v>45273</c:v>
                      </c:pt>
                      <c:pt idx="1073">
                        <c:v>45274</c:v>
                      </c:pt>
                      <c:pt idx="1074">
                        <c:v>45275</c:v>
                      </c:pt>
                      <c:pt idx="1075">
                        <c:v>45278</c:v>
                      </c:pt>
                      <c:pt idx="1076">
                        <c:v>45279</c:v>
                      </c:pt>
                      <c:pt idx="1077">
                        <c:v>45280</c:v>
                      </c:pt>
                      <c:pt idx="1078">
                        <c:v>45281</c:v>
                      </c:pt>
                      <c:pt idx="1079">
                        <c:v>45282</c:v>
                      </c:pt>
                      <c:pt idx="1080">
                        <c:v>45286</c:v>
                      </c:pt>
                      <c:pt idx="1081">
                        <c:v>45287</c:v>
                      </c:pt>
                      <c:pt idx="1082">
                        <c:v>45288</c:v>
                      </c:pt>
                      <c:pt idx="1083">
                        <c:v>45289</c:v>
                      </c:pt>
                      <c:pt idx="1084">
                        <c:v>45292</c:v>
                      </c:pt>
                      <c:pt idx="1085">
                        <c:v>45293</c:v>
                      </c:pt>
                      <c:pt idx="1086">
                        <c:v>45294</c:v>
                      </c:pt>
                      <c:pt idx="1087">
                        <c:v>45295</c:v>
                      </c:pt>
                      <c:pt idx="1088">
                        <c:v>45296</c:v>
                      </c:pt>
                      <c:pt idx="1089">
                        <c:v>45299</c:v>
                      </c:pt>
                      <c:pt idx="1090">
                        <c:v>45300</c:v>
                      </c:pt>
                      <c:pt idx="1091">
                        <c:v>45301</c:v>
                      </c:pt>
                      <c:pt idx="1092">
                        <c:v>45302</c:v>
                      </c:pt>
                      <c:pt idx="1093">
                        <c:v>45303</c:v>
                      </c:pt>
                      <c:pt idx="1094">
                        <c:v>45306</c:v>
                      </c:pt>
                      <c:pt idx="1095">
                        <c:v>45307</c:v>
                      </c:pt>
                      <c:pt idx="1096">
                        <c:v>45308</c:v>
                      </c:pt>
                      <c:pt idx="1097">
                        <c:v>45309</c:v>
                      </c:pt>
                      <c:pt idx="1098">
                        <c:v>45310</c:v>
                      </c:pt>
                      <c:pt idx="1099">
                        <c:v>45311</c:v>
                      </c:pt>
                      <c:pt idx="1100">
                        <c:v>45314</c:v>
                      </c:pt>
                      <c:pt idx="1101">
                        <c:v>45315</c:v>
                      </c:pt>
                      <c:pt idx="1102">
                        <c:v>45316</c:v>
                      </c:pt>
                      <c:pt idx="1103">
                        <c:v>45320</c:v>
                      </c:pt>
                      <c:pt idx="1104">
                        <c:v>45321</c:v>
                      </c:pt>
                      <c:pt idx="1105">
                        <c:v>45322</c:v>
                      </c:pt>
                      <c:pt idx="1106">
                        <c:v>45323</c:v>
                      </c:pt>
                      <c:pt idx="1107">
                        <c:v>45324</c:v>
                      </c:pt>
                      <c:pt idx="1108">
                        <c:v>45327</c:v>
                      </c:pt>
                      <c:pt idx="1109">
                        <c:v>45328</c:v>
                      </c:pt>
                      <c:pt idx="1110">
                        <c:v>45329</c:v>
                      </c:pt>
                      <c:pt idx="1111">
                        <c:v>45330</c:v>
                      </c:pt>
                      <c:pt idx="1112">
                        <c:v>45331</c:v>
                      </c:pt>
                      <c:pt idx="1113">
                        <c:v>45334</c:v>
                      </c:pt>
                      <c:pt idx="1114">
                        <c:v>45335</c:v>
                      </c:pt>
                      <c:pt idx="1115">
                        <c:v>45336</c:v>
                      </c:pt>
                      <c:pt idx="1116">
                        <c:v>45337</c:v>
                      </c:pt>
                      <c:pt idx="1117">
                        <c:v>45338</c:v>
                      </c:pt>
                      <c:pt idx="1118">
                        <c:v>45341</c:v>
                      </c:pt>
                      <c:pt idx="1119">
                        <c:v>45342</c:v>
                      </c:pt>
                      <c:pt idx="1120">
                        <c:v>45343</c:v>
                      </c:pt>
                      <c:pt idx="1121">
                        <c:v>45344</c:v>
                      </c:pt>
                      <c:pt idx="1122">
                        <c:v>45345</c:v>
                      </c:pt>
                      <c:pt idx="1123">
                        <c:v>45348</c:v>
                      </c:pt>
                      <c:pt idx="1124">
                        <c:v>45349</c:v>
                      </c:pt>
                      <c:pt idx="1125">
                        <c:v>45350</c:v>
                      </c:pt>
                      <c:pt idx="1126">
                        <c:v>45351</c:v>
                      </c:pt>
                      <c:pt idx="1127">
                        <c:v>45352</c:v>
                      </c:pt>
                      <c:pt idx="1128">
                        <c:v>45353</c:v>
                      </c:pt>
                      <c:pt idx="1129">
                        <c:v>45355</c:v>
                      </c:pt>
                      <c:pt idx="1130">
                        <c:v>45356</c:v>
                      </c:pt>
                      <c:pt idx="1131">
                        <c:v>45357</c:v>
                      </c:pt>
                      <c:pt idx="1132">
                        <c:v>45358</c:v>
                      </c:pt>
                      <c:pt idx="1133">
                        <c:v>45362</c:v>
                      </c:pt>
                      <c:pt idx="1134">
                        <c:v>45363</c:v>
                      </c:pt>
                      <c:pt idx="1135">
                        <c:v>45365</c:v>
                      </c:pt>
                      <c:pt idx="1136">
                        <c:v>45366</c:v>
                      </c:pt>
                      <c:pt idx="1137">
                        <c:v>45369</c:v>
                      </c:pt>
                      <c:pt idx="1138">
                        <c:v>45370</c:v>
                      </c:pt>
                      <c:pt idx="1139">
                        <c:v>45371</c:v>
                      </c:pt>
                      <c:pt idx="1140">
                        <c:v>45372</c:v>
                      </c:pt>
                      <c:pt idx="1141">
                        <c:v>45373</c:v>
                      </c:pt>
                      <c:pt idx="1142">
                        <c:v>45377</c:v>
                      </c:pt>
                      <c:pt idx="1143">
                        <c:v>45378</c:v>
                      </c:pt>
                      <c:pt idx="1144">
                        <c:v>45379</c:v>
                      </c:pt>
                      <c:pt idx="1145">
                        <c:v>45383</c:v>
                      </c:pt>
                      <c:pt idx="1146">
                        <c:v>45384</c:v>
                      </c:pt>
                      <c:pt idx="1147">
                        <c:v>45385</c:v>
                      </c:pt>
                      <c:pt idx="1148">
                        <c:v>45386</c:v>
                      </c:pt>
                      <c:pt idx="1149">
                        <c:v>45387</c:v>
                      </c:pt>
                      <c:pt idx="1150">
                        <c:v>45390</c:v>
                      </c:pt>
                      <c:pt idx="1151">
                        <c:v>45391</c:v>
                      </c:pt>
                      <c:pt idx="1152">
                        <c:v>45392</c:v>
                      </c:pt>
                      <c:pt idx="1153">
                        <c:v>45394</c:v>
                      </c:pt>
                      <c:pt idx="1154">
                        <c:v>45397</c:v>
                      </c:pt>
                      <c:pt idx="1155">
                        <c:v>45398</c:v>
                      </c:pt>
                      <c:pt idx="1156">
                        <c:v>45400</c:v>
                      </c:pt>
                      <c:pt idx="1157">
                        <c:v>45401</c:v>
                      </c:pt>
                      <c:pt idx="1158">
                        <c:v>45404</c:v>
                      </c:pt>
                      <c:pt idx="1159">
                        <c:v>45405</c:v>
                      </c:pt>
                      <c:pt idx="1160">
                        <c:v>45406</c:v>
                      </c:pt>
                      <c:pt idx="1161">
                        <c:v>45407</c:v>
                      </c:pt>
                      <c:pt idx="1162">
                        <c:v>45408</c:v>
                      </c:pt>
                      <c:pt idx="1163">
                        <c:v>45411</c:v>
                      </c:pt>
                      <c:pt idx="1164">
                        <c:v>45412</c:v>
                      </c:pt>
                      <c:pt idx="1165">
                        <c:v>45414</c:v>
                      </c:pt>
                      <c:pt idx="1166">
                        <c:v>45415</c:v>
                      </c:pt>
                      <c:pt idx="1167">
                        <c:v>45418</c:v>
                      </c:pt>
                      <c:pt idx="1168">
                        <c:v>45419</c:v>
                      </c:pt>
                      <c:pt idx="1169">
                        <c:v>45420</c:v>
                      </c:pt>
                      <c:pt idx="1170">
                        <c:v>45421</c:v>
                      </c:pt>
                      <c:pt idx="1171">
                        <c:v>45422</c:v>
                      </c:pt>
                      <c:pt idx="1172">
                        <c:v>45425</c:v>
                      </c:pt>
                      <c:pt idx="1173">
                        <c:v>45426</c:v>
                      </c:pt>
                      <c:pt idx="1174">
                        <c:v>45427</c:v>
                      </c:pt>
                      <c:pt idx="1175">
                        <c:v>45428</c:v>
                      </c:pt>
                      <c:pt idx="1176">
                        <c:v>45429</c:v>
                      </c:pt>
                      <c:pt idx="1177">
                        <c:v>45430</c:v>
                      </c:pt>
                      <c:pt idx="1178">
                        <c:v>45433</c:v>
                      </c:pt>
                      <c:pt idx="1179">
                        <c:v>45434</c:v>
                      </c:pt>
                      <c:pt idx="1180">
                        <c:v>45435</c:v>
                      </c:pt>
                      <c:pt idx="1181">
                        <c:v>45436</c:v>
                      </c:pt>
                      <c:pt idx="1182">
                        <c:v>45439</c:v>
                      </c:pt>
                      <c:pt idx="1183">
                        <c:v>45440</c:v>
                      </c:pt>
                      <c:pt idx="1184">
                        <c:v>45441</c:v>
                      </c:pt>
                      <c:pt idx="1185">
                        <c:v>45442</c:v>
                      </c:pt>
                      <c:pt idx="1186">
                        <c:v>45443</c:v>
                      </c:pt>
                      <c:pt idx="1187">
                        <c:v>45446</c:v>
                      </c:pt>
                      <c:pt idx="1188">
                        <c:v>45447</c:v>
                      </c:pt>
                      <c:pt idx="1189">
                        <c:v>45448</c:v>
                      </c:pt>
                      <c:pt idx="1190">
                        <c:v>45449</c:v>
                      </c:pt>
                      <c:pt idx="1191">
                        <c:v>45450</c:v>
                      </c:pt>
                      <c:pt idx="1192">
                        <c:v>45453</c:v>
                      </c:pt>
                      <c:pt idx="1193">
                        <c:v>45454</c:v>
                      </c:pt>
                      <c:pt idx="1194">
                        <c:v>45455</c:v>
                      </c:pt>
                      <c:pt idx="1195">
                        <c:v>45456</c:v>
                      </c:pt>
                      <c:pt idx="1196">
                        <c:v>45457</c:v>
                      </c:pt>
                      <c:pt idx="1197">
                        <c:v>45461</c:v>
                      </c:pt>
                      <c:pt idx="1198">
                        <c:v>45462</c:v>
                      </c:pt>
                      <c:pt idx="1199">
                        <c:v>45463</c:v>
                      </c:pt>
                      <c:pt idx="1200">
                        <c:v>45464</c:v>
                      </c:pt>
                      <c:pt idx="1201">
                        <c:v>45467</c:v>
                      </c:pt>
                      <c:pt idx="1202">
                        <c:v>45468</c:v>
                      </c:pt>
                      <c:pt idx="1203">
                        <c:v>45469</c:v>
                      </c:pt>
                      <c:pt idx="1204">
                        <c:v>45470</c:v>
                      </c:pt>
                      <c:pt idx="1205">
                        <c:v>45471</c:v>
                      </c:pt>
                      <c:pt idx="1206">
                        <c:v>45474</c:v>
                      </c:pt>
                      <c:pt idx="1207">
                        <c:v>45475</c:v>
                      </c:pt>
                      <c:pt idx="1208">
                        <c:v>45476</c:v>
                      </c:pt>
                      <c:pt idx="1209">
                        <c:v>45477</c:v>
                      </c:pt>
                      <c:pt idx="1210">
                        <c:v>45478</c:v>
                      </c:pt>
                      <c:pt idx="1211">
                        <c:v>45481</c:v>
                      </c:pt>
                      <c:pt idx="1212">
                        <c:v>45482</c:v>
                      </c:pt>
                      <c:pt idx="1213">
                        <c:v>45483</c:v>
                      </c:pt>
                      <c:pt idx="1214">
                        <c:v>45484</c:v>
                      </c:pt>
                      <c:pt idx="1215">
                        <c:v>45485</c:v>
                      </c:pt>
                      <c:pt idx="1216">
                        <c:v>45488</c:v>
                      </c:pt>
                      <c:pt idx="1217">
                        <c:v>45489</c:v>
                      </c:pt>
                      <c:pt idx="1218">
                        <c:v>45491</c:v>
                      </c:pt>
                      <c:pt idx="1219">
                        <c:v>45492</c:v>
                      </c:pt>
                      <c:pt idx="1220">
                        <c:v>45495</c:v>
                      </c:pt>
                      <c:pt idx="1221">
                        <c:v>45496</c:v>
                      </c:pt>
                      <c:pt idx="1222">
                        <c:v>45497</c:v>
                      </c:pt>
                      <c:pt idx="1223">
                        <c:v>45498</c:v>
                      </c:pt>
                      <c:pt idx="1224">
                        <c:v>45499</c:v>
                      </c:pt>
                      <c:pt idx="1225">
                        <c:v>45502</c:v>
                      </c:pt>
                      <c:pt idx="1226">
                        <c:v>45503</c:v>
                      </c:pt>
                      <c:pt idx="1227">
                        <c:v>45504</c:v>
                      </c:pt>
                      <c:pt idx="1228">
                        <c:v>45505</c:v>
                      </c:pt>
                      <c:pt idx="1229">
                        <c:v>45506</c:v>
                      </c:pt>
                      <c:pt idx="1230">
                        <c:v>45509</c:v>
                      </c:pt>
                      <c:pt idx="1231">
                        <c:v>45510</c:v>
                      </c:pt>
                      <c:pt idx="1232">
                        <c:v>45511</c:v>
                      </c:pt>
                      <c:pt idx="1233">
                        <c:v>45512</c:v>
                      </c:pt>
                      <c:pt idx="1234">
                        <c:v>45513</c:v>
                      </c:pt>
                      <c:pt idx="1235">
                        <c:v>45516</c:v>
                      </c:pt>
                      <c:pt idx="1236">
                        <c:v>45517</c:v>
                      </c:pt>
                      <c:pt idx="1237">
                        <c:v>45518</c:v>
                      </c:pt>
                      <c:pt idx="1238">
                        <c:v>45520</c:v>
                      </c:pt>
                      <c:pt idx="1239">
                        <c:v>45523</c:v>
                      </c:pt>
                      <c:pt idx="1240">
                        <c:v>45524</c:v>
                      </c:pt>
                      <c:pt idx="1241">
                        <c:v>45525</c:v>
                      </c:pt>
                      <c:pt idx="1242">
                        <c:v>45526</c:v>
                      </c:pt>
                      <c:pt idx="1243">
                        <c:v>45527</c:v>
                      </c:pt>
                      <c:pt idx="1244">
                        <c:v>45530</c:v>
                      </c:pt>
                      <c:pt idx="1245">
                        <c:v>45531</c:v>
                      </c:pt>
                      <c:pt idx="1246">
                        <c:v>45532</c:v>
                      </c:pt>
                      <c:pt idx="1247">
                        <c:v>45533</c:v>
                      </c:pt>
                      <c:pt idx="1248">
                        <c:v>45534</c:v>
                      </c:pt>
                      <c:pt idx="1249">
                        <c:v>45537</c:v>
                      </c:pt>
                      <c:pt idx="1250">
                        <c:v>45538</c:v>
                      </c:pt>
                      <c:pt idx="1251">
                        <c:v>45539</c:v>
                      </c:pt>
                      <c:pt idx="1252">
                        <c:v>45540</c:v>
                      </c:pt>
                      <c:pt idx="1253">
                        <c:v>45541</c:v>
                      </c:pt>
                      <c:pt idx="1254">
                        <c:v>45544</c:v>
                      </c:pt>
                      <c:pt idx="1255">
                        <c:v>45545</c:v>
                      </c:pt>
                      <c:pt idx="1256">
                        <c:v>45546</c:v>
                      </c:pt>
                      <c:pt idx="1257">
                        <c:v>45547</c:v>
                      </c:pt>
                      <c:pt idx="1258">
                        <c:v>45548</c:v>
                      </c:pt>
                      <c:pt idx="1259">
                        <c:v>45551</c:v>
                      </c:pt>
                      <c:pt idx="1260">
                        <c:v>45552</c:v>
                      </c:pt>
                      <c:pt idx="1261">
                        <c:v>45553</c:v>
                      </c:pt>
                      <c:pt idx="1262">
                        <c:v>45554</c:v>
                      </c:pt>
                      <c:pt idx="1263">
                        <c:v>45555</c:v>
                      </c:pt>
                      <c:pt idx="1264">
                        <c:v>45558</c:v>
                      </c:pt>
                      <c:pt idx="1265">
                        <c:v>45559</c:v>
                      </c:pt>
                      <c:pt idx="1266">
                        <c:v>45560</c:v>
                      </c:pt>
                      <c:pt idx="1267">
                        <c:v>45561</c:v>
                      </c:pt>
                      <c:pt idx="1268">
                        <c:v>45562</c:v>
                      </c:pt>
                      <c:pt idx="1269">
                        <c:v>45565</c:v>
                      </c:pt>
                      <c:pt idx="1270">
                        <c:v>45566</c:v>
                      </c:pt>
                      <c:pt idx="1271">
                        <c:v>45568</c:v>
                      </c:pt>
                      <c:pt idx="1272">
                        <c:v>45569</c:v>
                      </c:pt>
                      <c:pt idx="1273">
                        <c:v>45572</c:v>
                      </c:pt>
                      <c:pt idx="1274">
                        <c:v>45573</c:v>
                      </c:pt>
                      <c:pt idx="1275">
                        <c:v>45574</c:v>
                      </c:pt>
                      <c:pt idx="1276">
                        <c:v>45575</c:v>
                      </c:pt>
                      <c:pt idx="1277">
                        <c:v>45576</c:v>
                      </c:pt>
                      <c:pt idx="1278">
                        <c:v>45579</c:v>
                      </c:pt>
                      <c:pt idx="1279">
                        <c:v>45580</c:v>
                      </c:pt>
                      <c:pt idx="1280">
                        <c:v>45581</c:v>
                      </c:pt>
                      <c:pt idx="1281">
                        <c:v>45582</c:v>
                      </c:pt>
                      <c:pt idx="1282">
                        <c:v>45583</c:v>
                      </c:pt>
                      <c:pt idx="1283">
                        <c:v>45586</c:v>
                      </c:pt>
                      <c:pt idx="1284">
                        <c:v>45587</c:v>
                      </c:pt>
                      <c:pt idx="1285">
                        <c:v>45588</c:v>
                      </c:pt>
                      <c:pt idx="1286">
                        <c:v>45589</c:v>
                      </c:pt>
                      <c:pt idx="1287">
                        <c:v>45590</c:v>
                      </c:pt>
                      <c:pt idx="1288">
                        <c:v>45593</c:v>
                      </c:pt>
                      <c:pt idx="1289">
                        <c:v>45594</c:v>
                      </c:pt>
                      <c:pt idx="1290">
                        <c:v>45595</c:v>
                      </c:pt>
                      <c:pt idx="1291">
                        <c:v>45596</c:v>
                      </c:pt>
                      <c:pt idx="1292">
                        <c:v>45597</c:v>
                      </c:pt>
                      <c:pt idx="1293">
                        <c:v>45600</c:v>
                      </c:pt>
                      <c:pt idx="1294">
                        <c:v>45601</c:v>
                      </c:pt>
                      <c:pt idx="1295">
                        <c:v>45602</c:v>
                      </c:pt>
                      <c:pt idx="1296">
                        <c:v>45603</c:v>
                      </c:pt>
                      <c:pt idx="1297">
                        <c:v>45604</c:v>
                      </c:pt>
                      <c:pt idx="1298">
                        <c:v>45607</c:v>
                      </c:pt>
                      <c:pt idx="1299">
                        <c:v>45608</c:v>
                      </c:pt>
                      <c:pt idx="1300">
                        <c:v>45609</c:v>
                      </c:pt>
                      <c:pt idx="1301">
                        <c:v>45610</c:v>
                      </c:pt>
                      <c:pt idx="1302">
                        <c:v>45614</c:v>
                      </c:pt>
                      <c:pt idx="1303">
                        <c:v>45615</c:v>
                      </c:pt>
                      <c:pt idx="1304">
                        <c:v>45617</c:v>
                      </c:pt>
                      <c:pt idx="1305">
                        <c:v>45618</c:v>
                      </c:pt>
                      <c:pt idx="1306">
                        <c:v>45621</c:v>
                      </c:pt>
                      <c:pt idx="1307">
                        <c:v>45622</c:v>
                      </c:pt>
                      <c:pt idx="1308">
                        <c:v>45623</c:v>
                      </c:pt>
                      <c:pt idx="1309">
                        <c:v>45624</c:v>
                      </c:pt>
                      <c:pt idx="1310">
                        <c:v>45625</c:v>
                      </c:pt>
                      <c:pt idx="1311">
                        <c:v>45628</c:v>
                      </c:pt>
                      <c:pt idx="1312">
                        <c:v>45629</c:v>
                      </c:pt>
                      <c:pt idx="1313">
                        <c:v>45630</c:v>
                      </c:pt>
                      <c:pt idx="1314">
                        <c:v>45631</c:v>
                      </c:pt>
                      <c:pt idx="1315">
                        <c:v>45632</c:v>
                      </c:pt>
                      <c:pt idx="1316">
                        <c:v>45635</c:v>
                      </c:pt>
                      <c:pt idx="1317">
                        <c:v>45636</c:v>
                      </c:pt>
                      <c:pt idx="1318">
                        <c:v>45637</c:v>
                      </c:pt>
                      <c:pt idx="1319">
                        <c:v>45638</c:v>
                      </c:pt>
                      <c:pt idx="1320">
                        <c:v>45639</c:v>
                      </c:pt>
                      <c:pt idx="1321">
                        <c:v>45642</c:v>
                      </c:pt>
                      <c:pt idx="1322">
                        <c:v>45643</c:v>
                      </c:pt>
                      <c:pt idx="1323">
                        <c:v>45644</c:v>
                      </c:pt>
                      <c:pt idx="1324">
                        <c:v>45645</c:v>
                      </c:pt>
                      <c:pt idx="1325">
                        <c:v>45646</c:v>
                      </c:pt>
                      <c:pt idx="1326">
                        <c:v>45649</c:v>
                      </c:pt>
                      <c:pt idx="1327">
                        <c:v>45650</c:v>
                      </c:pt>
                      <c:pt idx="1328">
                        <c:v>45652</c:v>
                      </c:pt>
                      <c:pt idx="1329">
                        <c:v>45653</c:v>
                      </c:pt>
                      <c:pt idx="1330">
                        <c:v>45656</c:v>
                      </c:pt>
                      <c:pt idx="1331">
                        <c:v>45657</c:v>
                      </c:pt>
                      <c:pt idx="1332">
                        <c:v>45658</c:v>
                      </c:pt>
                      <c:pt idx="1333">
                        <c:v>45659</c:v>
                      </c:pt>
                      <c:pt idx="1334">
                        <c:v>45660</c:v>
                      </c:pt>
                      <c:pt idx="1335">
                        <c:v>45663</c:v>
                      </c:pt>
                      <c:pt idx="1336">
                        <c:v>45664</c:v>
                      </c:pt>
                      <c:pt idx="1337">
                        <c:v>45665</c:v>
                      </c:pt>
                      <c:pt idx="1338">
                        <c:v>45666</c:v>
                      </c:pt>
                      <c:pt idx="1339">
                        <c:v>45667</c:v>
                      </c:pt>
                      <c:pt idx="1340">
                        <c:v>45670</c:v>
                      </c:pt>
                      <c:pt idx="1341">
                        <c:v>45671</c:v>
                      </c:pt>
                      <c:pt idx="1342">
                        <c:v>45672</c:v>
                      </c:pt>
                      <c:pt idx="1343">
                        <c:v>45673</c:v>
                      </c:pt>
                      <c:pt idx="1344">
                        <c:v>45674</c:v>
                      </c:pt>
                      <c:pt idx="1345">
                        <c:v>45677</c:v>
                      </c:pt>
                      <c:pt idx="1346">
                        <c:v>45678</c:v>
                      </c:pt>
                      <c:pt idx="1347">
                        <c:v>45679</c:v>
                      </c:pt>
                      <c:pt idx="1348">
                        <c:v>45680</c:v>
                      </c:pt>
                      <c:pt idx="1349">
                        <c:v>45681</c:v>
                      </c:pt>
                      <c:pt idx="1350">
                        <c:v>45684</c:v>
                      </c:pt>
                      <c:pt idx="1351">
                        <c:v>45685</c:v>
                      </c:pt>
                      <c:pt idx="1352">
                        <c:v>45686</c:v>
                      </c:pt>
                      <c:pt idx="1353">
                        <c:v>45687</c:v>
                      </c:pt>
                      <c:pt idx="1354">
                        <c:v>45688</c:v>
                      </c:pt>
                      <c:pt idx="1355">
                        <c:v>45689</c:v>
                      </c:pt>
                      <c:pt idx="1356">
                        <c:v>45691</c:v>
                      </c:pt>
                      <c:pt idx="1357">
                        <c:v>45692</c:v>
                      </c:pt>
                      <c:pt idx="1358">
                        <c:v>45693</c:v>
                      </c:pt>
                      <c:pt idx="1359">
                        <c:v>45694</c:v>
                      </c:pt>
                      <c:pt idx="1360">
                        <c:v>45695</c:v>
                      </c:pt>
                      <c:pt idx="1361">
                        <c:v>45698</c:v>
                      </c:pt>
                      <c:pt idx="1362">
                        <c:v>45699</c:v>
                      </c:pt>
                      <c:pt idx="1363">
                        <c:v>45700</c:v>
                      </c:pt>
                      <c:pt idx="1364">
                        <c:v>45701</c:v>
                      </c:pt>
                      <c:pt idx="1365">
                        <c:v>45702</c:v>
                      </c:pt>
                      <c:pt idx="1366">
                        <c:v>45705</c:v>
                      </c:pt>
                      <c:pt idx="1367">
                        <c:v>45706</c:v>
                      </c:pt>
                      <c:pt idx="1368">
                        <c:v>45707</c:v>
                      </c:pt>
                      <c:pt idx="1369">
                        <c:v>45708</c:v>
                      </c:pt>
                      <c:pt idx="1370">
                        <c:v>45709</c:v>
                      </c:pt>
                      <c:pt idx="1371">
                        <c:v>45712</c:v>
                      </c:pt>
                      <c:pt idx="1372">
                        <c:v>45713</c:v>
                      </c:pt>
                      <c:pt idx="1373">
                        <c:v>45715</c:v>
                      </c:pt>
                      <c:pt idx="1374">
                        <c:v>45716</c:v>
                      </c:pt>
                      <c:pt idx="1375">
                        <c:v>45719</c:v>
                      </c:pt>
                      <c:pt idx="1376">
                        <c:v>45720</c:v>
                      </c:pt>
                      <c:pt idx="1377">
                        <c:v>45721</c:v>
                      </c:pt>
                      <c:pt idx="1378">
                        <c:v>45722</c:v>
                      </c:pt>
                      <c:pt idx="1379">
                        <c:v>45723</c:v>
                      </c:pt>
                      <c:pt idx="1380">
                        <c:v>45726</c:v>
                      </c:pt>
                      <c:pt idx="1381">
                        <c:v>45727</c:v>
                      </c:pt>
                      <c:pt idx="1382">
                        <c:v>45728</c:v>
                      </c:pt>
                      <c:pt idx="1383">
                        <c:v>45729</c:v>
                      </c:pt>
                      <c:pt idx="1384">
                        <c:v>45733</c:v>
                      </c:pt>
                      <c:pt idx="1385">
                        <c:v>45734</c:v>
                      </c:pt>
                      <c:pt idx="1386">
                        <c:v>45735</c:v>
                      </c:pt>
                      <c:pt idx="1387">
                        <c:v>45736</c:v>
                      </c:pt>
                      <c:pt idx="1388">
                        <c:v>45737</c:v>
                      </c:pt>
                      <c:pt idx="1389">
                        <c:v>45740</c:v>
                      </c:pt>
                      <c:pt idx="1390">
                        <c:v>45741</c:v>
                      </c:pt>
                      <c:pt idx="1391">
                        <c:v>45742</c:v>
                      </c:pt>
                      <c:pt idx="1392">
                        <c:v>45743</c:v>
                      </c:pt>
                      <c:pt idx="1393">
                        <c:v>45744</c:v>
                      </c:pt>
                      <c:pt idx="1394">
                        <c:v>45748</c:v>
                      </c:pt>
                      <c:pt idx="1395">
                        <c:v>45749</c:v>
                      </c:pt>
                      <c:pt idx="1396">
                        <c:v>45750</c:v>
                      </c:pt>
                      <c:pt idx="1397">
                        <c:v>45751</c:v>
                      </c:pt>
                      <c:pt idx="1398">
                        <c:v>45754</c:v>
                      </c:pt>
                      <c:pt idx="1399">
                        <c:v>45755</c:v>
                      </c:pt>
                      <c:pt idx="1400">
                        <c:v>45756</c:v>
                      </c:pt>
                      <c:pt idx="1401">
                        <c:v>45758</c:v>
                      </c:pt>
                      <c:pt idx="1402">
                        <c:v>45762</c:v>
                      </c:pt>
                      <c:pt idx="1403">
                        <c:v>45763</c:v>
                      </c:pt>
                      <c:pt idx="1404">
                        <c:v>45764</c:v>
                      </c:pt>
                      <c:pt idx="1405">
                        <c:v>45768</c:v>
                      </c:pt>
                      <c:pt idx="1406">
                        <c:v>45769</c:v>
                      </c:pt>
                      <c:pt idx="1407">
                        <c:v>45770</c:v>
                      </c:pt>
                      <c:pt idx="1408">
                        <c:v>45771</c:v>
                      </c:pt>
                      <c:pt idx="1409">
                        <c:v>45772</c:v>
                      </c:pt>
                      <c:pt idx="1410">
                        <c:v>45775</c:v>
                      </c:pt>
                      <c:pt idx="1411">
                        <c:v>45776</c:v>
                      </c:pt>
                      <c:pt idx="1412">
                        <c:v>45777</c:v>
                      </c:pt>
                      <c:pt idx="1413">
                        <c:v>45779</c:v>
                      </c:pt>
                      <c:pt idx="1414">
                        <c:v>45782</c:v>
                      </c:pt>
                      <c:pt idx="1415">
                        <c:v>45783</c:v>
                      </c:pt>
                      <c:pt idx="1416">
                        <c:v>45784</c:v>
                      </c:pt>
                      <c:pt idx="1417">
                        <c:v>45785</c:v>
                      </c:pt>
                      <c:pt idx="1418">
                        <c:v>45786</c:v>
                      </c:pt>
                      <c:pt idx="1419">
                        <c:v>45789</c:v>
                      </c:pt>
                      <c:pt idx="1420">
                        <c:v>45790</c:v>
                      </c:pt>
                      <c:pt idx="1421">
                        <c:v>45791</c:v>
                      </c:pt>
                      <c:pt idx="1422">
                        <c:v>45792</c:v>
                      </c:pt>
                      <c:pt idx="1423">
                        <c:v>45793</c:v>
                      </c:pt>
                      <c:pt idx="1424">
                        <c:v>45796</c:v>
                      </c:pt>
                      <c:pt idx="1425">
                        <c:v>45797</c:v>
                      </c:pt>
                      <c:pt idx="1426">
                        <c:v>45798</c:v>
                      </c:pt>
                      <c:pt idx="1427">
                        <c:v>45799</c:v>
                      </c:pt>
                      <c:pt idx="1428">
                        <c:v>45800</c:v>
                      </c:pt>
                      <c:pt idx="1429">
                        <c:v>45803</c:v>
                      </c:pt>
                      <c:pt idx="1430">
                        <c:v>45804</c:v>
                      </c:pt>
                      <c:pt idx="1431">
                        <c:v>45805</c:v>
                      </c:pt>
                      <c:pt idx="1432">
                        <c:v>45806</c:v>
                      </c:pt>
                      <c:pt idx="1433">
                        <c:v>45807</c:v>
                      </c:pt>
                      <c:pt idx="1434">
                        <c:v>45810</c:v>
                      </c:pt>
                      <c:pt idx="1435">
                        <c:v>45811</c:v>
                      </c:pt>
                      <c:pt idx="1436">
                        <c:v>45812</c:v>
                      </c:pt>
                      <c:pt idx="1437">
                        <c:v>45813</c:v>
                      </c:pt>
                      <c:pt idx="1438">
                        <c:v>45814</c:v>
                      </c:pt>
                      <c:pt idx="1439">
                        <c:v>45817</c:v>
                      </c:pt>
                      <c:pt idx="1440">
                        <c:v>45818</c:v>
                      </c:pt>
                      <c:pt idx="1441">
                        <c:v>45819</c:v>
                      </c:pt>
                      <c:pt idx="1442">
                        <c:v>45820</c:v>
                      </c:pt>
                      <c:pt idx="1443">
                        <c:v>45821</c:v>
                      </c:pt>
                      <c:pt idx="1444">
                        <c:v>45824</c:v>
                      </c:pt>
                      <c:pt idx="1445">
                        <c:v>45825</c:v>
                      </c:pt>
                      <c:pt idx="1446">
                        <c:v>45826</c:v>
                      </c:pt>
                      <c:pt idx="1447">
                        <c:v>45827</c:v>
                      </c:pt>
                      <c:pt idx="1448">
                        <c:v>45828</c:v>
                      </c:pt>
                      <c:pt idx="1449">
                        <c:v>45831</c:v>
                      </c:pt>
                      <c:pt idx="1450">
                        <c:v>45832</c:v>
                      </c:pt>
                      <c:pt idx="1451">
                        <c:v>45833</c:v>
                      </c:pt>
                      <c:pt idx="1452">
                        <c:v>45834</c:v>
                      </c:pt>
                      <c:pt idx="1453">
                        <c:v>45835</c:v>
                      </c:pt>
                      <c:pt idx="1454">
                        <c:v>45838</c:v>
                      </c:pt>
                      <c:pt idx="1455">
                        <c:v>45839</c:v>
                      </c:pt>
                      <c:pt idx="1456">
                        <c:v>45840</c:v>
                      </c:pt>
                      <c:pt idx="1457">
                        <c:v>45841</c:v>
                      </c:pt>
                      <c:pt idx="1458">
                        <c:v>45842</c:v>
                      </c:pt>
                      <c:pt idx="1459">
                        <c:v>45845</c:v>
                      </c:pt>
                      <c:pt idx="1460">
                        <c:v>45846</c:v>
                      </c:pt>
                      <c:pt idx="1461">
                        <c:v>45847</c:v>
                      </c:pt>
                      <c:pt idx="1462">
                        <c:v>45848</c:v>
                      </c:pt>
                      <c:pt idx="1463">
                        <c:v>45849</c:v>
                      </c:pt>
                      <c:pt idx="1464">
                        <c:v>45852</c:v>
                      </c:pt>
                      <c:pt idx="1465">
                        <c:v>45853</c:v>
                      </c:pt>
                      <c:pt idx="1466">
                        <c:v>45854</c:v>
                      </c:pt>
                      <c:pt idx="1467">
                        <c:v>45855</c:v>
                      </c:pt>
                      <c:pt idx="1468">
                        <c:v>45856</c:v>
                      </c:pt>
                      <c:pt idx="1469">
                        <c:v>45859</c:v>
                      </c:pt>
                      <c:pt idx="1470">
                        <c:v>45860</c:v>
                      </c:pt>
                      <c:pt idx="1471">
                        <c:v>45861</c:v>
                      </c:pt>
                      <c:pt idx="1472">
                        <c:v>45862</c:v>
                      </c:pt>
                      <c:pt idx="1473">
                        <c:v>45863</c:v>
                      </c:pt>
                      <c:pt idx="1474">
                        <c:v>45866</c:v>
                      </c:pt>
                      <c:pt idx="1475">
                        <c:v>45867</c:v>
                      </c:pt>
                      <c:pt idx="1476">
                        <c:v>45868</c:v>
                      </c:pt>
                      <c:pt idx="1477">
                        <c:v>45869</c:v>
                      </c:pt>
                      <c:pt idx="1478">
                        <c:v>45870</c:v>
                      </c:pt>
                      <c:pt idx="1479">
                        <c:v>45873</c:v>
                      </c:pt>
                      <c:pt idx="1480">
                        <c:v>45874</c:v>
                      </c:pt>
                      <c:pt idx="1481">
                        <c:v>45875</c:v>
                      </c:pt>
                      <c:pt idx="1482">
                        <c:v>45876</c:v>
                      </c:pt>
                      <c:pt idx="1483">
                        <c:v>45877</c:v>
                      </c:pt>
                      <c:pt idx="1484">
                        <c:v>45880</c:v>
                      </c:pt>
                      <c:pt idx="1485">
                        <c:v>45881</c:v>
                      </c:pt>
                      <c:pt idx="1486">
                        <c:v>45882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'Share Price'!$D$3:$D$1489</c15:sqref>
                        </c15:formulaRef>
                      </c:ext>
                    </c:extLst>
                    <c:numCache>
                      <c:formatCode>#,##0</c:formatCode>
                      <c:ptCount val="1487"/>
                      <c:pt idx="0">
                        <c:v>1151403</c:v>
                      </c:pt>
                      <c:pt idx="1">
                        <c:v>506779</c:v>
                      </c:pt>
                      <c:pt idx="2">
                        <c:v>540862</c:v>
                      </c:pt>
                      <c:pt idx="3">
                        <c:v>420648</c:v>
                      </c:pt>
                      <c:pt idx="4">
                        <c:v>663643</c:v>
                      </c:pt>
                      <c:pt idx="5">
                        <c:v>351060</c:v>
                      </c:pt>
                      <c:pt idx="6">
                        <c:v>742171</c:v>
                      </c:pt>
                      <c:pt idx="7">
                        <c:v>234170</c:v>
                      </c:pt>
                      <c:pt idx="8">
                        <c:v>211849</c:v>
                      </c:pt>
                      <c:pt idx="9">
                        <c:v>598453</c:v>
                      </c:pt>
                      <c:pt idx="10">
                        <c:v>298235</c:v>
                      </c:pt>
                      <c:pt idx="11">
                        <c:v>187516</c:v>
                      </c:pt>
                      <c:pt idx="12">
                        <c:v>345719</c:v>
                      </c:pt>
                      <c:pt idx="13">
                        <c:v>223893</c:v>
                      </c:pt>
                      <c:pt idx="14">
                        <c:v>402928</c:v>
                      </c:pt>
                      <c:pt idx="15">
                        <c:v>1385670</c:v>
                      </c:pt>
                      <c:pt idx="16">
                        <c:v>522261</c:v>
                      </c:pt>
                      <c:pt idx="17">
                        <c:v>419916</c:v>
                      </c:pt>
                      <c:pt idx="18">
                        <c:v>246823</c:v>
                      </c:pt>
                      <c:pt idx="19">
                        <c:v>645798</c:v>
                      </c:pt>
                      <c:pt idx="20">
                        <c:v>1212376</c:v>
                      </c:pt>
                      <c:pt idx="21">
                        <c:v>236812</c:v>
                      </c:pt>
                      <c:pt idx="22">
                        <c:v>1905954</c:v>
                      </c:pt>
                      <c:pt idx="23">
                        <c:v>2949672</c:v>
                      </c:pt>
                      <c:pt idx="24">
                        <c:v>804674</c:v>
                      </c:pt>
                      <c:pt idx="25">
                        <c:v>786518</c:v>
                      </c:pt>
                      <c:pt idx="26">
                        <c:v>821702</c:v>
                      </c:pt>
                      <c:pt idx="27">
                        <c:v>1015786</c:v>
                      </c:pt>
                      <c:pt idx="28">
                        <c:v>870032</c:v>
                      </c:pt>
                      <c:pt idx="29">
                        <c:v>743539</c:v>
                      </c:pt>
                      <c:pt idx="30">
                        <c:v>349778</c:v>
                      </c:pt>
                      <c:pt idx="31">
                        <c:v>560953</c:v>
                      </c:pt>
                      <c:pt idx="32">
                        <c:v>352410</c:v>
                      </c:pt>
                      <c:pt idx="33">
                        <c:v>380054</c:v>
                      </c:pt>
                      <c:pt idx="34">
                        <c:v>448676</c:v>
                      </c:pt>
                      <c:pt idx="35">
                        <c:v>339889</c:v>
                      </c:pt>
                      <c:pt idx="36">
                        <c:v>340374</c:v>
                      </c:pt>
                      <c:pt idx="37">
                        <c:v>385796</c:v>
                      </c:pt>
                      <c:pt idx="38">
                        <c:v>459364</c:v>
                      </c:pt>
                      <c:pt idx="39">
                        <c:v>554045</c:v>
                      </c:pt>
                      <c:pt idx="40">
                        <c:v>421944</c:v>
                      </c:pt>
                      <c:pt idx="41">
                        <c:v>2420152</c:v>
                      </c:pt>
                      <c:pt idx="42">
                        <c:v>489707</c:v>
                      </c:pt>
                      <c:pt idx="43">
                        <c:v>644670</c:v>
                      </c:pt>
                      <c:pt idx="44">
                        <c:v>1463290</c:v>
                      </c:pt>
                      <c:pt idx="45">
                        <c:v>236442</c:v>
                      </c:pt>
                      <c:pt idx="46">
                        <c:v>548542</c:v>
                      </c:pt>
                      <c:pt idx="47">
                        <c:v>1133867</c:v>
                      </c:pt>
                      <c:pt idx="48">
                        <c:v>569527</c:v>
                      </c:pt>
                      <c:pt idx="49">
                        <c:v>453249</c:v>
                      </c:pt>
                      <c:pt idx="50">
                        <c:v>534611</c:v>
                      </c:pt>
                      <c:pt idx="51">
                        <c:v>621809</c:v>
                      </c:pt>
                      <c:pt idx="52">
                        <c:v>523423</c:v>
                      </c:pt>
                      <c:pt idx="53">
                        <c:v>487617</c:v>
                      </c:pt>
                      <c:pt idx="54">
                        <c:v>424966</c:v>
                      </c:pt>
                      <c:pt idx="55">
                        <c:v>408460</c:v>
                      </c:pt>
                      <c:pt idx="56">
                        <c:v>441364</c:v>
                      </c:pt>
                      <c:pt idx="57">
                        <c:v>356717</c:v>
                      </c:pt>
                      <c:pt idx="58">
                        <c:v>422929</c:v>
                      </c:pt>
                      <c:pt idx="59">
                        <c:v>381326</c:v>
                      </c:pt>
                      <c:pt idx="60">
                        <c:v>279479</c:v>
                      </c:pt>
                      <c:pt idx="61">
                        <c:v>327205</c:v>
                      </c:pt>
                      <c:pt idx="62">
                        <c:v>513674</c:v>
                      </c:pt>
                      <c:pt idx="63">
                        <c:v>605090</c:v>
                      </c:pt>
                      <c:pt idx="64">
                        <c:v>286731</c:v>
                      </c:pt>
                      <c:pt idx="65">
                        <c:v>364335</c:v>
                      </c:pt>
                      <c:pt idx="66">
                        <c:v>444457</c:v>
                      </c:pt>
                      <c:pt idx="67">
                        <c:v>324781</c:v>
                      </c:pt>
                      <c:pt idx="68">
                        <c:v>318810</c:v>
                      </c:pt>
                      <c:pt idx="69">
                        <c:v>367919</c:v>
                      </c:pt>
                      <c:pt idx="70">
                        <c:v>300353</c:v>
                      </c:pt>
                      <c:pt idx="71">
                        <c:v>294654</c:v>
                      </c:pt>
                      <c:pt idx="72">
                        <c:v>497120</c:v>
                      </c:pt>
                      <c:pt idx="73">
                        <c:v>279302</c:v>
                      </c:pt>
                      <c:pt idx="74">
                        <c:v>312285</c:v>
                      </c:pt>
                      <c:pt idx="75">
                        <c:v>537560</c:v>
                      </c:pt>
                      <c:pt idx="76">
                        <c:v>1535621</c:v>
                      </c:pt>
                      <c:pt idx="77">
                        <c:v>272316</c:v>
                      </c:pt>
                      <c:pt idx="78">
                        <c:v>284885</c:v>
                      </c:pt>
                      <c:pt idx="79">
                        <c:v>1451962</c:v>
                      </c:pt>
                      <c:pt idx="80">
                        <c:v>557667</c:v>
                      </c:pt>
                      <c:pt idx="81">
                        <c:v>465311</c:v>
                      </c:pt>
                      <c:pt idx="82">
                        <c:v>304333</c:v>
                      </c:pt>
                      <c:pt idx="83">
                        <c:v>398272</c:v>
                      </c:pt>
                      <c:pt idx="84">
                        <c:v>316713</c:v>
                      </c:pt>
                      <c:pt idx="85">
                        <c:v>222570</c:v>
                      </c:pt>
                      <c:pt idx="86">
                        <c:v>256988</c:v>
                      </c:pt>
                      <c:pt idx="87">
                        <c:v>216670</c:v>
                      </c:pt>
                      <c:pt idx="88">
                        <c:v>325950</c:v>
                      </c:pt>
                      <c:pt idx="89">
                        <c:v>176631</c:v>
                      </c:pt>
                      <c:pt idx="90">
                        <c:v>132635</c:v>
                      </c:pt>
                      <c:pt idx="91">
                        <c:v>203575</c:v>
                      </c:pt>
                      <c:pt idx="92">
                        <c:v>229873</c:v>
                      </c:pt>
                      <c:pt idx="93">
                        <c:v>276324</c:v>
                      </c:pt>
                      <c:pt idx="94">
                        <c:v>197414</c:v>
                      </c:pt>
                      <c:pt idx="95">
                        <c:v>203272</c:v>
                      </c:pt>
                      <c:pt idx="96">
                        <c:v>379691</c:v>
                      </c:pt>
                      <c:pt idx="97">
                        <c:v>274977</c:v>
                      </c:pt>
                      <c:pt idx="98">
                        <c:v>276281</c:v>
                      </c:pt>
                      <c:pt idx="99">
                        <c:v>921955</c:v>
                      </c:pt>
                      <c:pt idx="100">
                        <c:v>185791</c:v>
                      </c:pt>
                      <c:pt idx="101">
                        <c:v>202097</c:v>
                      </c:pt>
                      <c:pt idx="102">
                        <c:v>258653</c:v>
                      </c:pt>
                      <c:pt idx="103">
                        <c:v>288939</c:v>
                      </c:pt>
                      <c:pt idx="104">
                        <c:v>982263</c:v>
                      </c:pt>
                      <c:pt idx="105">
                        <c:v>245491</c:v>
                      </c:pt>
                      <c:pt idx="106">
                        <c:v>252216</c:v>
                      </c:pt>
                      <c:pt idx="107">
                        <c:v>287296</c:v>
                      </c:pt>
                      <c:pt idx="108">
                        <c:v>337364</c:v>
                      </c:pt>
                      <c:pt idx="109">
                        <c:v>519505</c:v>
                      </c:pt>
                      <c:pt idx="110">
                        <c:v>581212</c:v>
                      </c:pt>
                      <c:pt idx="111">
                        <c:v>226380</c:v>
                      </c:pt>
                      <c:pt idx="112">
                        <c:v>443054</c:v>
                      </c:pt>
                      <c:pt idx="113">
                        <c:v>1849775</c:v>
                      </c:pt>
                      <c:pt idx="114">
                        <c:v>2973196</c:v>
                      </c:pt>
                      <c:pt idx="115">
                        <c:v>1392683</c:v>
                      </c:pt>
                      <c:pt idx="116">
                        <c:v>827944</c:v>
                      </c:pt>
                      <c:pt idx="117">
                        <c:v>1033218</c:v>
                      </c:pt>
                      <c:pt idx="118">
                        <c:v>390884</c:v>
                      </c:pt>
                      <c:pt idx="119">
                        <c:v>540422</c:v>
                      </c:pt>
                      <c:pt idx="120">
                        <c:v>882458</c:v>
                      </c:pt>
                      <c:pt idx="121">
                        <c:v>381054</c:v>
                      </c:pt>
                      <c:pt idx="122">
                        <c:v>261235</c:v>
                      </c:pt>
                      <c:pt idx="123">
                        <c:v>606911</c:v>
                      </c:pt>
                      <c:pt idx="124">
                        <c:v>514180</c:v>
                      </c:pt>
                      <c:pt idx="125">
                        <c:v>448777</c:v>
                      </c:pt>
                      <c:pt idx="126">
                        <c:v>365543</c:v>
                      </c:pt>
                      <c:pt idx="127">
                        <c:v>282382</c:v>
                      </c:pt>
                      <c:pt idx="128">
                        <c:v>644237</c:v>
                      </c:pt>
                      <c:pt idx="129">
                        <c:v>902482</c:v>
                      </c:pt>
                      <c:pt idx="130">
                        <c:v>569079</c:v>
                      </c:pt>
                      <c:pt idx="131">
                        <c:v>568983</c:v>
                      </c:pt>
                      <c:pt idx="132">
                        <c:v>1471127</c:v>
                      </c:pt>
                      <c:pt idx="133">
                        <c:v>695364</c:v>
                      </c:pt>
                      <c:pt idx="134">
                        <c:v>818827</c:v>
                      </c:pt>
                      <c:pt idx="135">
                        <c:v>1129505</c:v>
                      </c:pt>
                      <c:pt idx="136">
                        <c:v>551682</c:v>
                      </c:pt>
                      <c:pt idx="137">
                        <c:v>1418285</c:v>
                      </c:pt>
                      <c:pt idx="138">
                        <c:v>838088</c:v>
                      </c:pt>
                      <c:pt idx="139">
                        <c:v>1895378</c:v>
                      </c:pt>
                      <c:pt idx="140">
                        <c:v>2645548</c:v>
                      </c:pt>
                      <c:pt idx="141">
                        <c:v>2445052</c:v>
                      </c:pt>
                      <c:pt idx="142">
                        <c:v>1301942</c:v>
                      </c:pt>
                      <c:pt idx="143">
                        <c:v>2175474</c:v>
                      </c:pt>
                      <c:pt idx="144">
                        <c:v>936510</c:v>
                      </c:pt>
                      <c:pt idx="145">
                        <c:v>2878818</c:v>
                      </c:pt>
                      <c:pt idx="146">
                        <c:v>2620694</c:v>
                      </c:pt>
                      <c:pt idx="147">
                        <c:v>2047222</c:v>
                      </c:pt>
                      <c:pt idx="148">
                        <c:v>2143535</c:v>
                      </c:pt>
                      <c:pt idx="149">
                        <c:v>1786285</c:v>
                      </c:pt>
                      <c:pt idx="150">
                        <c:v>1982312</c:v>
                      </c:pt>
                      <c:pt idx="151">
                        <c:v>1715790</c:v>
                      </c:pt>
                      <c:pt idx="152">
                        <c:v>1067100</c:v>
                      </c:pt>
                      <c:pt idx="153">
                        <c:v>1542253</c:v>
                      </c:pt>
                      <c:pt idx="154">
                        <c:v>899210</c:v>
                      </c:pt>
                      <c:pt idx="155">
                        <c:v>2067862</c:v>
                      </c:pt>
                      <c:pt idx="156">
                        <c:v>2129274</c:v>
                      </c:pt>
                      <c:pt idx="157">
                        <c:v>1531400</c:v>
                      </c:pt>
                      <c:pt idx="158">
                        <c:v>1319518</c:v>
                      </c:pt>
                      <c:pt idx="159">
                        <c:v>703823</c:v>
                      </c:pt>
                      <c:pt idx="160">
                        <c:v>1631207</c:v>
                      </c:pt>
                      <c:pt idx="161">
                        <c:v>1157896</c:v>
                      </c:pt>
                      <c:pt idx="162">
                        <c:v>1424095</c:v>
                      </c:pt>
                      <c:pt idx="163">
                        <c:v>1409123</c:v>
                      </c:pt>
                      <c:pt idx="164">
                        <c:v>711187</c:v>
                      </c:pt>
                      <c:pt idx="165">
                        <c:v>971918</c:v>
                      </c:pt>
                      <c:pt idx="166">
                        <c:v>1835717</c:v>
                      </c:pt>
                      <c:pt idx="167">
                        <c:v>325359</c:v>
                      </c:pt>
                      <c:pt idx="168">
                        <c:v>524511</c:v>
                      </c:pt>
                      <c:pt idx="169">
                        <c:v>297334</c:v>
                      </c:pt>
                      <c:pt idx="170">
                        <c:v>377911</c:v>
                      </c:pt>
                      <c:pt idx="171">
                        <c:v>660865</c:v>
                      </c:pt>
                      <c:pt idx="172">
                        <c:v>2049662</c:v>
                      </c:pt>
                      <c:pt idx="173">
                        <c:v>418819</c:v>
                      </c:pt>
                      <c:pt idx="174">
                        <c:v>2539553</c:v>
                      </c:pt>
                      <c:pt idx="175">
                        <c:v>798695</c:v>
                      </c:pt>
                      <c:pt idx="176">
                        <c:v>816107</c:v>
                      </c:pt>
                      <c:pt idx="177">
                        <c:v>636462</c:v>
                      </c:pt>
                      <c:pt idx="178">
                        <c:v>863787</c:v>
                      </c:pt>
                      <c:pt idx="179">
                        <c:v>712422</c:v>
                      </c:pt>
                      <c:pt idx="180">
                        <c:v>1158615</c:v>
                      </c:pt>
                      <c:pt idx="181">
                        <c:v>504200</c:v>
                      </c:pt>
                      <c:pt idx="182">
                        <c:v>786841</c:v>
                      </c:pt>
                      <c:pt idx="183">
                        <c:v>737179</c:v>
                      </c:pt>
                      <c:pt idx="184">
                        <c:v>1060696</c:v>
                      </c:pt>
                      <c:pt idx="185">
                        <c:v>2087842</c:v>
                      </c:pt>
                      <c:pt idx="186">
                        <c:v>1318184</c:v>
                      </c:pt>
                      <c:pt idx="187">
                        <c:v>1766340</c:v>
                      </c:pt>
                      <c:pt idx="188">
                        <c:v>898323</c:v>
                      </c:pt>
                      <c:pt idx="189">
                        <c:v>670534</c:v>
                      </c:pt>
                      <c:pt idx="190">
                        <c:v>1392718</c:v>
                      </c:pt>
                      <c:pt idx="191">
                        <c:v>1247345</c:v>
                      </c:pt>
                      <c:pt idx="192">
                        <c:v>1031577</c:v>
                      </c:pt>
                      <c:pt idx="193">
                        <c:v>722457</c:v>
                      </c:pt>
                      <c:pt idx="194">
                        <c:v>891954</c:v>
                      </c:pt>
                      <c:pt idx="195">
                        <c:v>641867</c:v>
                      </c:pt>
                      <c:pt idx="196">
                        <c:v>788929</c:v>
                      </c:pt>
                      <c:pt idx="197">
                        <c:v>1421608</c:v>
                      </c:pt>
                      <c:pt idx="198">
                        <c:v>1085608</c:v>
                      </c:pt>
                      <c:pt idx="199">
                        <c:v>906222</c:v>
                      </c:pt>
                      <c:pt idx="200">
                        <c:v>1038422</c:v>
                      </c:pt>
                      <c:pt idx="201">
                        <c:v>824295</c:v>
                      </c:pt>
                      <c:pt idx="202">
                        <c:v>1481163</c:v>
                      </c:pt>
                      <c:pt idx="203">
                        <c:v>1006772</c:v>
                      </c:pt>
                      <c:pt idx="204">
                        <c:v>1772805</c:v>
                      </c:pt>
                      <c:pt idx="205">
                        <c:v>1399841</c:v>
                      </c:pt>
                      <c:pt idx="206">
                        <c:v>1904380</c:v>
                      </c:pt>
                      <c:pt idx="207">
                        <c:v>1772426</c:v>
                      </c:pt>
                      <c:pt idx="208">
                        <c:v>3906802</c:v>
                      </c:pt>
                      <c:pt idx="209">
                        <c:v>2928692</c:v>
                      </c:pt>
                      <c:pt idx="210">
                        <c:v>6119061</c:v>
                      </c:pt>
                      <c:pt idx="211">
                        <c:v>2798568</c:v>
                      </c:pt>
                      <c:pt idx="212">
                        <c:v>1868228</c:v>
                      </c:pt>
                      <c:pt idx="213">
                        <c:v>1867521</c:v>
                      </c:pt>
                      <c:pt idx="214">
                        <c:v>1512503</c:v>
                      </c:pt>
                      <c:pt idx="215">
                        <c:v>2327175</c:v>
                      </c:pt>
                      <c:pt idx="216">
                        <c:v>1353319</c:v>
                      </c:pt>
                      <c:pt idx="217">
                        <c:v>1403949</c:v>
                      </c:pt>
                      <c:pt idx="218">
                        <c:v>2030879</c:v>
                      </c:pt>
                      <c:pt idx="219">
                        <c:v>564329</c:v>
                      </c:pt>
                      <c:pt idx="220">
                        <c:v>547395</c:v>
                      </c:pt>
                      <c:pt idx="221">
                        <c:v>754700</c:v>
                      </c:pt>
                      <c:pt idx="222">
                        <c:v>667976</c:v>
                      </c:pt>
                      <c:pt idx="223">
                        <c:v>2833767</c:v>
                      </c:pt>
                      <c:pt idx="224">
                        <c:v>848836</c:v>
                      </c:pt>
                      <c:pt idx="225">
                        <c:v>448791</c:v>
                      </c:pt>
                      <c:pt idx="226">
                        <c:v>575429</c:v>
                      </c:pt>
                      <c:pt idx="227">
                        <c:v>1756355</c:v>
                      </c:pt>
                      <c:pt idx="228">
                        <c:v>1101009</c:v>
                      </c:pt>
                      <c:pt idx="229">
                        <c:v>3061082</c:v>
                      </c:pt>
                      <c:pt idx="230">
                        <c:v>992335</c:v>
                      </c:pt>
                      <c:pt idx="231">
                        <c:v>2002599</c:v>
                      </c:pt>
                      <c:pt idx="232">
                        <c:v>693058</c:v>
                      </c:pt>
                      <c:pt idx="233">
                        <c:v>1127450</c:v>
                      </c:pt>
                      <c:pt idx="234">
                        <c:v>821034</c:v>
                      </c:pt>
                      <c:pt idx="235">
                        <c:v>469383</c:v>
                      </c:pt>
                      <c:pt idx="236">
                        <c:v>507009</c:v>
                      </c:pt>
                      <c:pt idx="237">
                        <c:v>1250781</c:v>
                      </c:pt>
                      <c:pt idx="238">
                        <c:v>500141</c:v>
                      </c:pt>
                      <c:pt idx="239">
                        <c:v>582894</c:v>
                      </c:pt>
                      <c:pt idx="240">
                        <c:v>707780</c:v>
                      </c:pt>
                      <c:pt idx="241">
                        <c:v>1610528</c:v>
                      </c:pt>
                      <c:pt idx="242">
                        <c:v>4777820</c:v>
                      </c:pt>
                      <c:pt idx="243">
                        <c:v>1562629</c:v>
                      </c:pt>
                      <c:pt idx="244">
                        <c:v>864304</c:v>
                      </c:pt>
                      <c:pt idx="245">
                        <c:v>1828050</c:v>
                      </c:pt>
                      <c:pt idx="246">
                        <c:v>824153</c:v>
                      </c:pt>
                      <c:pt idx="247">
                        <c:v>395478</c:v>
                      </c:pt>
                      <c:pt idx="248">
                        <c:v>1067847</c:v>
                      </c:pt>
                      <c:pt idx="249">
                        <c:v>572146</c:v>
                      </c:pt>
                      <c:pt idx="250">
                        <c:v>1334227</c:v>
                      </c:pt>
                      <c:pt idx="251">
                        <c:v>905372</c:v>
                      </c:pt>
                      <c:pt idx="252">
                        <c:v>604135</c:v>
                      </c:pt>
                      <c:pt idx="253">
                        <c:v>1271499</c:v>
                      </c:pt>
                      <c:pt idx="254">
                        <c:v>1183200</c:v>
                      </c:pt>
                      <c:pt idx="255">
                        <c:v>712286</c:v>
                      </c:pt>
                      <c:pt idx="256">
                        <c:v>4050896</c:v>
                      </c:pt>
                      <c:pt idx="257">
                        <c:v>1985021</c:v>
                      </c:pt>
                      <c:pt idx="258">
                        <c:v>1107771</c:v>
                      </c:pt>
                      <c:pt idx="259">
                        <c:v>956880</c:v>
                      </c:pt>
                      <c:pt idx="260">
                        <c:v>2993938</c:v>
                      </c:pt>
                      <c:pt idx="261">
                        <c:v>1173837</c:v>
                      </c:pt>
                      <c:pt idx="262">
                        <c:v>1482137</c:v>
                      </c:pt>
                      <c:pt idx="263">
                        <c:v>848647</c:v>
                      </c:pt>
                      <c:pt idx="264">
                        <c:v>1363682</c:v>
                      </c:pt>
                      <c:pt idx="265">
                        <c:v>1091988</c:v>
                      </c:pt>
                      <c:pt idx="266">
                        <c:v>791692</c:v>
                      </c:pt>
                      <c:pt idx="267">
                        <c:v>819515</c:v>
                      </c:pt>
                      <c:pt idx="268">
                        <c:v>1058160</c:v>
                      </c:pt>
                      <c:pt idx="269">
                        <c:v>1579502</c:v>
                      </c:pt>
                      <c:pt idx="270">
                        <c:v>1288201</c:v>
                      </c:pt>
                      <c:pt idx="271">
                        <c:v>2179797</c:v>
                      </c:pt>
                      <c:pt idx="272">
                        <c:v>636360</c:v>
                      </c:pt>
                      <c:pt idx="273">
                        <c:v>1082468</c:v>
                      </c:pt>
                      <c:pt idx="274">
                        <c:v>2816020</c:v>
                      </c:pt>
                      <c:pt idx="275">
                        <c:v>1905313</c:v>
                      </c:pt>
                      <c:pt idx="276">
                        <c:v>1304930</c:v>
                      </c:pt>
                      <c:pt idx="277">
                        <c:v>1340632</c:v>
                      </c:pt>
                      <c:pt idx="278">
                        <c:v>1932361</c:v>
                      </c:pt>
                      <c:pt idx="279">
                        <c:v>1502259</c:v>
                      </c:pt>
                      <c:pt idx="280">
                        <c:v>1380901</c:v>
                      </c:pt>
                      <c:pt idx="281">
                        <c:v>1374762</c:v>
                      </c:pt>
                      <c:pt idx="282">
                        <c:v>943988</c:v>
                      </c:pt>
                      <c:pt idx="283">
                        <c:v>1345564</c:v>
                      </c:pt>
                      <c:pt idx="284">
                        <c:v>1349527</c:v>
                      </c:pt>
                      <c:pt idx="285">
                        <c:v>3977599</c:v>
                      </c:pt>
                      <c:pt idx="286">
                        <c:v>2177396</c:v>
                      </c:pt>
                      <c:pt idx="287">
                        <c:v>1625176</c:v>
                      </c:pt>
                      <c:pt idx="288">
                        <c:v>3493806</c:v>
                      </c:pt>
                      <c:pt idx="289">
                        <c:v>1361491</c:v>
                      </c:pt>
                      <c:pt idx="290">
                        <c:v>1261700</c:v>
                      </c:pt>
                      <c:pt idx="291">
                        <c:v>788462</c:v>
                      </c:pt>
                      <c:pt idx="292">
                        <c:v>991992</c:v>
                      </c:pt>
                      <c:pt idx="293">
                        <c:v>909480</c:v>
                      </c:pt>
                      <c:pt idx="294">
                        <c:v>1415882</c:v>
                      </c:pt>
                      <c:pt idx="295">
                        <c:v>506462</c:v>
                      </c:pt>
                      <c:pt idx="296">
                        <c:v>1284188</c:v>
                      </c:pt>
                      <c:pt idx="297">
                        <c:v>2296347</c:v>
                      </c:pt>
                      <c:pt idx="298">
                        <c:v>1276573</c:v>
                      </c:pt>
                      <c:pt idx="299">
                        <c:v>1192358</c:v>
                      </c:pt>
                      <c:pt idx="300">
                        <c:v>1138667</c:v>
                      </c:pt>
                      <c:pt idx="301">
                        <c:v>746123</c:v>
                      </c:pt>
                      <c:pt idx="302">
                        <c:v>1331534</c:v>
                      </c:pt>
                      <c:pt idx="303">
                        <c:v>997150</c:v>
                      </c:pt>
                      <c:pt idx="304">
                        <c:v>2474234</c:v>
                      </c:pt>
                      <c:pt idx="305">
                        <c:v>2912294</c:v>
                      </c:pt>
                      <c:pt idx="306">
                        <c:v>5503067</c:v>
                      </c:pt>
                      <c:pt idx="307">
                        <c:v>5272604</c:v>
                      </c:pt>
                      <c:pt idx="308">
                        <c:v>2077341</c:v>
                      </c:pt>
                      <c:pt idx="309">
                        <c:v>1940178</c:v>
                      </c:pt>
                      <c:pt idx="310">
                        <c:v>412704</c:v>
                      </c:pt>
                      <c:pt idx="311">
                        <c:v>1783328</c:v>
                      </c:pt>
                      <c:pt idx="312">
                        <c:v>1050561</c:v>
                      </c:pt>
                      <c:pt idx="313">
                        <c:v>4412239</c:v>
                      </c:pt>
                      <c:pt idx="314">
                        <c:v>2313073</c:v>
                      </c:pt>
                      <c:pt idx="315">
                        <c:v>991534</c:v>
                      </c:pt>
                      <c:pt idx="316">
                        <c:v>1548390</c:v>
                      </c:pt>
                      <c:pt idx="317">
                        <c:v>2055771</c:v>
                      </c:pt>
                      <c:pt idx="318">
                        <c:v>919165</c:v>
                      </c:pt>
                      <c:pt idx="319">
                        <c:v>1792965</c:v>
                      </c:pt>
                      <c:pt idx="320">
                        <c:v>1512820</c:v>
                      </c:pt>
                      <c:pt idx="321">
                        <c:v>2578503</c:v>
                      </c:pt>
                      <c:pt idx="322">
                        <c:v>2097112</c:v>
                      </c:pt>
                      <c:pt idx="323">
                        <c:v>2353817</c:v>
                      </c:pt>
                      <c:pt idx="324">
                        <c:v>1541965</c:v>
                      </c:pt>
                      <c:pt idx="325">
                        <c:v>1191121</c:v>
                      </c:pt>
                      <c:pt idx="326">
                        <c:v>2950192</c:v>
                      </c:pt>
                      <c:pt idx="327">
                        <c:v>2666634</c:v>
                      </c:pt>
                      <c:pt idx="328">
                        <c:v>4124789</c:v>
                      </c:pt>
                      <c:pt idx="329">
                        <c:v>1403733</c:v>
                      </c:pt>
                      <c:pt idx="330">
                        <c:v>2504931</c:v>
                      </c:pt>
                      <c:pt idx="331">
                        <c:v>850996</c:v>
                      </c:pt>
                      <c:pt idx="332">
                        <c:v>1782933</c:v>
                      </c:pt>
                      <c:pt idx="333">
                        <c:v>987683</c:v>
                      </c:pt>
                      <c:pt idx="334">
                        <c:v>5865064</c:v>
                      </c:pt>
                      <c:pt idx="335">
                        <c:v>5051015</c:v>
                      </c:pt>
                      <c:pt idx="336">
                        <c:v>874748</c:v>
                      </c:pt>
                      <c:pt idx="337">
                        <c:v>815783</c:v>
                      </c:pt>
                      <c:pt idx="338">
                        <c:v>1447681</c:v>
                      </c:pt>
                      <c:pt idx="339">
                        <c:v>2045151</c:v>
                      </c:pt>
                      <c:pt idx="340">
                        <c:v>1585449</c:v>
                      </c:pt>
                      <c:pt idx="341">
                        <c:v>657848</c:v>
                      </c:pt>
                      <c:pt idx="342">
                        <c:v>1940221</c:v>
                      </c:pt>
                      <c:pt idx="343">
                        <c:v>2310877</c:v>
                      </c:pt>
                      <c:pt idx="344">
                        <c:v>1478396</c:v>
                      </c:pt>
                      <c:pt idx="345">
                        <c:v>3800587</c:v>
                      </c:pt>
                      <c:pt idx="346">
                        <c:v>3025442</c:v>
                      </c:pt>
                      <c:pt idx="347">
                        <c:v>1834954</c:v>
                      </c:pt>
                      <c:pt idx="348">
                        <c:v>3263412</c:v>
                      </c:pt>
                      <c:pt idx="349">
                        <c:v>1159647</c:v>
                      </c:pt>
                      <c:pt idx="350">
                        <c:v>3141368</c:v>
                      </c:pt>
                      <c:pt idx="351">
                        <c:v>4777495</c:v>
                      </c:pt>
                      <c:pt idx="352">
                        <c:v>2302359</c:v>
                      </c:pt>
                      <c:pt idx="353">
                        <c:v>4950989</c:v>
                      </c:pt>
                      <c:pt idx="354">
                        <c:v>1207412</c:v>
                      </c:pt>
                      <c:pt idx="355">
                        <c:v>2218898</c:v>
                      </c:pt>
                      <c:pt idx="356">
                        <c:v>1106393</c:v>
                      </c:pt>
                      <c:pt idx="357">
                        <c:v>1124031</c:v>
                      </c:pt>
                      <c:pt idx="358">
                        <c:v>921020</c:v>
                      </c:pt>
                      <c:pt idx="359">
                        <c:v>3401019</c:v>
                      </c:pt>
                      <c:pt idx="360">
                        <c:v>2712260</c:v>
                      </c:pt>
                      <c:pt idx="361">
                        <c:v>954543</c:v>
                      </c:pt>
                      <c:pt idx="362">
                        <c:v>2499188</c:v>
                      </c:pt>
                      <c:pt idx="363">
                        <c:v>3761938</c:v>
                      </c:pt>
                      <c:pt idx="364">
                        <c:v>2641031</c:v>
                      </c:pt>
                      <c:pt idx="365">
                        <c:v>5489123</c:v>
                      </c:pt>
                      <c:pt idx="366">
                        <c:v>7285026</c:v>
                      </c:pt>
                      <c:pt idx="367">
                        <c:v>1536956</c:v>
                      </c:pt>
                      <c:pt idx="368">
                        <c:v>2516517</c:v>
                      </c:pt>
                      <c:pt idx="369">
                        <c:v>1687571</c:v>
                      </c:pt>
                      <c:pt idx="370">
                        <c:v>2758695</c:v>
                      </c:pt>
                      <c:pt idx="371">
                        <c:v>3612830</c:v>
                      </c:pt>
                      <c:pt idx="372">
                        <c:v>1436955</c:v>
                      </c:pt>
                      <c:pt idx="373">
                        <c:v>2405976</c:v>
                      </c:pt>
                      <c:pt idx="374">
                        <c:v>790042</c:v>
                      </c:pt>
                      <c:pt idx="375">
                        <c:v>693765</c:v>
                      </c:pt>
                      <c:pt idx="376">
                        <c:v>1980577</c:v>
                      </c:pt>
                      <c:pt idx="377">
                        <c:v>1882694</c:v>
                      </c:pt>
                      <c:pt idx="378">
                        <c:v>1777389</c:v>
                      </c:pt>
                      <c:pt idx="379">
                        <c:v>3664393</c:v>
                      </c:pt>
                      <c:pt idx="380">
                        <c:v>2457323</c:v>
                      </c:pt>
                      <c:pt idx="381">
                        <c:v>1414547</c:v>
                      </c:pt>
                      <c:pt idx="382">
                        <c:v>1803772</c:v>
                      </c:pt>
                      <c:pt idx="383">
                        <c:v>2159072</c:v>
                      </c:pt>
                      <c:pt idx="384">
                        <c:v>871536</c:v>
                      </c:pt>
                      <c:pt idx="385">
                        <c:v>1906152</c:v>
                      </c:pt>
                      <c:pt idx="386">
                        <c:v>1633778</c:v>
                      </c:pt>
                      <c:pt idx="387">
                        <c:v>1500007</c:v>
                      </c:pt>
                      <c:pt idx="388">
                        <c:v>1442093</c:v>
                      </c:pt>
                      <c:pt idx="389">
                        <c:v>759430</c:v>
                      </c:pt>
                      <c:pt idx="390">
                        <c:v>821671</c:v>
                      </c:pt>
                      <c:pt idx="391">
                        <c:v>2757076</c:v>
                      </c:pt>
                      <c:pt idx="392">
                        <c:v>2374045</c:v>
                      </c:pt>
                      <c:pt idx="393">
                        <c:v>5054492</c:v>
                      </c:pt>
                      <c:pt idx="394">
                        <c:v>2288021</c:v>
                      </c:pt>
                      <c:pt idx="395">
                        <c:v>4511980</c:v>
                      </c:pt>
                      <c:pt idx="396">
                        <c:v>3596260</c:v>
                      </c:pt>
                      <c:pt idx="397">
                        <c:v>1468111</c:v>
                      </c:pt>
                      <c:pt idx="398">
                        <c:v>996091</c:v>
                      </c:pt>
                      <c:pt idx="399">
                        <c:v>2787497</c:v>
                      </c:pt>
                      <c:pt idx="400">
                        <c:v>1037974</c:v>
                      </c:pt>
                      <c:pt idx="401">
                        <c:v>1012020</c:v>
                      </c:pt>
                      <c:pt idx="402">
                        <c:v>2260186</c:v>
                      </c:pt>
                      <c:pt idx="403">
                        <c:v>710369</c:v>
                      </c:pt>
                      <c:pt idx="404">
                        <c:v>1055843</c:v>
                      </c:pt>
                      <c:pt idx="405">
                        <c:v>1680501</c:v>
                      </c:pt>
                      <c:pt idx="406">
                        <c:v>527813</c:v>
                      </c:pt>
                      <c:pt idx="407">
                        <c:v>2270538</c:v>
                      </c:pt>
                      <c:pt idx="408">
                        <c:v>518193</c:v>
                      </c:pt>
                      <c:pt idx="409">
                        <c:v>1330385</c:v>
                      </c:pt>
                      <c:pt idx="410">
                        <c:v>1505434</c:v>
                      </c:pt>
                      <c:pt idx="411">
                        <c:v>1323799</c:v>
                      </c:pt>
                      <c:pt idx="412">
                        <c:v>414156</c:v>
                      </c:pt>
                      <c:pt idx="413">
                        <c:v>697136</c:v>
                      </c:pt>
                      <c:pt idx="414">
                        <c:v>901650</c:v>
                      </c:pt>
                      <c:pt idx="415">
                        <c:v>1106646</c:v>
                      </c:pt>
                      <c:pt idx="416">
                        <c:v>458182</c:v>
                      </c:pt>
                      <c:pt idx="417">
                        <c:v>432794</c:v>
                      </c:pt>
                      <c:pt idx="418">
                        <c:v>390638</c:v>
                      </c:pt>
                      <c:pt idx="419">
                        <c:v>924589</c:v>
                      </c:pt>
                      <c:pt idx="420">
                        <c:v>1177927</c:v>
                      </c:pt>
                      <c:pt idx="421">
                        <c:v>1316477</c:v>
                      </c:pt>
                      <c:pt idx="422">
                        <c:v>1637357</c:v>
                      </c:pt>
                      <c:pt idx="423">
                        <c:v>1545820</c:v>
                      </c:pt>
                      <c:pt idx="424">
                        <c:v>474655</c:v>
                      </c:pt>
                      <c:pt idx="425">
                        <c:v>1556398</c:v>
                      </c:pt>
                      <c:pt idx="426">
                        <c:v>1829812</c:v>
                      </c:pt>
                      <c:pt idx="427">
                        <c:v>1305523</c:v>
                      </c:pt>
                      <c:pt idx="428">
                        <c:v>1236140</c:v>
                      </c:pt>
                      <c:pt idx="429">
                        <c:v>1261291</c:v>
                      </c:pt>
                      <c:pt idx="430">
                        <c:v>6680512</c:v>
                      </c:pt>
                      <c:pt idx="431">
                        <c:v>2984109</c:v>
                      </c:pt>
                      <c:pt idx="432">
                        <c:v>1009367</c:v>
                      </c:pt>
                      <c:pt idx="433">
                        <c:v>889963</c:v>
                      </c:pt>
                      <c:pt idx="434">
                        <c:v>745093</c:v>
                      </c:pt>
                      <c:pt idx="435">
                        <c:v>653295</c:v>
                      </c:pt>
                      <c:pt idx="436">
                        <c:v>819662</c:v>
                      </c:pt>
                      <c:pt idx="437">
                        <c:v>749338</c:v>
                      </c:pt>
                      <c:pt idx="438">
                        <c:v>521058</c:v>
                      </c:pt>
                      <c:pt idx="439">
                        <c:v>1346060</c:v>
                      </c:pt>
                      <c:pt idx="440">
                        <c:v>1911832</c:v>
                      </c:pt>
                      <c:pt idx="441">
                        <c:v>2546961</c:v>
                      </c:pt>
                      <c:pt idx="442">
                        <c:v>1404327</c:v>
                      </c:pt>
                      <c:pt idx="443">
                        <c:v>2642539</c:v>
                      </c:pt>
                      <c:pt idx="444">
                        <c:v>2131853</c:v>
                      </c:pt>
                      <c:pt idx="445">
                        <c:v>1856653</c:v>
                      </c:pt>
                      <c:pt idx="446">
                        <c:v>4418349</c:v>
                      </c:pt>
                      <c:pt idx="447">
                        <c:v>2139723</c:v>
                      </c:pt>
                      <c:pt idx="448">
                        <c:v>2182920</c:v>
                      </c:pt>
                      <c:pt idx="449">
                        <c:v>1129321</c:v>
                      </c:pt>
                      <c:pt idx="450">
                        <c:v>1836750</c:v>
                      </c:pt>
                      <c:pt idx="451">
                        <c:v>1950188</c:v>
                      </c:pt>
                      <c:pt idx="452">
                        <c:v>1026390</c:v>
                      </c:pt>
                      <c:pt idx="453">
                        <c:v>1769423</c:v>
                      </c:pt>
                      <c:pt idx="454">
                        <c:v>2839288</c:v>
                      </c:pt>
                      <c:pt idx="455">
                        <c:v>876636</c:v>
                      </c:pt>
                      <c:pt idx="456">
                        <c:v>1386045</c:v>
                      </c:pt>
                      <c:pt idx="457">
                        <c:v>1224537</c:v>
                      </c:pt>
                      <c:pt idx="458">
                        <c:v>898973</c:v>
                      </c:pt>
                      <c:pt idx="459">
                        <c:v>1285104</c:v>
                      </c:pt>
                      <c:pt idx="460">
                        <c:v>1175156</c:v>
                      </c:pt>
                      <c:pt idx="461">
                        <c:v>551719</c:v>
                      </c:pt>
                      <c:pt idx="462">
                        <c:v>1064846</c:v>
                      </c:pt>
                      <c:pt idx="463">
                        <c:v>1215114</c:v>
                      </c:pt>
                      <c:pt idx="464">
                        <c:v>821691</c:v>
                      </c:pt>
                      <c:pt idx="465">
                        <c:v>1096174</c:v>
                      </c:pt>
                      <c:pt idx="466">
                        <c:v>1185921</c:v>
                      </c:pt>
                      <c:pt idx="467">
                        <c:v>456564</c:v>
                      </c:pt>
                      <c:pt idx="468">
                        <c:v>1311815</c:v>
                      </c:pt>
                      <c:pt idx="469">
                        <c:v>518215</c:v>
                      </c:pt>
                      <c:pt idx="470">
                        <c:v>1161290</c:v>
                      </c:pt>
                      <c:pt idx="471">
                        <c:v>2430366</c:v>
                      </c:pt>
                      <c:pt idx="472">
                        <c:v>757860</c:v>
                      </c:pt>
                      <c:pt idx="473">
                        <c:v>928494</c:v>
                      </c:pt>
                      <c:pt idx="474">
                        <c:v>2889099</c:v>
                      </c:pt>
                      <c:pt idx="475">
                        <c:v>1234952</c:v>
                      </c:pt>
                      <c:pt idx="476">
                        <c:v>1978670</c:v>
                      </c:pt>
                      <c:pt idx="477">
                        <c:v>2678651</c:v>
                      </c:pt>
                      <c:pt idx="478">
                        <c:v>654931</c:v>
                      </c:pt>
                      <c:pt idx="479">
                        <c:v>4902824</c:v>
                      </c:pt>
                      <c:pt idx="480">
                        <c:v>15326511</c:v>
                      </c:pt>
                      <c:pt idx="481">
                        <c:v>982873</c:v>
                      </c:pt>
                      <c:pt idx="482">
                        <c:v>1236499</c:v>
                      </c:pt>
                      <c:pt idx="483">
                        <c:v>1134008</c:v>
                      </c:pt>
                      <c:pt idx="484">
                        <c:v>525695</c:v>
                      </c:pt>
                      <c:pt idx="485">
                        <c:v>1034537</c:v>
                      </c:pt>
                      <c:pt idx="486">
                        <c:v>625892</c:v>
                      </c:pt>
                      <c:pt idx="487">
                        <c:v>431641</c:v>
                      </c:pt>
                      <c:pt idx="488">
                        <c:v>5235725</c:v>
                      </c:pt>
                      <c:pt idx="489">
                        <c:v>1067927</c:v>
                      </c:pt>
                      <c:pt idx="490">
                        <c:v>1711568</c:v>
                      </c:pt>
                      <c:pt idx="491">
                        <c:v>557071</c:v>
                      </c:pt>
                      <c:pt idx="492">
                        <c:v>479502</c:v>
                      </c:pt>
                      <c:pt idx="493">
                        <c:v>1403308</c:v>
                      </c:pt>
                      <c:pt idx="494">
                        <c:v>1763309</c:v>
                      </c:pt>
                      <c:pt idx="495">
                        <c:v>616947</c:v>
                      </c:pt>
                      <c:pt idx="496">
                        <c:v>962208</c:v>
                      </c:pt>
                      <c:pt idx="497">
                        <c:v>786756</c:v>
                      </c:pt>
                      <c:pt idx="498">
                        <c:v>719183</c:v>
                      </c:pt>
                      <c:pt idx="499">
                        <c:v>1041340</c:v>
                      </c:pt>
                      <c:pt idx="500">
                        <c:v>873396</c:v>
                      </c:pt>
                      <c:pt idx="501">
                        <c:v>346022</c:v>
                      </c:pt>
                      <c:pt idx="502">
                        <c:v>869183</c:v>
                      </c:pt>
                      <c:pt idx="503">
                        <c:v>619181</c:v>
                      </c:pt>
                      <c:pt idx="504">
                        <c:v>862141</c:v>
                      </c:pt>
                      <c:pt idx="505">
                        <c:v>847289</c:v>
                      </c:pt>
                      <c:pt idx="506">
                        <c:v>452972</c:v>
                      </c:pt>
                      <c:pt idx="507">
                        <c:v>481189</c:v>
                      </c:pt>
                      <c:pt idx="508">
                        <c:v>986476</c:v>
                      </c:pt>
                      <c:pt idx="509">
                        <c:v>368257</c:v>
                      </c:pt>
                      <c:pt idx="510">
                        <c:v>2628661</c:v>
                      </c:pt>
                      <c:pt idx="511">
                        <c:v>998922</c:v>
                      </c:pt>
                      <c:pt idx="512">
                        <c:v>613624</c:v>
                      </c:pt>
                      <c:pt idx="513">
                        <c:v>1682019</c:v>
                      </c:pt>
                      <c:pt idx="514">
                        <c:v>1287407</c:v>
                      </c:pt>
                      <c:pt idx="515">
                        <c:v>777381</c:v>
                      </c:pt>
                      <c:pt idx="516">
                        <c:v>11319777</c:v>
                      </c:pt>
                      <c:pt idx="517">
                        <c:v>5985010</c:v>
                      </c:pt>
                      <c:pt idx="518">
                        <c:v>2737302</c:v>
                      </c:pt>
                      <c:pt idx="519">
                        <c:v>2437080</c:v>
                      </c:pt>
                      <c:pt idx="520">
                        <c:v>1926084</c:v>
                      </c:pt>
                      <c:pt idx="521">
                        <c:v>4001391</c:v>
                      </c:pt>
                      <c:pt idx="522">
                        <c:v>1291857</c:v>
                      </c:pt>
                      <c:pt idx="523">
                        <c:v>1192363</c:v>
                      </c:pt>
                      <c:pt idx="524">
                        <c:v>861575</c:v>
                      </c:pt>
                      <c:pt idx="525">
                        <c:v>1554280</c:v>
                      </c:pt>
                      <c:pt idx="526">
                        <c:v>1112965</c:v>
                      </c:pt>
                      <c:pt idx="527">
                        <c:v>1170780</c:v>
                      </c:pt>
                      <c:pt idx="528">
                        <c:v>1000983</c:v>
                      </c:pt>
                      <c:pt idx="529">
                        <c:v>535534</c:v>
                      </c:pt>
                      <c:pt idx="530">
                        <c:v>1609049</c:v>
                      </c:pt>
                      <c:pt idx="531">
                        <c:v>994155</c:v>
                      </c:pt>
                      <c:pt idx="532">
                        <c:v>885125</c:v>
                      </c:pt>
                      <c:pt idx="533">
                        <c:v>3682492</c:v>
                      </c:pt>
                      <c:pt idx="534">
                        <c:v>1291846</c:v>
                      </c:pt>
                      <c:pt idx="535">
                        <c:v>2072732</c:v>
                      </c:pt>
                      <c:pt idx="536">
                        <c:v>6360555</c:v>
                      </c:pt>
                      <c:pt idx="537">
                        <c:v>2391018</c:v>
                      </c:pt>
                      <c:pt idx="538">
                        <c:v>3117408</c:v>
                      </c:pt>
                      <c:pt idx="539">
                        <c:v>5810630</c:v>
                      </c:pt>
                      <c:pt idx="540">
                        <c:v>882075</c:v>
                      </c:pt>
                      <c:pt idx="541">
                        <c:v>2755189</c:v>
                      </c:pt>
                      <c:pt idx="542">
                        <c:v>960620</c:v>
                      </c:pt>
                      <c:pt idx="543">
                        <c:v>1229463</c:v>
                      </c:pt>
                      <c:pt idx="544">
                        <c:v>2099158</c:v>
                      </c:pt>
                      <c:pt idx="545">
                        <c:v>2347823</c:v>
                      </c:pt>
                      <c:pt idx="546">
                        <c:v>2158147</c:v>
                      </c:pt>
                      <c:pt idx="547">
                        <c:v>1273467</c:v>
                      </c:pt>
                      <c:pt idx="548">
                        <c:v>456876</c:v>
                      </c:pt>
                      <c:pt idx="549">
                        <c:v>1073139</c:v>
                      </c:pt>
                      <c:pt idx="550">
                        <c:v>714395</c:v>
                      </c:pt>
                      <c:pt idx="551">
                        <c:v>1389240</c:v>
                      </c:pt>
                      <c:pt idx="552">
                        <c:v>457115</c:v>
                      </c:pt>
                      <c:pt idx="553">
                        <c:v>1186376</c:v>
                      </c:pt>
                      <c:pt idx="554">
                        <c:v>639745</c:v>
                      </c:pt>
                      <c:pt idx="555">
                        <c:v>557532</c:v>
                      </c:pt>
                      <c:pt idx="556">
                        <c:v>2915640</c:v>
                      </c:pt>
                      <c:pt idx="557">
                        <c:v>832886</c:v>
                      </c:pt>
                      <c:pt idx="558">
                        <c:v>3660289</c:v>
                      </c:pt>
                      <c:pt idx="559">
                        <c:v>1645936</c:v>
                      </c:pt>
                      <c:pt idx="560">
                        <c:v>1336977</c:v>
                      </c:pt>
                      <c:pt idx="561">
                        <c:v>1395297</c:v>
                      </c:pt>
                      <c:pt idx="562">
                        <c:v>1109939</c:v>
                      </c:pt>
                      <c:pt idx="563">
                        <c:v>1519993</c:v>
                      </c:pt>
                      <c:pt idx="564">
                        <c:v>1881710</c:v>
                      </c:pt>
                      <c:pt idx="565">
                        <c:v>1097104</c:v>
                      </c:pt>
                      <c:pt idx="566">
                        <c:v>545620</c:v>
                      </c:pt>
                      <c:pt idx="567">
                        <c:v>631225</c:v>
                      </c:pt>
                      <c:pt idx="568">
                        <c:v>1041867</c:v>
                      </c:pt>
                      <c:pt idx="569">
                        <c:v>881930</c:v>
                      </c:pt>
                      <c:pt idx="570">
                        <c:v>1348615</c:v>
                      </c:pt>
                      <c:pt idx="571">
                        <c:v>869342</c:v>
                      </c:pt>
                      <c:pt idx="572">
                        <c:v>2105584</c:v>
                      </c:pt>
                      <c:pt idx="573">
                        <c:v>3604232</c:v>
                      </c:pt>
                      <c:pt idx="574">
                        <c:v>1744320</c:v>
                      </c:pt>
                      <c:pt idx="575">
                        <c:v>1092050</c:v>
                      </c:pt>
                      <c:pt idx="576">
                        <c:v>2539344</c:v>
                      </c:pt>
                      <c:pt idx="577">
                        <c:v>1552217</c:v>
                      </c:pt>
                      <c:pt idx="578">
                        <c:v>967416</c:v>
                      </c:pt>
                      <c:pt idx="579">
                        <c:v>2422142</c:v>
                      </c:pt>
                      <c:pt idx="580">
                        <c:v>3698224</c:v>
                      </c:pt>
                      <c:pt idx="581">
                        <c:v>782012</c:v>
                      </c:pt>
                      <c:pt idx="582">
                        <c:v>1252275</c:v>
                      </c:pt>
                      <c:pt idx="583">
                        <c:v>1574688</c:v>
                      </c:pt>
                      <c:pt idx="584">
                        <c:v>1207974</c:v>
                      </c:pt>
                      <c:pt idx="585">
                        <c:v>833333</c:v>
                      </c:pt>
                      <c:pt idx="586">
                        <c:v>832862</c:v>
                      </c:pt>
                      <c:pt idx="587">
                        <c:v>493869</c:v>
                      </c:pt>
                      <c:pt idx="588">
                        <c:v>781547</c:v>
                      </c:pt>
                      <c:pt idx="589">
                        <c:v>632195</c:v>
                      </c:pt>
                      <c:pt idx="590">
                        <c:v>389749</c:v>
                      </c:pt>
                      <c:pt idx="591">
                        <c:v>927282</c:v>
                      </c:pt>
                      <c:pt idx="592">
                        <c:v>438230</c:v>
                      </c:pt>
                      <c:pt idx="593">
                        <c:v>674431</c:v>
                      </c:pt>
                      <c:pt idx="594">
                        <c:v>764613</c:v>
                      </c:pt>
                      <c:pt idx="595">
                        <c:v>1591990</c:v>
                      </c:pt>
                      <c:pt idx="596">
                        <c:v>701109</c:v>
                      </c:pt>
                      <c:pt idx="597">
                        <c:v>365189</c:v>
                      </c:pt>
                      <c:pt idx="598">
                        <c:v>515487</c:v>
                      </c:pt>
                      <c:pt idx="599">
                        <c:v>864677</c:v>
                      </c:pt>
                      <c:pt idx="600">
                        <c:v>1092753</c:v>
                      </c:pt>
                      <c:pt idx="601">
                        <c:v>609192</c:v>
                      </c:pt>
                      <c:pt idx="602">
                        <c:v>891602</c:v>
                      </c:pt>
                      <c:pt idx="603">
                        <c:v>933572</c:v>
                      </c:pt>
                      <c:pt idx="604">
                        <c:v>1096390</c:v>
                      </c:pt>
                      <c:pt idx="605">
                        <c:v>1848659</c:v>
                      </c:pt>
                      <c:pt idx="606">
                        <c:v>877991</c:v>
                      </c:pt>
                      <c:pt idx="607">
                        <c:v>877577</c:v>
                      </c:pt>
                      <c:pt idx="608">
                        <c:v>1513108</c:v>
                      </c:pt>
                      <c:pt idx="609">
                        <c:v>537738</c:v>
                      </c:pt>
                      <c:pt idx="610">
                        <c:v>1542997</c:v>
                      </c:pt>
                      <c:pt idx="611">
                        <c:v>1266597</c:v>
                      </c:pt>
                      <c:pt idx="612">
                        <c:v>1553664</c:v>
                      </c:pt>
                      <c:pt idx="613">
                        <c:v>1684179</c:v>
                      </c:pt>
                      <c:pt idx="614">
                        <c:v>745630</c:v>
                      </c:pt>
                      <c:pt idx="615">
                        <c:v>1327732</c:v>
                      </c:pt>
                      <c:pt idx="616">
                        <c:v>451016</c:v>
                      </c:pt>
                      <c:pt idx="617">
                        <c:v>457610</c:v>
                      </c:pt>
                      <c:pt idx="618">
                        <c:v>552419</c:v>
                      </c:pt>
                      <c:pt idx="619">
                        <c:v>852921</c:v>
                      </c:pt>
                      <c:pt idx="620">
                        <c:v>637616</c:v>
                      </c:pt>
                      <c:pt idx="621">
                        <c:v>1164648</c:v>
                      </c:pt>
                      <c:pt idx="622">
                        <c:v>560416</c:v>
                      </c:pt>
                      <c:pt idx="623">
                        <c:v>839163</c:v>
                      </c:pt>
                      <c:pt idx="624">
                        <c:v>486909</c:v>
                      </c:pt>
                      <c:pt idx="625">
                        <c:v>1412191</c:v>
                      </c:pt>
                      <c:pt idx="626">
                        <c:v>916339</c:v>
                      </c:pt>
                      <c:pt idx="627">
                        <c:v>3400144</c:v>
                      </c:pt>
                      <c:pt idx="628">
                        <c:v>1142838</c:v>
                      </c:pt>
                      <c:pt idx="629">
                        <c:v>911790</c:v>
                      </c:pt>
                      <c:pt idx="630">
                        <c:v>800915</c:v>
                      </c:pt>
                      <c:pt idx="631">
                        <c:v>1308142</c:v>
                      </c:pt>
                      <c:pt idx="632">
                        <c:v>3899922</c:v>
                      </c:pt>
                      <c:pt idx="633">
                        <c:v>2599447</c:v>
                      </c:pt>
                      <c:pt idx="634">
                        <c:v>1548302</c:v>
                      </c:pt>
                      <c:pt idx="635">
                        <c:v>2566879</c:v>
                      </c:pt>
                      <c:pt idx="636">
                        <c:v>902650</c:v>
                      </c:pt>
                      <c:pt idx="637">
                        <c:v>2195526</c:v>
                      </c:pt>
                      <c:pt idx="638">
                        <c:v>1718326</c:v>
                      </c:pt>
                      <c:pt idx="639">
                        <c:v>2096705</c:v>
                      </c:pt>
                      <c:pt idx="640">
                        <c:v>796834</c:v>
                      </c:pt>
                      <c:pt idx="641">
                        <c:v>2441325</c:v>
                      </c:pt>
                      <c:pt idx="642">
                        <c:v>1598977</c:v>
                      </c:pt>
                      <c:pt idx="643">
                        <c:v>1965152</c:v>
                      </c:pt>
                      <c:pt idx="644">
                        <c:v>3748968</c:v>
                      </c:pt>
                      <c:pt idx="645">
                        <c:v>2211601</c:v>
                      </c:pt>
                      <c:pt idx="646">
                        <c:v>2115124</c:v>
                      </c:pt>
                      <c:pt idx="647">
                        <c:v>1246183</c:v>
                      </c:pt>
                      <c:pt idx="648">
                        <c:v>1640424</c:v>
                      </c:pt>
                      <c:pt idx="649">
                        <c:v>1233859</c:v>
                      </c:pt>
                      <c:pt idx="650">
                        <c:v>528929</c:v>
                      </c:pt>
                      <c:pt idx="651">
                        <c:v>860191</c:v>
                      </c:pt>
                      <c:pt idx="652">
                        <c:v>1340731</c:v>
                      </c:pt>
                      <c:pt idx="653">
                        <c:v>1322150</c:v>
                      </c:pt>
                      <c:pt idx="654">
                        <c:v>2288207</c:v>
                      </c:pt>
                      <c:pt idx="655">
                        <c:v>915475</c:v>
                      </c:pt>
                      <c:pt idx="656">
                        <c:v>2011087</c:v>
                      </c:pt>
                      <c:pt idx="657">
                        <c:v>2543464</c:v>
                      </c:pt>
                      <c:pt idx="658">
                        <c:v>1449810</c:v>
                      </c:pt>
                      <c:pt idx="659">
                        <c:v>1049474</c:v>
                      </c:pt>
                      <c:pt idx="660">
                        <c:v>1707903</c:v>
                      </c:pt>
                      <c:pt idx="661">
                        <c:v>2263247</c:v>
                      </c:pt>
                      <c:pt idx="662">
                        <c:v>674368</c:v>
                      </c:pt>
                      <c:pt idx="663">
                        <c:v>1717040</c:v>
                      </c:pt>
                      <c:pt idx="664">
                        <c:v>453232</c:v>
                      </c:pt>
                      <c:pt idx="665">
                        <c:v>609036</c:v>
                      </c:pt>
                      <c:pt idx="666">
                        <c:v>1709052</c:v>
                      </c:pt>
                      <c:pt idx="667">
                        <c:v>635365</c:v>
                      </c:pt>
                      <c:pt idx="668">
                        <c:v>647678</c:v>
                      </c:pt>
                      <c:pt idx="669">
                        <c:v>508026</c:v>
                      </c:pt>
                      <c:pt idx="670">
                        <c:v>545916</c:v>
                      </c:pt>
                      <c:pt idx="671">
                        <c:v>3917435</c:v>
                      </c:pt>
                      <c:pt idx="672">
                        <c:v>719837</c:v>
                      </c:pt>
                      <c:pt idx="673">
                        <c:v>1067724</c:v>
                      </c:pt>
                      <c:pt idx="674">
                        <c:v>936475</c:v>
                      </c:pt>
                      <c:pt idx="675">
                        <c:v>787242</c:v>
                      </c:pt>
                      <c:pt idx="676">
                        <c:v>994505</c:v>
                      </c:pt>
                      <c:pt idx="677">
                        <c:v>1015228</c:v>
                      </c:pt>
                      <c:pt idx="678">
                        <c:v>1041174</c:v>
                      </c:pt>
                      <c:pt idx="679">
                        <c:v>506377</c:v>
                      </c:pt>
                      <c:pt idx="680">
                        <c:v>649200</c:v>
                      </c:pt>
                      <c:pt idx="681">
                        <c:v>567507</c:v>
                      </c:pt>
                      <c:pt idx="682">
                        <c:v>2493277</c:v>
                      </c:pt>
                      <c:pt idx="683">
                        <c:v>1755560</c:v>
                      </c:pt>
                      <c:pt idx="684">
                        <c:v>560795</c:v>
                      </c:pt>
                      <c:pt idx="685">
                        <c:v>789423</c:v>
                      </c:pt>
                      <c:pt idx="686">
                        <c:v>747890</c:v>
                      </c:pt>
                      <c:pt idx="687">
                        <c:v>587101</c:v>
                      </c:pt>
                      <c:pt idx="688">
                        <c:v>554349</c:v>
                      </c:pt>
                      <c:pt idx="689">
                        <c:v>737276</c:v>
                      </c:pt>
                      <c:pt idx="690">
                        <c:v>914505</c:v>
                      </c:pt>
                      <c:pt idx="691">
                        <c:v>1007048</c:v>
                      </c:pt>
                      <c:pt idx="692">
                        <c:v>473036</c:v>
                      </c:pt>
                      <c:pt idx="693">
                        <c:v>731424</c:v>
                      </c:pt>
                      <c:pt idx="694">
                        <c:v>605258</c:v>
                      </c:pt>
                      <c:pt idx="695">
                        <c:v>241651</c:v>
                      </c:pt>
                      <c:pt idx="696">
                        <c:v>361849</c:v>
                      </c:pt>
                      <c:pt idx="697">
                        <c:v>660507</c:v>
                      </c:pt>
                      <c:pt idx="698">
                        <c:v>545560</c:v>
                      </c:pt>
                      <c:pt idx="699">
                        <c:v>324730</c:v>
                      </c:pt>
                      <c:pt idx="700">
                        <c:v>493135</c:v>
                      </c:pt>
                      <c:pt idx="701">
                        <c:v>740257</c:v>
                      </c:pt>
                      <c:pt idx="702">
                        <c:v>1250669</c:v>
                      </c:pt>
                      <c:pt idx="703">
                        <c:v>848779</c:v>
                      </c:pt>
                      <c:pt idx="704">
                        <c:v>831420</c:v>
                      </c:pt>
                      <c:pt idx="705">
                        <c:v>525032</c:v>
                      </c:pt>
                      <c:pt idx="706">
                        <c:v>372412</c:v>
                      </c:pt>
                      <c:pt idx="707">
                        <c:v>216401</c:v>
                      </c:pt>
                      <c:pt idx="708">
                        <c:v>355841</c:v>
                      </c:pt>
                      <c:pt idx="709">
                        <c:v>388131</c:v>
                      </c:pt>
                      <c:pt idx="710">
                        <c:v>503764</c:v>
                      </c:pt>
                      <c:pt idx="711">
                        <c:v>221889</c:v>
                      </c:pt>
                      <c:pt idx="712">
                        <c:v>535799</c:v>
                      </c:pt>
                      <c:pt idx="713">
                        <c:v>1234039</c:v>
                      </c:pt>
                      <c:pt idx="714">
                        <c:v>1060908</c:v>
                      </c:pt>
                      <c:pt idx="715">
                        <c:v>664428</c:v>
                      </c:pt>
                      <c:pt idx="716">
                        <c:v>507988</c:v>
                      </c:pt>
                      <c:pt idx="717">
                        <c:v>439636</c:v>
                      </c:pt>
                      <c:pt idx="718">
                        <c:v>514082</c:v>
                      </c:pt>
                      <c:pt idx="719">
                        <c:v>446450</c:v>
                      </c:pt>
                      <c:pt idx="720">
                        <c:v>242406</c:v>
                      </c:pt>
                      <c:pt idx="721">
                        <c:v>292780</c:v>
                      </c:pt>
                      <c:pt idx="722">
                        <c:v>338281</c:v>
                      </c:pt>
                      <c:pt idx="723">
                        <c:v>344564</c:v>
                      </c:pt>
                      <c:pt idx="724">
                        <c:v>6085870</c:v>
                      </c:pt>
                      <c:pt idx="725">
                        <c:v>507378</c:v>
                      </c:pt>
                      <c:pt idx="726">
                        <c:v>526609</c:v>
                      </c:pt>
                      <c:pt idx="727">
                        <c:v>529147</c:v>
                      </c:pt>
                      <c:pt idx="728">
                        <c:v>364517</c:v>
                      </c:pt>
                      <c:pt idx="729">
                        <c:v>434524</c:v>
                      </c:pt>
                      <c:pt idx="730">
                        <c:v>258579</c:v>
                      </c:pt>
                      <c:pt idx="731">
                        <c:v>303545</c:v>
                      </c:pt>
                      <c:pt idx="732">
                        <c:v>259194</c:v>
                      </c:pt>
                      <c:pt idx="733">
                        <c:v>362916</c:v>
                      </c:pt>
                      <c:pt idx="734">
                        <c:v>5693123</c:v>
                      </c:pt>
                      <c:pt idx="735">
                        <c:v>2715413</c:v>
                      </c:pt>
                      <c:pt idx="736">
                        <c:v>657629</c:v>
                      </c:pt>
                      <c:pt idx="737">
                        <c:v>448124</c:v>
                      </c:pt>
                      <c:pt idx="738">
                        <c:v>279055</c:v>
                      </c:pt>
                      <c:pt idx="739">
                        <c:v>265938</c:v>
                      </c:pt>
                      <c:pt idx="740">
                        <c:v>210172</c:v>
                      </c:pt>
                      <c:pt idx="741">
                        <c:v>386419</c:v>
                      </c:pt>
                      <c:pt idx="742">
                        <c:v>749462</c:v>
                      </c:pt>
                      <c:pt idx="743">
                        <c:v>397824</c:v>
                      </c:pt>
                      <c:pt idx="744">
                        <c:v>518491</c:v>
                      </c:pt>
                      <c:pt idx="745">
                        <c:v>636999</c:v>
                      </c:pt>
                      <c:pt idx="746">
                        <c:v>284681</c:v>
                      </c:pt>
                      <c:pt idx="747">
                        <c:v>833593</c:v>
                      </c:pt>
                      <c:pt idx="748">
                        <c:v>299907</c:v>
                      </c:pt>
                      <c:pt idx="749">
                        <c:v>582455</c:v>
                      </c:pt>
                      <c:pt idx="750">
                        <c:v>398717</c:v>
                      </c:pt>
                      <c:pt idx="751">
                        <c:v>305883</c:v>
                      </c:pt>
                      <c:pt idx="752">
                        <c:v>344940</c:v>
                      </c:pt>
                      <c:pt idx="753">
                        <c:v>638989</c:v>
                      </c:pt>
                      <c:pt idx="754">
                        <c:v>301907</c:v>
                      </c:pt>
                      <c:pt idx="755">
                        <c:v>1165106</c:v>
                      </c:pt>
                      <c:pt idx="756">
                        <c:v>825468</c:v>
                      </c:pt>
                      <c:pt idx="757">
                        <c:v>274581</c:v>
                      </c:pt>
                      <c:pt idx="758">
                        <c:v>385160</c:v>
                      </c:pt>
                      <c:pt idx="759">
                        <c:v>334026</c:v>
                      </c:pt>
                      <c:pt idx="760">
                        <c:v>547366</c:v>
                      </c:pt>
                      <c:pt idx="761">
                        <c:v>405146</c:v>
                      </c:pt>
                      <c:pt idx="762">
                        <c:v>320358</c:v>
                      </c:pt>
                      <c:pt idx="763">
                        <c:v>685964</c:v>
                      </c:pt>
                      <c:pt idx="764">
                        <c:v>424884</c:v>
                      </c:pt>
                      <c:pt idx="765">
                        <c:v>575472</c:v>
                      </c:pt>
                      <c:pt idx="766">
                        <c:v>3515618</c:v>
                      </c:pt>
                      <c:pt idx="767">
                        <c:v>658754</c:v>
                      </c:pt>
                      <c:pt idx="768">
                        <c:v>598013</c:v>
                      </c:pt>
                      <c:pt idx="769">
                        <c:v>1186047</c:v>
                      </c:pt>
                      <c:pt idx="770">
                        <c:v>1013980</c:v>
                      </c:pt>
                      <c:pt idx="771">
                        <c:v>498427</c:v>
                      </c:pt>
                      <c:pt idx="772">
                        <c:v>328511</c:v>
                      </c:pt>
                      <c:pt idx="773">
                        <c:v>845799</c:v>
                      </c:pt>
                      <c:pt idx="774">
                        <c:v>479072</c:v>
                      </c:pt>
                      <c:pt idx="775">
                        <c:v>568655</c:v>
                      </c:pt>
                      <c:pt idx="776">
                        <c:v>365116</c:v>
                      </c:pt>
                      <c:pt idx="777">
                        <c:v>263607</c:v>
                      </c:pt>
                      <c:pt idx="778">
                        <c:v>636523</c:v>
                      </c:pt>
                      <c:pt idx="779">
                        <c:v>262740</c:v>
                      </c:pt>
                      <c:pt idx="780">
                        <c:v>265992</c:v>
                      </c:pt>
                      <c:pt idx="781">
                        <c:v>391569</c:v>
                      </c:pt>
                      <c:pt idx="782">
                        <c:v>256806</c:v>
                      </c:pt>
                      <c:pt idx="783">
                        <c:v>320341</c:v>
                      </c:pt>
                      <c:pt idx="784">
                        <c:v>421154</c:v>
                      </c:pt>
                      <c:pt idx="785">
                        <c:v>4336546</c:v>
                      </c:pt>
                      <c:pt idx="786">
                        <c:v>723462</c:v>
                      </c:pt>
                      <c:pt idx="787">
                        <c:v>552199</c:v>
                      </c:pt>
                      <c:pt idx="788">
                        <c:v>892925</c:v>
                      </c:pt>
                      <c:pt idx="789">
                        <c:v>1720793</c:v>
                      </c:pt>
                      <c:pt idx="790">
                        <c:v>177358</c:v>
                      </c:pt>
                      <c:pt idx="791">
                        <c:v>1549040</c:v>
                      </c:pt>
                      <c:pt idx="792">
                        <c:v>1058429</c:v>
                      </c:pt>
                      <c:pt idx="793">
                        <c:v>1761087</c:v>
                      </c:pt>
                      <c:pt idx="794">
                        <c:v>866305</c:v>
                      </c:pt>
                      <c:pt idx="795">
                        <c:v>606456</c:v>
                      </c:pt>
                      <c:pt idx="796">
                        <c:v>1086546</c:v>
                      </c:pt>
                      <c:pt idx="797">
                        <c:v>970070</c:v>
                      </c:pt>
                      <c:pt idx="798">
                        <c:v>697364</c:v>
                      </c:pt>
                      <c:pt idx="799">
                        <c:v>776709</c:v>
                      </c:pt>
                      <c:pt idx="800">
                        <c:v>690867</c:v>
                      </c:pt>
                      <c:pt idx="801">
                        <c:v>376816</c:v>
                      </c:pt>
                      <c:pt idx="802">
                        <c:v>319344</c:v>
                      </c:pt>
                      <c:pt idx="803">
                        <c:v>684660</c:v>
                      </c:pt>
                      <c:pt idx="804">
                        <c:v>920643</c:v>
                      </c:pt>
                      <c:pt idx="805">
                        <c:v>277624</c:v>
                      </c:pt>
                      <c:pt idx="806">
                        <c:v>249106</c:v>
                      </c:pt>
                      <c:pt idx="807">
                        <c:v>367651</c:v>
                      </c:pt>
                      <c:pt idx="808">
                        <c:v>288101</c:v>
                      </c:pt>
                      <c:pt idx="809">
                        <c:v>331806</c:v>
                      </c:pt>
                      <c:pt idx="810">
                        <c:v>503293</c:v>
                      </c:pt>
                      <c:pt idx="811">
                        <c:v>268943</c:v>
                      </c:pt>
                      <c:pt idx="812">
                        <c:v>288783</c:v>
                      </c:pt>
                      <c:pt idx="813">
                        <c:v>416533</c:v>
                      </c:pt>
                      <c:pt idx="814">
                        <c:v>520827</c:v>
                      </c:pt>
                      <c:pt idx="815">
                        <c:v>201569</c:v>
                      </c:pt>
                      <c:pt idx="816">
                        <c:v>581182</c:v>
                      </c:pt>
                      <c:pt idx="817">
                        <c:v>327816</c:v>
                      </c:pt>
                      <c:pt idx="818">
                        <c:v>226974</c:v>
                      </c:pt>
                      <c:pt idx="819">
                        <c:v>158145</c:v>
                      </c:pt>
                      <c:pt idx="820">
                        <c:v>493868</c:v>
                      </c:pt>
                      <c:pt idx="821">
                        <c:v>197160</c:v>
                      </c:pt>
                      <c:pt idx="822">
                        <c:v>201541</c:v>
                      </c:pt>
                      <c:pt idx="823">
                        <c:v>335762</c:v>
                      </c:pt>
                      <c:pt idx="824">
                        <c:v>324541</c:v>
                      </c:pt>
                      <c:pt idx="825">
                        <c:v>240732</c:v>
                      </c:pt>
                      <c:pt idx="826">
                        <c:v>172608</c:v>
                      </c:pt>
                      <c:pt idx="827">
                        <c:v>482450</c:v>
                      </c:pt>
                      <c:pt idx="828">
                        <c:v>550431</c:v>
                      </c:pt>
                      <c:pt idx="829">
                        <c:v>136135</c:v>
                      </c:pt>
                      <c:pt idx="830">
                        <c:v>249206</c:v>
                      </c:pt>
                      <c:pt idx="831">
                        <c:v>793154</c:v>
                      </c:pt>
                      <c:pt idx="832">
                        <c:v>406851</c:v>
                      </c:pt>
                      <c:pt idx="833">
                        <c:v>346295</c:v>
                      </c:pt>
                      <c:pt idx="834">
                        <c:v>205770</c:v>
                      </c:pt>
                      <c:pt idx="835">
                        <c:v>157171</c:v>
                      </c:pt>
                      <c:pt idx="836">
                        <c:v>321036</c:v>
                      </c:pt>
                      <c:pt idx="837">
                        <c:v>190571</c:v>
                      </c:pt>
                      <c:pt idx="838">
                        <c:v>343739</c:v>
                      </c:pt>
                      <c:pt idx="839">
                        <c:v>187225</c:v>
                      </c:pt>
                      <c:pt idx="840">
                        <c:v>280907</c:v>
                      </c:pt>
                      <c:pt idx="841">
                        <c:v>529367</c:v>
                      </c:pt>
                      <c:pt idx="842">
                        <c:v>248698</c:v>
                      </c:pt>
                      <c:pt idx="843">
                        <c:v>533786</c:v>
                      </c:pt>
                      <c:pt idx="844">
                        <c:v>416776</c:v>
                      </c:pt>
                      <c:pt idx="845">
                        <c:v>273685</c:v>
                      </c:pt>
                      <c:pt idx="846">
                        <c:v>205204</c:v>
                      </c:pt>
                      <c:pt idx="847">
                        <c:v>439137</c:v>
                      </c:pt>
                      <c:pt idx="848">
                        <c:v>317290</c:v>
                      </c:pt>
                      <c:pt idx="849">
                        <c:v>204184</c:v>
                      </c:pt>
                      <c:pt idx="850">
                        <c:v>420312</c:v>
                      </c:pt>
                      <c:pt idx="851">
                        <c:v>229819</c:v>
                      </c:pt>
                      <c:pt idx="852">
                        <c:v>228397</c:v>
                      </c:pt>
                      <c:pt idx="853">
                        <c:v>364549</c:v>
                      </c:pt>
                      <c:pt idx="854">
                        <c:v>518865</c:v>
                      </c:pt>
                      <c:pt idx="855">
                        <c:v>373346</c:v>
                      </c:pt>
                      <c:pt idx="856">
                        <c:v>1091399</c:v>
                      </c:pt>
                      <c:pt idx="857">
                        <c:v>504861</c:v>
                      </c:pt>
                      <c:pt idx="858">
                        <c:v>398396</c:v>
                      </c:pt>
                      <c:pt idx="859">
                        <c:v>2917740</c:v>
                      </c:pt>
                      <c:pt idx="860">
                        <c:v>2871924</c:v>
                      </c:pt>
                      <c:pt idx="861">
                        <c:v>1193506</c:v>
                      </c:pt>
                      <c:pt idx="862">
                        <c:v>726997</c:v>
                      </c:pt>
                      <c:pt idx="863">
                        <c:v>558534</c:v>
                      </c:pt>
                      <c:pt idx="864">
                        <c:v>251684</c:v>
                      </c:pt>
                      <c:pt idx="865">
                        <c:v>477139</c:v>
                      </c:pt>
                      <c:pt idx="866">
                        <c:v>355128</c:v>
                      </c:pt>
                      <c:pt idx="867">
                        <c:v>211246</c:v>
                      </c:pt>
                      <c:pt idx="868">
                        <c:v>695285</c:v>
                      </c:pt>
                      <c:pt idx="869">
                        <c:v>530170</c:v>
                      </c:pt>
                      <c:pt idx="870">
                        <c:v>200715</c:v>
                      </c:pt>
                      <c:pt idx="871">
                        <c:v>203890</c:v>
                      </c:pt>
                      <c:pt idx="872">
                        <c:v>237607</c:v>
                      </c:pt>
                      <c:pt idx="873">
                        <c:v>226799</c:v>
                      </c:pt>
                      <c:pt idx="874">
                        <c:v>514575</c:v>
                      </c:pt>
                      <c:pt idx="875">
                        <c:v>1195606</c:v>
                      </c:pt>
                      <c:pt idx="876">
                        <c:v>429180</c:v>
                      </c:pt>
                      <c:pt idx="877">
                        <c:v>284175</c:v>
                      </c:pt>
                      <c:pt idx="878">
                        <c:v>232918</c:v>
                      </c:pt>
                      <c:pt idx="879">
                        <c:v>387289</c:v>
                      </c:pt>
                      <c:pt idx="880">
                        <c:v>158712</c:v>
                      </c:pt>
                      <c:pt idx="881">
                        <c:v>645115</c:v>
                      </c:pt>
                      <c:pt idx="882">
                        <c:v>275398</c:v>
                      </c:pt>
                      <c:pt idx="883">
                        <c:v>556667</c:v>
                      </c:pt>
                      <c:pt idx="884">
                        <c:v>274784</c:v>
                      </c:pt>
                      <c:pt idx="885">
                        <c:v>414346</c:v>
                      </c:pt>
                      <c:pt idx="886">
                        <c:v>705949</c:v>
                      </c:pt>
                      <c:pt idx="887">
                        <c:v>705919</c:v>
                      </c:pt>
                      <c:pt idx="888">
                        <c:v>474404</c:v>
                      </c:pt>
                      <c:pt idx="889">
                        <c:v>212736</c:v>
                      </c:pt>
                      <c:pt idx="890">
                        <c:v>994457</c:v>
                      </c:pt>
                      <c:pt idx="891">
                        <c:v>466997</c:v>
                      </c:pt>
                      <c:pt idx="892">
                        <c:v>236527</c:v>
                      </c:pt>
                      <c:pt idx="893">
                        <c:v>372649</c:v>
                      </c:pt>
                      <c:pt idx="894">
                        <c:v>346004</c:v>
                      </c:pt>
                      <c:pt idx="895">
                        <c:v>264860</c:v>
                      </c:pt>
                      <c:pt idx="896">
                        <c:v>422953</c:v>
                      </c:pt>
                      <c:pt idx="897">
                        <c:v>359988</c:v>
                      </c:pt>
                      <c:pt idx="898">
                        <c:v>208098</c:v>
                      </c:pt>
                      <c:pt idx="899">
                        <c:v>376566</c:v>
                      </c:pt>
                      <c:pt idx="900">
                        <c:v>277943</c:v>
                      </c:pt>
                      <c:pt idx="901">
                        <c:v>585099</c:v>
                      </c:pt>
                      <c:pt idx="902">
                        <c:v>353565</c:v>
                      </c:pt>
                      <c:pt idx="903">
                        <c:v>3048031</c:v>
                      </c:pt>
                      <c:pt idx="904">
                        <c:v>823017</c:v>
                      </c:pt>
                      <c:pt idx="905">
                        <c:v>324587</c:v>
                      </c:pt>
                      <c:pt idx="906">
                        <c:v>133735</c:v>
                      </c:pt>
                      <c:pt idx="907">
                        <c:v>351862</c:v>
                      </c:pt>
                      <c:pt idx="908">
                        <c:v>396239</c:v>
                      </c:pt>
                      <c:pt idx="909">
                        <c:v>230660</c:v>
                      </c:pt>
                      <c:pt idx="910">
                        <c:v>147052</c:v>
                      </c:pt>
                      <c:pt idx="911">
                        <c:v>678982</c:v>
                      </c:pt>
                      <c:pt idx="912">
                        <c:v>411923</c:v>
                      </c:pt>
                      <c:pt idx="913">
                        <c:v>304699</c:v>
                      </c:pt>
                      <c:pt idx="914">
                        <c:v>218318</c:v>
                      </c:pt>
                      <c:pt idx="915">
                        <c:v>367272</c:v>
                      </c:pt>
                      <c:pt idx="916">
                        <c:v>364190</c:v>
                      </c:pt>
                      <c:pt idx="917">
                        <c:v>355710</c:v>
                      </c:pt>
                      <c:pt idx="918">
                        <c:v>250867</c:v>
                      </c:pt>
                      <c:pt idx="919">
                        <c:v>333276</c:v>
                      </c:pt>
                      <c:pt idx="920">
                        <c:v>296749</c:v>
                      </c:pt>
                      <c:pt idx="921">
                        <c:v>569819</c:v>
                      </c:pt>
                      <c:pt idx="922">
                        <c:v>432897</c:v>
                      </c:pt>
                      <c:pt idx="923">
                        <c:v>419080</c:v>
                      </c:pt>
                      <c:pt idx="924">
                        <c:v>506139</c:v>
                      </c:pt>
                      <c:pt idx="925">
                        <c:v>201283</c:v>
                      </c:pt>
                      <c:pt idx="926">
                        <c:v>516303</c:v>
                      </c:pt>
                      <c:pt idx="927">
                        <c:v>373585</c:v>
                      </c:pt>
                      <c:pt idx="928">
                        <c:v>375803</c:v>
                      </c:pt>
                      <c:pt idx="929">
                        <c:v>888948</c:v>
                      </c:pt>
                      <c:pt idx="930">
                        <c:v>440951</c:v>
                      </c:pt>
                      <c:pt idx="931">
                        <c:v>641223</c:v>
                      </c:pt>
                      <c:pt idx="932">
                        <c:v>496292</c:v>
                      </c:pt>
                      <c:pt idx="933">
                        <c:v>258478</c:v>
                      </c:pt>
                      <c:pt idx="934">
                        <c:v>520280</c:v>
                      </c:pt>
                      <c:pt idx="935">
                        <c:v>251221</c:v>
                      </c:pt>
                      <c:pt idx="936">
                        <c:v>899608</c:v>
                      </c:pt>
                      <c:pt idx="937">
                        <c:v>868642</c:v>
                      </c:pt>
                      <c:pt idx="938">
                        <c:v>334909</c:v>
                      </c:pt>
                      <c:pt idx="939">
                        <c:v>305006</c:v>
                      </c:pt>
                      <c:pt idx="940">
                        <c:v>580577</c:v>
                      </c:pt>
                      <c:pt idx="941">
                        <c:v>236947</c:v>
                      </c:pt>
                      <c:pt idx="942">
                        <c:v>306494</c:v>
                      </c:pt>
                      <c:pt idx="943">
                        <c:v>225134</c:v>
                      </c:pt>
                      <c:pt idx="944">
                        <c:v>245208</c:v>
                      </c:pt>
                      <c:pt idx="945">
                        <c:v>237348</c:v>
                      </c:pt>
                      <c:pt idx="946">
                        <c:v>377943</c:v>
                      </c:pt>
                      <c:pt idx="947">
                        <c:v>307658</c:v>
                      </c:pt>
                      <c:pt idx="948">
                        <c:v>385982</c:v>
                      </c:pt>
                      <c:pt idx="949">
                        <c:v>236356</c:v>
                      </c:pt>
                      <c:pt idx="950">
                        <c:v>273354</c:v>
                      </c:pt>
                      <c:pt idx="951">
                        <c:v>369713</c:v>
                      </c:pt>
                      <c:pt idx="952">
                        <c:v>115852</c:v>
                      </c:pt>
                      <c:pt idx="953">
                        <c:v>327105</c:v>
                      </c:pt>
                      <c:pt idx="954">
                        <c:v>269109</c:v>
                      </c:pt>
                      <c:pt idx="955">
                        <c:v>186072</c:v>
                      </c:pt>
                      <c:pt idx="956">
                        <c:v>182074</c:v>
                      </c:pt>
                      <c:pt idx="957">
                        <c:v>108802</c:v>
                      </c:pt>
                      <c:pt idx="958">
                        <c:v>417201</c:v>
                      </c:pt>
                      <c:pt idx="959">
                        <c:v>341125</c:v>
                      </c:pt>
                      <c:pt idx="960">
                        <c:v>871973</c:v>
                      </c:pt>
                      <c:pt idx="961">
                        <c:v>298538</c:v>
                      </c:pt>
                      <c:pt idx="962">
                        <c:v>585820</c:v>
                      </c:pt>
                      <c:pt idx="963">
                        <c:v>315809</c:v>
                      </c:pt>
                      <c:pt idx="964">
                        <c:v>739655</c:v>
                      </c:pt>
                      <c:pt idx="965">
                        <c:v>180815</c:v>
                      </c:pt>
                      <c:pt idx="966">
                        <c:v>183400</c:v>
                      </c:pt>
                      <c:pt idx="967">
                        <c:v>274570</c:v>
                      </c:pt>
                      <c:pt idx="968">
                        <c:v>379195</c:v>
                      </c:pt>
                      <c:pt idx="969">
                        <c:v>449930</c:v>
                      </c:pt>
                      <c:pt idx="970">
                        <c:v>221423</c:v>
                      </c:pt>
                      <c:pt idx="971">
                        <c:v>158480</c:v>
                      </c:pt>
                      <c:pt idx="972">
                        <c:v>273608</c:v>
                      </c:pt>
                      <c:pt idx="973">
                        <c:v>3169987</c:v>
                      </c:pt>
                      <c:pt idx="974">
                        <c:v>1431195</c:v>
                      </c:pt>
                      <c:pt idx="975">
                        <c:v>1070225</c:v>
                      </c:pt>
                      <c:pt idx="976">
                        <c:v>1094053</c:v>
                      </c:pt>
                      <c:pt idx="977">
                        <c:v>601527</c:v>
                      </c:pt>
                      <c:pt idx="978">
                        <c:v>427137</c:v>
                      </c:pt>
                      <c:pt idx="979">
                        <c:v>728004</c:v>
                      </c:pt>
                      <c:pt idx="980">
                        <c:v>515534</c:v>
                      </c:pt>
                      <c:pt idx="981">
                        <c:v>306018</c:v>
                      </c:pt>
                      <c:pt idx="982">
                        <c:v>377267</c:v>
                      </c:pt>
                      <c:pt idx="983">
                        <c:v>223266</c:v>
                      </c:pt>
                      <c:pt idx="984">
                        <c:v>955101</c:v>
                      </c:pt>
                      <c:pt idx="985">
                        <c:v>234603</c:v>
                      </c:pt>
                      <c:pt idx="986">
                        <c:v>547834</c:v>
                      </c:pt>
                      <c:pt idx="987">
                        <c:v>722307</c:v>
                      </c:pt>
                      <c:pt idx="988">
                        <c:v>258580</c:v>
                      </c:pt>
                      <c:pt idx="989">
                        <c:v>294391</c:v>
                      </c:pt>
                      <c:pt idx="990">
                        <c:v>233163</c:v>
                      </c:pt>
                      <c:pt idx="991">
                        <c:v>410313</c:v>
                      </c:pt>
                      <c:pt idx="992">
                        <c:v>458900</c:v>
                      </c:pt>
                      <c:pt idx="993">
                        <c:v>1137014</c:v>
                      </c:pt>
                      <c:pt idx="994">
                        <c:v>551459</c:v>
                      </c:pt>
                      <c:pt idx="995">
                        <c:v>288461</c:v>
                      </c:pt>
                      <c:pt idx="996">
                        <c:v>257658</c:v>
                      </c:pt>
                      <c:pt idx="997">
                        <c:v>147902</c:v>
                      </c:pt>
                      <c:pt idx="998">
                        <c:v>1292957</c:v>
                      </c:pt>
                      <c:pt idx="999">
                        <c:v>412719</c:v>
                      </c:pt>
                      <c:pt idx="1000">
                        <c:v>191709</c:v>
                      </c:pt>
                      <c:pt idx="1001">
                        <c:v>378674</c:v>
                      </c:pt>
                      <c:pt idx="1002">
                        <c:v>558034</c:v>
                      </c:pt>
                      <c:pt idx="1003">
                        <c:v>821577</c:v>
                      </c:pt>
                      <c:pt idx="1004">
                        <c:v>764277</c:v>
                      </c:pt>
                      <c:pt idx="1005">
                        <c:v>671103</c:v>
                      </c:pt>
                      <c:pt idx="1006">
                        <c:v>262968</c:v>
                      </c:pt>
                      <c:pt idx="1007">
                        <c:v>363701</c:v>
                      </c:pt>
                      <c:pt idx="1008">
                        <c:v>417383</c:v>
                      </c:pt>
                      <c:pt idx="1009">
                        <c:v>279452</c:v>
                      </c:pt>
                      <c:pt idx="1010">
                        <c:v>395907</c:v>
                      </c:pt>
                      <c:pt idx="1011">
                        <c:v>357231</c:v>
                      </c:pt>
                      <c:pt idx="1012">
                        <c:v>212802</c:v>
                      </c:pt>
                      <c:pt idx="1013">
                        <c:v>411778</c:v>
                      </c:pt>
                      <c:pt idx="1014">
                        <c:v>495789</c:v>
                      </c:pt>
                      <c:pt idx="1015">
                        <c:v>242565</c:v>
                      </c:pt>
                      <c:pt idx="1016">
                        <c:v>546774</c:v>
                      </c:pt>
                      <c:pt idx="1017">
                        <c:v>174159</c:v>
                      </c:pt>
                      <c:pt idx="1018">
                        <c:v>393322</c:v>
                      </c:pt>
                      <c:pt idx="1019">
                        <c:v>344220</c:v>
                      </c:pt>
                      <c:pt idx="1020">
                        <c:v>185384</c:v>
                      </c:pt>
                      <c:pt idx="1021">
                        <c:v>199613</c:v>
                      </c:pt>
                      <c:pt idx="1022">
                        <c:v>259445</c:v>
                      </c:pt>
                      <c:pt idx="1023">
                        <c:v>343703</c:v>
                      </c:pt>
                      <c:pt idx="1024">
                        <c:v>286916</c:v>
                      </c:pt>
                      <c:pt idx="1025">
                        <c:v>191390</c:v>
                      </c:pt>
                      <c:pt idx="1026">
                        <c:v>528853</c:v>
                      </c:pt>
                      <c:pt idx="1027">
                        <c:v>572935</c:v>
                      </c:pt>
                      <c:pt idx="1028">
                        <c:v>194306</c:v>
                      </c:pt>
                      <c:pt idx="1029">
                        <c:v>151987</c:v>
                      </c:pt>
                      <c:pt idx="1030">
                        <c:v>609862</c:v>
                      </c:pt>
                      <c:pt idx="1031">
                        <c:v>529094</c:v>
                      </c:pt>
                      <c:pt idx="1032">
                        <c:v>132671</c:v>
                      </c:pt>
                      <c:pt idx="1033">
                        <c:v>193601</c:v>
                      </c:pt>
                      <c:pt idx="1034">
                        <c:v>477790</c:v>
                      </c:pt>
                      <c:pt idx="1035">
                        <c:v>176041</c:v>
                      </c:pt>
                      <c:pt idx="1036">
                        <c:v>749776</c:v>
                      </c:pt>
                      <c:pt idx="1037">
                        <c:v>271769</c:v>
                      </c:pt>
                      <c:pt idx="1038">
                        <c:v>251653</c:v>
                      </c:pt>
                      <c:pt idx="1039">
                        <c:v>409344</c:v>
                      </c:pt>
                      <c:pt idx="1040">
                        <c:v>567713</c:v>
                      </c:pt>
                      <c:pt idx="1041">
                        <c:v>274764</c:v>
                      </c:pt>
                      <c:pt idx="1042">
                        <c:v>135277</c:v>
                      </c:pt>
                      <c:pt idx="1043">
                        <c:v>426714</c:v>
                      </c:pt>
                      <c:pt idx="1044">
                        <c:v>113708</c:v>
                      </c:pt>
                      <c:pt idx="1045">
                        <c:v>674507</c:v>
                      </c:pt>
                      <c:pt idx="1046">
                        <c:v>296704</c:v>
                      </c:pt>
                      <c:pt idx="1047">
                        <c:v>117402</c:v>
                      </c:pt>
                      <c:pt idx="1048">
                        <c:v>357362</c:v>
                      </c:pt>
                      <c:pt idx="1049">
                        <c:v>158081</c:v>
                      </c:pt>
                      <c:pt idx="1050">
                        <c:v>744227</c:v>
                      </c:pt>
                      <c:pt idx="1051">
                        <c:v>65250</c:v>
                      </c:pt>
                      <c:pt idx="1052">
                        <c:v>265016</c:v>
                      </c:pt>
                      <c:pt idx="1053">
                        <c:v>428625</c:v>
                      </c:pt>
                      <c:pt idx="1054">
                        <c:v>452307</c:v>
                      </c:pt>
                      <c:pt idx="1055">
                        <c:v>551866</c:v>
                      </c:pt>
                      <c:pt idx="1056">
                        <c:v>273286</c:v>
                      </c:pt>
                      <c:pt idx="1057">
                        <c:v>128572</c:v>
                      </c:pt>
                      <c:pt idx="1058">
                        <c:v>169713</c:v>
                      </c:pt>
                      <c:pt idx="1059">
                        <c:v>307837</c:v>
                      </c:pt>
                      <c:pt idx="1060">
                        <c:v>464152</c:v>
                      </c:pt>
                      <c:pt idx="1061">
                        <c:v>413260</c:v>
                      </c:pt>
                      <c:pt idx="1062">
                        <c:v>419747</c:v>
                      </c:pt>
                      <c:pt idx="1063">
                        <c:v>391087</c:v>
                      </c:pt>
                      <c:pt idx="1064">
                        <c:v>1083000</c:v>
                      </c:pt>
                      <c:pt idx="1065">
                        <c:v>1315848</c:v>
                      </c:pt>
                      <c:pt idx="1066">
                        <c:v>264019</c:v>
                      </c:pt>
                      <c:pt idx="1067">
                        <c:v>560900</c:v>
                      </c:pt>
                      <c:pt idx="1068">
                        <c:v>278831</c:v>
                      </c:pt>
                      <c:pt idx="1069">
                        <c:v>1289346</c:v>
                      </c:pt>
                      <c:pt idx="1070">
                        <c:v>444192</c:v>
                      </c:pt>
                      <c:pt idx="1071">
                        <c:v>322673</c:v>
                      </c:pt>
                      <c:pt idx="1072">
                        <c:v>463554</c:v>
                      </c:pt>
                      <c:pt idx="1073">
                        <c:v>387777</c:v>
                      </c:pt>
                      <c:pt idx="1074">
                        <c:v>914634</c:v>
                      </c:pt>
                      <c:pt idx="1075">
                        <c:v>789209</c:v>
                      </c:pt>
                      <c:pt idx="1076">
                        <c:v>653619</c:v>
                      </c:pt>
                      <c:pt idx="1077">
                        <c:v>854955</c:v>
                      </c:pt>
                      <c:pt idx="1078">
                        <c:v>345137</c:v>
                      </c:pt>
                      <c:pt idx="1079">
                        <c:v>700755</c:v>
                      </c:pt>
                      <c:pt idx="1080">
                        <c:v>234430</c:v>
                      </c:pt>
                      <c:pt idx="1081">
                        <c:v>186663</c:v>
                      </c:pt>
                      <c:pt idx="1082">
                        <c:v>426595</c:v>
                      </c:pt>
                      <c:pt idx="1083">
                        <c:v>1485873</c:v>
                      </c:pt>
                      <c:pt idx="1084">
                        <c:v>992619</c:v>
                      </c:pt>
                      <c:pt idx="1085">
                        <c:v>343702</c:v>
                      </c:pt>
                      <c:pt idx="1086">
                        <c:v>6297196</c:v>
                      </c:pt>
                      <c:pt idx="1087">
                        <c:v>703433</c:v>
                      </c:pt>
                      <c:pt idx="1088">
                        <c:v>695038</c:v>
                      </c:pt>
                      <c:pt idx="1089">
                        <c:v>274450</c:v>
                      </c:pt>
                      <c:pt idx="1090">
                        <c:v>128779</c:v>
                      </c:pt>
                      <c:pt idx="1091">
                        <c:v>187689</c:v>
                      </c:pt>
                      <c:pt idx="1092">
                        <c:v>214117</c:v>
                      </c:pt>
                      <c:pt idx="1093">
                        <c:v>745229</c:v>
                      </c:pt>
                      <c:pt idx="1094">
                        <c:v>290819</c:v>
                      </c:pt>
                      <c:pt idx="1095">
                        <c:v>253337</c:v>
                      </c:pt>
                      <c:pt idx="1096">
                        <c:v>368656</c:v>
                      </c:pt>
                      <c:pt idx="1097">
                        <c:v>706042</c:v>
                      </c:pt>
                      <c:pt idx="1098">
                        <c:v>886996</c:v>
                      </c:pt>
                      <c:pt idx="1099">
                        <c:v>322820</c:v>
                      </c:pt>
                      <c:pt idx="1100">
                        <c:v>346616</c:v>
                      </c:pt>
                      <c:pt idx="1101">
                        <c:v>330098</c:v>
                      </c:pt>
                      <c:pt idx="1102">
                        <c:v>1536691</c:v>
                      </c:pt>
                      <c:pt idx="1103">
                        <c:v>355882</c:v>
                      </c:pt>
                      <c:pt idx="1104">
                        <c:v>2408093</c:v>
                      </c:pt>
                      <c:pt idx="1105">
                        <c:v>337492</c:v>
                      </c:pt>
                      <c:pt idx="1106">
                        <c:v>445234</c:v>
                      </c:pt>
                      <c:pt idx="1107">
                        <c:v>1198397</c:v>
                      </c:pt>
                      <c:pt idx="1108">
                        <c:v>822765</c:v>
                      </c:pt>
                      <c:pt idx="1109">
                        <c:v>1263721</c:v>
                      </c:pt>
                      <c:pt idx="1110">
                        <c:v>855471</c:v>
                      </c:pt>
                      <c:pt idx="1111">
                        <c:v>3310815</c:v>
                      </c:pt>
                      <c:pt idx="1112">
                        <c:v>1423058</c:v>
                      </c:pt>
                      <c:pt idx="1113">
                        <c:v>1200554</c:v>
                      </c:pt>
                      <c:pt idx="1114">
                        <c:v>1301579</c:v>
                      </c:pt>
                      <c:pt idx="1115">
                        <c:v>575646</c:v>
                      </c:pt>
                      <c:pt idx="1116">
                        <c:v>1155293</c:v>
                      </c:pt>
                      <c:pt idx="1117">
                        <c:v>2039546</c:v>
                      </c:pt>
                      <c:pt idx="1118">
                        <c:v>1221653</c:v>
                      </c:pt>
                      <c:pt idx="1119">
                        <c:v>725576</c:v>
                      </c:pt>
                      <c:pt idx="1120">
                        <c:v>605400</c:v>
                      </c:pt>
                      <c:pt idx="1121">
                        <c:v>499627</c:v>
                      </c:pt>
                      <c:pt idx="1122">
                        <c:v>927156</c:v>
                      </c:pt>
                      <c:pt idx="1123">
                        <c:v>971195</c:v>
                      </c:pt>
                      <c:pt idx="1124">
                        <c:v>665505</c:v>
                      </c:pt>
                      <c:pt idx="1125">
                        <c:v>749154</c:v>
                      </c:pt>
                      <c:pt idx="1126">
                        <c:v>798063</c:v>
                      </c:pt>
                      <c:pt idx="1127">
                        <c:v>1094294</c:v>
                      </c:pt>
                      <c:pt idx="1128">
                        <c:v>37316</c:v>
                      </c:pt>
                      <c:pt idx="1129">
                        <c:v>547170</c:v>
                      </c:pt>
                      <c:pt idx="1130">
                        <c:v>615956</c:v>
                      </c:pt>
                      <c:pt idx="1131">
                        <c:v>453833</c:v>
                      </c:pt>
                      <c:pt idx="1132">
                        <c:v>1006901</c:v>
                      </c:pt>
                      <c:pt idx="1133">
                        <c:v>470186</c:v>
                      </c:pt>
                      <c:pt idx="1134">
                        <c:v>2819987</c:v>
                      </c:pt>
                      <c:pt idx="1135">
                        <c:v>763124</c:v>
                      </c:pt>
                      <c:pt idx="1136">
                        <c:v>2090578</c:v>
                      </c:pt>
                      <c:pt idx="1137">
                        <c:v>1081688</c:v>
                      </c:pt>
                      <c:pt idx="1138">
                        <c:v>740911</c:v>
                      </c:pt>
                      <c:pt idx="1139">
                        <c:v>361635</c:v>
                      </c:pt>
                      <c:pt idx="1140">
                        <c:v>768252</c:v>
                      </c:pt>
                      <c:pt idx="1141">
                        <c:v>1616436</c:v>
                      </c:pt>
                      <c:pt idx="1142">
                        <c:v>234944</c:v>
                      </c:pt>
                      <c:pt idx="1143">
                        <c:v>236830</c:v>
                      </c:pt>
                      <c:pt idx="1144">
                        <c:v>1175209</c:v>
                      </c:pt>
                      <c:pt idx="1145">
                        <c:v>743116</c:v>
                      </c:pt>
                      <c:pt idx="1146">
                        <c:v>195586</c:v>
                      </c:pt>
                      <c:pt idx="1147">
                        <c:v>404091</c:v>
                      </c:pt>
                      <c:pt idx="1148">
                        <c:v>670340</c:v>
                      </c:pt>
                      <c:pt idx="1149">
                        <c:v>958953</c:v>
                      </c:pt>
                      <c:pt idx="1150">
                        <c:v>852643</c:v>
                      </c:pt>
                      <c:pt idx="1151">
                        <c:v>248243</c:v>
                      </c:pt>
                      <c:pt idx="1152">
                        <c:v>397086</c:v>
                      </c:pt>
                      <c:pt idx="1153">
                        <c:v>1074735</c:v>
                      </c:pt>
                      <c:pt idx="1154">
                        <c:v>853840</c:v>
                      </c:pt>
                      <c:pt idx="1155">
                        <c:v>377220</c:v>
                      </c:pt>
                      <c:pt idx="1156">
                        <c:v>737108</c:v>
                      </c:pt>
                      <c:pt idx="1157">
                        <c:v>1253619</c:v>
                      </c:pt>
                      <c:pt idx="1158">
                        <c:v>402967</c:v>
                      </c:pt>
                      <c:pt idx="1159">
                        <c:v>169962</c:v>
                      </c:pt>
                      <c:pt idx="1160">
                        <c:v>367841</c:v>
                      </c:pt>
                      <c:pt idx="1161">
                        <c:v>433412</c:v>
                      </c:pt>
                      <c:pt idx="1162">
                        <c:v>914760</c:v>
                      </c:pt>
                      <c:pt idx="1163">
                        <c:v>321557</c:v>
                      </c:pt>
                      <c:pt idx="1164">
                        <c:v>192381</c:v>
                      </c:pt>
                      <c:pt idx="1165">
                        <c:v>300931</c:v>
                      </c:pt>
                      <c:pt idx="1166">
                        <c:v>893416</c:v>
                      </c:pt>
                      <c:pt idx="1167">
                        <c:v>745999</c:v>
                      </c:pt>
                      <c:pt idx="1168">
                        <c:v>803241</c:v>
                      </c:pt>
                      <c:pt idx="1169">
                        <c:v>632643</c:v>
                      </c:pt>
                      <c:pt idx="1170">
                        <c:v>925540</c:v>
                      </c:pt>
                      <c:pt idx="1171">
                        <c:v>1053673</c:v>
                      </c:pt>
                      <c:pt idx="1172">
                        <c:v>190527</c:v>
                      </c:pt>
                      <c:pt idx="1173">
                        <c:v>367266</c:v>
                      </c:pt>
                      <c:pt idx="1174">
                        <c:v>330526</c:v>
                      </c:pt>
                      <c:pt idx="1175">
                        <c:v>687463</c:v>
                      </c:pt>
                      <c:pt idx="1176">
                        <c:v>640283</c:v>
                      </c:pt>
                      <c:pt idx="1177">
                        <c:v>105417</c:v>
                      </c:pt>
                      <c:pt idx="1178">
                        <c:v>297010</c:v>
                      </c:pt>
                      <c:pt idx="1179">
                        <c:v>756038</c:v>
                      </c:pt>
                      <c:pt idx="1180">
                        <c:v>813324</c:v>
                      </c:pt>
                      <c:pt idx="1181">
                        <c:v>766423</c:v>
                      </c:pt>
                      <c:pt idx="1182">
                        <c:v>331557</c:v>
                      </c:pt>
                      <c:pt idx="1183">
                        <c:v>501962</c:v>
                      </c:pt>
                      <c:pt idx="1184">
                        <c:v>456482</c:v>
                      </c:pt>
                      <c:pt idx="1185">
                        <c:v>401238</c:v>
                      </c:pt>
                      <c:pt idx="1186">
                        <c:v>1440345</c:v>
                      </c:pt>
                      <c:pt idx="1187">
                        <c:v>410079</c:v>
                      </c:pt>
                      <c:pt idx="1188">
                        <c:v>2737033</c:v>
                      </c:pt>
                      <c:pt idx="1189">
                        <c:v>1745135</c:v>
                      </c:pt>
                      <c:pt idx="1190">
                        <c:v>1515193</c:v>
                      </c:pt>
                      <c:pt idx="1191">
                        <c:v>2457177</c:v>
                      </c:pt>
                      <c:pt idx="1192">
                        <c:v>421859</c:v>
                      </c:pt>
                      <c:pt idx="1193">
                        <c:v>367685</c:v>
                      </c:pt>
                      <c:pt idx="1194">
                        <c:v>402310</c:v>
                      </c:pt>
                      <c:pt idx="1195">
                        <c:v>335776</c:v>
                      </c:pt>
                      <c:pt idx="1196">
                        <c:v>578881</c:v>
                      </c:pt>
                      <c:pt idx="1197">
                        <c:v>374227</c:v>
                      </c:pt>
                      <c:pt idx="1198">
                        <c:v>888102</c:v>
                      </c:pt>
                      <c:pt idx="1199">
                        <c:v>730151</c:v>
                      </c:pt>
                      <c:pt idx="1200">
                        <c:v>2081873</c:v>
                      </c:pt>
                      <c:pt idx="1201">
                        <c:v>600761</c:v>
                      </c:pt>
                      <c:pt idx="1202">
                        <c:v>270563</c:v>
                      </c:pt>
                      <c:pt idx="1203">
                        <c:v>304171</c:v>
                      </c:pt>
                      <c:pt idx="1204">
                        <c:v>391879</c:v>
                      </c:pt>
                      <c:pt idx="1205">
                        <c:v>836827</c:v>
                      </c:pt>
                      <c:pt idx="1206">
                        <c:v>802043</c:v>
                      </c:pt>
                      <c:pt idx="1207">
                        <c:v>796555</c:v>
                      </c:pt>
                      <c:pt idx="1208">
                        <c:v>217712</c:v>
                      </c:pt>
                      <c:pt idx="1209">
                        <c:v>684014</c:v>
                      </c:pt>
                      <c:pt idx="1210">
                        <c:v>1033667</c:v>
                      </c:pt>
                      <c:pt idx="1211">
                        <c:v>1892789</c:v>
                      </c:pt>
                      <c:pt idx="1212">
                        <c:v>905986</c:v>
                      </c:pt>
                      <c:pt idx="1213">
                        <c:v>1255967</c:v>
                      </c:pt>
                      <c:pt idx="1214">
                        <c:v>466605</c:v>
                      </c:pt>
                      <c:pt idx="1215">
                        <c:v>2172207</c:v>
                      </c:pt>
                      <c:pt idx="1216">
                        <c:v>553375</c:v>
                      </c:pt>
                      <c:pt idx="1217">
                        <c:v>474282</c:v>
                      </c:pt>
                      <c:pt idx="1218">
                        <c:v>675254</c:v>
                      </c:pt>
                      <c:pt idx="1219">
                        <c:v>1143048</c:v>
                      </c:pt>
                      <c:pt idx="1220">
                        <c:v>459310</c:v>
                      </c:pt>
                      <c:pt idx="1221">
                        <c:v>2008028</c:v>
                      </c:pt>
                      <c:pt idx="1222">
                        <c:v>1648564</c:v>
                      </c:pt>
                      <c:pt idx="1223">
                        <c:v>1220266</c:v>
                      </c:pt>
                      <c:pt idx="1224">
                        <c:v>1089104</c:v>
                      </c:pt>
                      <c:pt idx="1225">
                        <c:v>956760</c:v>
                      </c:pt>
                      <c:pt idx="1226">
                        <c:v>427451</c:v>
                      </c:pt>
                      <c:pt idx="1227">
                        <c:v>823495</c:v>
                      </c:pt>
                      <c:pt idx="1228">
                        <c:v>305933</c:v>
                      </c:pt>
                      <c:pt idx="1229">
                        <c:v>2033341</c:v>
                      </c:pt>
                      <c:pt idx="1230">
                        <c:v>1847494</c:v>
                      </c:pt>
                      <c:pt idx="1231">
                        <c:v>739226</c:v>
                      </c:pt>
                      <c:pt idx="1232">
                        <c:v>270821</c:v>
                      </c:pt>
                      <c:pt idx="1233">
                        <c:v>401047</c:v>
                      </c:pt>
                      <c:pt idx="1234">
                        <c:v>502143</c:v>
                      </c:pt>
                      <c:pt idx="1235">
                        <c:v>307058</c:v>
                      </c:pt>
                      <c:pt idx="1236">
                        <c:v>271467</c:v>
                      </c:pt>
                      <c:pt idx="1237">
                        <c:v>165217</c:v>
                      </c:pt>
                      <c:pt idx="1238">
                        <c:v>1039436</c:v>
                      </c:pt>
                      <c:pt idx="1239">
                        <c:v>340732</c:v>
                      </c:pt>
                      <c:pt idx="1240">
                        <c:v>139042</c:v>
                      </c:pt>
                      <c:pt idx="1241">
                        <c:v>591920</c:v>
                      </c:pt>
                      <c:pt idx="1242">
                        <c:v>221274</c:v>
                      </c:pt>
                      <c:pt idx="1243">
                        <c:v>778021</c:v>
                      </c:pt>
                      <c:pt idx="1244">
                        <c:v>264688</c:v>
                      </c:pt>
                      <c:pt idx="1245">
                        <c:v>443646</c:v>
                      </c:pt>
                      <c:pt idx="1246">
                        <c:v>375282</c:v>
                      </c:pt>
                      <c:pt idx="1247">
                        <c:v>373379</c:v>
                      </c:pt>
                      <c:pt idx="1248">
                        <c:v>430702</c:v>
                      </c:pt>
                      <c:pt idx="1249">
                        <c:v>625046</c:v>
                      </c:pt>
                      <c:pt idx="1250">
                        <c:v>300724</c:v>
                      </c:pt>
                      <c:pt idx="1251">
                        <c:v>195920</c:v>
                      </c:pt>
                      <c:pt idx="1252">
                        <c:v>376482</c:v>
                      </c:pt>
                      <c:pt idx="1253">
                        <c:v>853212</c:v>
                      </c:pt>
                      <c:pt idx="1254">
                        <c:v>474518</c:v>
                      </c:pt>
                      <c:pt idx="1255">
                        <c:v>407588</c:v>
                      </c:pt>
                      <c:pt idx="1256">
                        <c:v>415304</c:v>
                      </c:pt>
                      <c:pt idx="1257">
                        <c:v>595021</c:v>
                      </c:pt>
                      <c:pt idx="1258">
                        <c:v>638283</c:v>
                      </c:pt>
                      <c:pt idx="1259">
                        <c:v>279610</c:v>
                      </c:pt>
                      <c:pt idx="1260">
                        <c:v>401140</c:v>
                      </c:pt>
                      <c:pt idx="1261">
                        <c:v>248183</c:v>
                      </c:pt>
                      <c:pt idx="1262">
                        <c:v>230264</c:v>
                      </c:pt>
                      <c:pt idx="1263">
                        <c:v>2290148</c:v>
                      </c:pt>
                      <c:pt idx="1264">
                        <c:v>440482</c:v>
                      </c:pt>
                      <c:pt idx="1265">
                        <c:v>142640</c:v>
                      </c:pt>
                      <c:pt idx="1266">
                        <c:v>418614</c:v>
                      </c:pt>
                      <c:pt idx="1267">
                        <c:v>428715</c:v>
                      </c:pt>
                      <c:pt idx="1268">
                        <c:v>300915</c:v>
                      </c:pt>
                      <c:pt idx="1269">
                        <c:v>435072</c:v>
                      </c:pt>
                      <c:pt idx="1270">
                        <c:v>238074</c:v>
                      </c:pt>
                      <c:pt idx="1271">
                        <c:v>866397</c:v>
                      </c:pt>
                      <c:pt idx="1272">
                        <c:v>1424881</c:v>
                      </c:pt>
                      <c:pt idx="1273">
                        <c:v>553811</c:v>
                      </c:pt>
                      <c:pt idx="1274">
                        <c:v>444803</c:v>
                      </c:pt>
                      <c:pt idx="1275">
                        <c:v>680813</c:v>
                      </c:pt>
                      <c:pt idx="1276">
                        <c:v>802498</c:v>
                      </c:pt>
                      <c:pt idx="1277">
                        <c:v>671264</c:v>
                      </c:pt>
                      <c:pt idx="1278">
                        <c:v>430378</c:v>
                      </c:pt>
                      <c:pt idx="1279">
                        <c:v>214373</c:v>
                      </c:pt>
                      <c:pt idx="1280">
                        <c:v>376867</c:v>
                      </c:pt>
                      <c:pt idx="1281">
                        <c:v>313510</c:v>
                      </c:pt>
                      <c:pt idx="1282">
                        <c:v>552026</c:v>
                      </c:pt>
                      <c:pt idx="1283">
                        <c:v>407267</c:v>
                      </c:pt>
                      <c:pt idx="1284">
                        <c:v>460889</c:v>
                      </c:pt>
                      <c:pt idx="1285">
                        <c:v>437705</c:v>
                      </c:pt>
                      <c:pt idx="1286">
                        <c:v>583769</c:v>
                      </c:pt>
                      <c:pt idx="1287">
                        <c:v>1805313</c:v>
                      </c:pt>
                      <c:pt idx="1288">
                        <c:v>189212</c:v>
                      </c:pt>
                      <c:pt idx="1289">
                        <c:v>314907</c:v>
                      </c:pt>
                      <c:pt idx="1290">
                        <c:v>299397</c:v>
                      </c:pt>
                      <c:pt idx="1291">
                        <c:v>620442</c:v>
                      </c:pt>
                      <c:pt idx="1292">
                        <c:v>85466</c:v>
                      </c:pt>
                      <c:pt idx="1293">
                        <c:v>703144</c:v>
                      </c:pt>
                      <c:pt idx="1294">
                        <c:v>424388</c:v>
                      </c:pt>
                      <c:pt idx="1295">
                        <c:v>4420196</c:v>
                      </c:pt>
                      <c:pt idx="1296">
                        <c:v>443005</c:v>
                      </c:pt>
                      <c:pt idx="1297">
                        <c:v>686075</c:v>
                      </c:pt>
                      <c:pt idx="1298">
                        <c:v>401920</c:v>
                      </c:pt>
                      <c:pt idx="1299">
                        <c:v>328212</c:v>
                      </c:pt>
                      <c:pt idx="1300">
                        <c:v>300704</c:v>
                      </c:pt>
                      <c:pt idx="1301">
                        <c:v>548421</c:v>
                      </c:pt>
                      <c:pt idx="1302">
                        <c:v>199042</c:v>
                      </c:pt>
                      <c:pt idx="1303">
                        <c:v>230590</c:v>
                      </c:pt>
                      <c:pt idx="1304">
                        <c:v>529357</c:v>
                      </c:pt>
                      <c:pt idx="1305">
                        <c:v>650936</c:v>
                      </c:pt>
                      <c:pt idx="1306">
                        <c:v>436245</c:v>
                      </c:pt>
                      <c:pt idx="1307">
                        <c:v>262776</c:v>
                      </c:pt>
                      <c:pt idx="1308">
                        <c:v>162849</c:v>
                      </c:pt>
                      <c:pt idx="1309">
                        <c:v>317224</c:v>
                      </c:pt>
                      <c:pt idx="1310">
                        <c:v>484260</c:v>
                      </c:pt>
                      <c:pt idx="1311">
                        <c:v>335465</c:v>
                      </c:pt>
                      <c:pt idx="1312">
                        <c:v>617950</c:v>
                      </c:pt>
                      <c:pt idx="1313">
                        <c:v>285757</c:v>
                      </c:pt>
                      <c:pt idx="1314">
                        <c:v>1614565</c:v>
                      </c:pt>
                      <c:pt idx="1315">
                        <c:v>640938</c:v>
                      </c:pt>
                      <c:pt idx="1316">
                        <c:v>780270</c:v>
                      </c:pt>
                      <c:pt idx="1317">
                        <c:v>277995</c:v>
                      </c:pt>
                      <c:pt idx="1318">
                        <c:v>402587</c:v>
                      </c:pt>
                      <c:pt idx="1319">
                        <c:v>176724</c:v>
                      </c:pt>
                      <c:pt idx="1320">
                        <c:v>563094</c:v>
                      </c:pt>
                      <c:pt idx="1321">
                        <c:v>326045</c:v>
                      </c:pt>
                      <c:pt idx="1322">
                        <c:v>495544</c:v>
                      </c:pt>
                      <c:pt idx="1323">
                        <c:v>496032</c:v>
                      </c:pt>
                      <c:pt idx="1324">
                        <c:v>925103</c:v>
                      </c:pt>
                      <c:pt idx="1325">
                        <c:v>418712</c:v>
                      </c:pt>
                      <c:pt idx="1326">
                        <c:v>397439</c:v>
                      </c:pt>
                      <c:pt idx="1327">
                        <c:v>244470</c:v>
                      </c:pt>
                      <c:pt idx="1328">
                        <c:v>194080</c:v>
                      </c:pt>
                      <c:pt idx="1329">
                        <c:v>302500</c:v>
                      </c:pt>
                      <c:pt idx="1330">
                        <c:v>532394</c:v>
                      </c:pt>
                      <c:pt idx="1331">
                        <c:v>539701</c:v>
                      </c:pt>
                      <c:pt idx="1332">
                        <c:v>542032</c:v>
                      </c:pt>
                      <c:pt idx="1333">
                        <c:v>341194</c:v>
                      </c:pt>
                      <c:pt idx="1334">
                        <c:v>1171407</c:v>
                      </c:pt>
                      <c:pt idx="1335">
                        <c:v>1491640</c:v>
                      </c:pt>
                      <c:pt idx="1336">
                        <c:v>334236</c:v>
                      </c:pt>
                      <c:pt idx="1337">
                        <c:v>648715</c:v>
                      </c:pt>
                      <c:pt idx="1338">
                        <c:v>684684</c:v>
                      </c:pt>
                      <c:pt idx="1339">
                        <c:v>516146</c:v>
                      </c:pt>
                      <c:pt idx="1340">
                        <c:v>574512</c:v>
                      </c:pt>
                      <c:pt idx="1341">
                        <c:v>717707</c:v>
                      </c:pt>
                      <c:pt idx="1342">
                        <c:v>347419</c:v>
                      </c:pt>
                      <c:pt idx="1343">
                        <c:v>162620</c:v>
                      </c:pt>
                      <c:pt idx="1344">
                        <c:v>162368</c:v>
                      </c:pt>
                      <c:pt idx="1345">
                        <c:v>289884</c:v>
                      </c:pt>
                      <c:pt idx="1346">
                        <c:v>1842947</c:v>
                      </c:pt>
                      <c:pt idx="1347">
                        <c:v>288572</c:v>
                      </c:pt>
                      <c:pt idx="1348">
                        <c:v>286292</c:v>
                      </c:pt>
                      <c:pt idx="1349">
                        <c:v>417608</c:v>
                      </c:pt>
                      <c:pt idx="1350">
                        <c:v>368947</c:v>
                      </c:pt>
                      <c:pt idx="1351">
                        <c:v>864499</c:v>
                      </c:pt>
                      <c:pt idx="1352">
                        <c:v>305168</c:v>
                      </c:pt>
                      <c:pt idx="1353">
                        <c:v>486609</c:v>
                      </c:pt>
                      <c:pt idx="1354">
                        <c:v>1001119</c:v>
                      </c:pt>
                      <c:pt idx="1355">
                        <c:v>1699032</c:v>
                      </c:pt>
                      <c:pt idx="1356">
                        <c:v>696173</c:v>
                      </c:pt>
                      <c:pt idx="1357">
                        <c:v>538486</c:v>
                      </c:pt>
                      <c:pt idx="1358">
                        <c:v>436026</c:v>
                      </c:pt>
                      <c:pt idx="1359">
                        <c:v>857446</c:v>
                      </c:pt>
                      <c:pt idx="1360">
                        <c:v>978539</c:v>
                      </c:pt>
                      <c:pt idx="1361">
                        <c:v>541878</c:v>
                      </c:pt>
                      <c:pt idx="1362">
                        <c:v>909665</c:v>
                      </c:pt>
                      <c:pt idx="1363">
                        <c:v>1028064</c:v>
                      </c:pt>
                      <c:pt idx="1364">
                        <c:v>495437</c:v>
                      </c:pt>
                      <c:pt idx="1365">
                        <c:v>583071</c:v>
                      </c:pt>
                      <c:pt idx="1366">
                        <c:v>579318</c:v>
                      </c:pt>
                      <c:pt idx="1367">
                        <c:v>352879</c:v>
                      </c:pt>
                      <c:pt idx="1368">
                        <c:v>170273</c:v>
                      </c:pt>
                      <c:pt idx="1369">
                        <c:v>791621</c:v>
                      </c:pt>
                      <c:pt idx="1370">
                        <c:v>457639</c:v>
                      </c:pt>
                      <c:pt idx="1371">
                        <c:v>528020</c:v>
                      </c:pt>
                      <c:pt idx="1372">
                        <c:v>793488</c:v>
                      </c:pt>
                      <c:pt idx="1373">
                        <c:v>488193</c:v>
                      </c:pt>
                      <c:pt idx="1374">
                        <c:v>267902</c:v>
                      </c:pt>
                      <c:pt idx="1375">
                        <c:v>354089</c:v>
                      </c:pt>
                      <c:pt idx="1376">
                        <c:v>462396</c:v>
                      </c:pt>
                      <c:pt idx="1377">
                        <c:v>650331</c:v>
                      </c:pt>
                      <c:pt idx="1378">
                        <c:v>621313</c:v>
                      </c:pt>
                      <c:pt idx="1379">
                        <c:v>427101</c:v>
                      </c:pt>
                      <c:pt idx="1380">
                        <c:v>248851</c:v>
                      </c:pt>
                      <c:pt idx="1381">
                        <c:v>399281</c:v>
                      </c:pt>
                      <c:pt idx="1382">
                        <c:v>284496</c:v>
                      </c:pt>
                      <c:pt idx="1383">
                        <c:v>399896</c:v>
                      </c:pt>
                      <c:pt idx="1384">
                        <c:v>148828</c:v>
                      </c:pt>
                      <c:pt idx="1385">
                        <c:v>410113</c:v>
                      </c:pt>
                      <c:pt idx="1386">
                        <c:v>2650156</c:v>
                      </c:pt>
                      <c:pt idx="1387">
                        <c:v>2721390</c:v>
                      </c:pt>
                      <c:pt idx="1388">
                        <c:v>522099</c:v>
                      </c:pt>
                      <c:pt idx="1389">
                        <c:v>1164303</c:v>
                      </c:pt>
                      <c:pt idx="1390">
                        <c:v>921904</c:v>
                      </c:pt>
                      <c:pt idx="1391">
                        <c:v>748760</c:v>
                      </c:pt>
                      <c:pt idx="1392">
                        <c:v>789925</c:v>
                      </c:pt>
                      <c:pt idx="1393">
                        <c:v>852982</c:v>
                      </c:pt>
                      <c:pt idx="1394">
                        <c:v>910620</c:v>
                      </c:pt>
                      <c:pt idx="1395">
                        <c:v>438196</c:v>
                      </c:pt>
                      <c:pt idx="1396">
                        <c:v>97589</c:v>
                      </c:pt>
                      <c:pt idx="1397">
                        <c:v>196517</c:v>
                      </c:pt>
                      <c:pt idx="1398">
                        <c:v>1025987</c:v>
                      </c:pt>
                      <c:pt idx="1399">
                        <c:v>1099399</c:v>
                      </c:pt>
                      <c:pt idx="1400">
                        <c:v>526939</c:v>
                      </c:pt>
                      <c:pt idx="1401">
                        <c:v>366637</c:v>
                      </c:pt>
                      <c:pt idx="1402">
                        <c:v>622957</c:v>
                      </c:pt>
                      <c:pt idx="1403">
                        <c:v>568491</c:v>
                      </c:pt>
                      <c:pt idx="1404">
                        <c:v>516159</c:v>
                      </c:pt>
                      <c:pt idx="1405">
                        <c:v>688209</c:v>
                      </c:pt>
                      <c:pt idx="1406">
                        <c:v>609324</c:v>
                      </c:pt>
                      <c:pt idx="1407">
                        <c:v>630529</c:v>
                      </c:pt>
                      <c:pt idx="1408">
                        <c:v>387524</c:v>
                      </c:pt>
                      <c:pt idx="1409">
                        <c:v>706122</c:v>
                      </c:pt>
                      <c:pt idx="1410">
                        <c:v>554624</c:v>
                      </c:pt>
                      <c:pt idx="1411">
                        <c:v>704752</c:v>
                      </c:pt>
                      <c:pt idx="1412">
                        <c:v>153088</c:v>
                      </c:pt>
                      <c:pt idx="1413">
                        <c:v>248353</c:v>
                      </c:pt>
                      <c:pt idx="1414">
                        <c:v>538748</c:v>
                      </c:pt>
                      <c:pt idx="1415">
                        <c:v>969570</c:v>
                      </c:pt>
                      <c:pt idx="1416">
                        <c:v>960440</c:v>
                      </c:pt>
                      <c:pt idx="1417">
                        <c:v>271781</c:v>
                      </c:pt>
                      <c:pt idx="1418">
                        <c:v>890146</c:v>
                      </c:pt>
                      <c:pt idx="1419">
                        <c:v>137482</c:v>
                      </c:pt>
                      <c:pt idx="1420">
                        <c:v>1104877</c:v>
                      </c:pt>
                      <c:pt idx="1421">
                        <c:v>291325</c:v>
                      </c:pt>
                      <c:pt idx="1422">
                        <c:v>1175835</c:v>
                      </c:pt>
                      <c:pt idx="1423">
                        <c:v>443112</c:v>
                      </c:pt>
                      <c:pt idx="1424">
                        <c:v>336241</c:v>
                      </c:pt>
                      <c:pt idx="1425">
                        <c:v>831917</c:v>
                      </c:pt>
                      <c:pt idx="1426">
                        <c:v>339031</c:v>
                      </c:pt>
                      <c:pt idx="1427">
                        <c:v>540525</c:v>
                      </c:pt>
                      <c:pt idx="1428">
                        <c:v>1220417</c:v>
                      </c:pt>
                      <c:pt idx="1429">
                        <c:v>805730</c:v>
                      </c:pt>
                      <c:pt idx="1430">
                        <c:v>1716841</c:v>
                      </c:pt>
                      <c:pt idx="1431">
                        <c:v>18779384</c:v>
                      </c:pt>
                      <c:pt idx="1432">
                        <c:v>361111</c:v>
                      </c:pt>
                      <c:pt idx="1433">
                        <c:v>645666</c:v>
                      </c:pt>
                      <c:pt idx="1434">
                        <c:v>610042</c:v>
                      </c:pt>
                      <c:pt idx="1435">
                        <c:v>1958233</c:v>
                      </c:pt>
                      <c:pt idx="1436">
                        <c:v>543294</c:v>
                      </c:pt>
                      <c:pt idx="1437">
                        <c:v>482855</c:v>
                      </c:pt>
                      <c:pt idx="1438">
                        <c:v>754865</c:v>
                      </c:pt>
                      <c:pt idx="1439">
                        <c:v>604560</c:v>
                      </c:pt>
                      <c:pt idx="1440">
                        <c:v>1557617</c:v>
                      </c:pt>
                      <c:pt idx="1441">
                        <c:v>1627257</c:v>
                      </c:pt>
                      <c:pt idx="1442">
                        <c:v>362492</c:v>
                      </c:pt>
                      <c:pt idx="1443">
                        <c:v>937565</c:v>
                      </c:pt>
                      <c:pt idx="1444">
                        <c:v>330365</c:v>
                      </c:pt>
                      <c:pt idx="1445">
                        <c:v>1221651</c:v>
                      </c:pt>
                      <c:pt idx="1446">
                        <c:v>319108</c:v>
                      </c:pt>
                      <c:pt idx="1447">
                        <c:v>132694</c:v>
                      </c:pt>
                      <c:pt idx="1448">
                        <c:v>697927</c:v>
                      </c:pt>
                      <c:pt idx="1449">
                        <c:v>225882</c:v>
                      </c:pt>
                      <c:pt idx="1450">
                        <c:v>1320127</c:v>
                      </c:pt>
                      <c:pt idx="1451">
                        <c:v>147507</c:v>
                      </c:pt>
                      <c:pt idx="1452">
                        <c:v>203703</c:v>
                      </c:pt>
                      <c:pt idx="1453">
                        <c:v>1066689</c:v>
                      </c:pt>
                      <c:pt idx="1454">
                        <c:v>272801</c:v>
                      </c:pt>
                      <c:pt idx="1455">
                        <c:v>855540</c:v>
                      </c:pt>
                      <c:pt idx="1456">
                        <c:v>627668</c:v>
                      </c:pt>
                      <c:pt idx="1457">
                        <c:v>484352</c:v>
                      </c:pt>
                      <c:pt idx="1458">
                        <c:v>617924</c:v>
                      </c:pt>
                      <c:pt idx="1459">
                        <c:v>650619</c:v>
                      </c:pt>
                      <c:pt idx="1460">
                        <c:v>772498</c:v>
                      </c:pt>
                      <c:pt idx="1461">
                        <c:v>156953</c:v>
                      </c:pt>
                      <c:pt idx="1462">
                        <c:v>598891</c:v>
                      </c:pt>
                      <c:pt idx="1463">
                        <c:v>581803</c:v>
                      </c:pt>
                      <c:pt idx="1464">
                        <c:v>1081025</c:v>
                      </c:pt>
                      <c:pt idx="1465">
                        <c:v>193747</c:v>
                      </c:pt>
                      <c:pt idx="1466">
                        <c:v>444356</c:v>
                      </c:pt>
                      <c:pt idx="1467">
                        <c:v>129602</c:v>
                      </c:pt>
                      <c:pt idx="1468">
                        <c:v>154249</c:v>
                      </c:pt>
                      <c:pt idx="1469">
                        <c:v>564080</c:v>
                      </c:pt>
                      <c:pt idx="1470">
                        <c:v>292939</c:v>
                      </c:pt>
                      <c:pt idx="1471">
                        <c:v>504355</c:v>
                      </c:pt>
                      <c:pt idx="1472">
                        <c:v>430499</c:v>
                      </c:pt>
                      <c:pt idx="1473">
                        <c:v>386335</c:v>
                      </c:pt>
                      <c:pt idx="1474">
                        <c:v>247955</c:v>
                      </c:pt>
                      <c:pt idx="1475">
                        <c:v>376875</c:v>
                      </c:pt>
                      <c:pt idx="1476">
                        <c:v>367365</c:v>
                      </c:pt>
                      <c:pt idx="1477">
                        <c:v>620530</c:v>
                      </c:pt>
                      <c:pt idx="1478">
                        <c:v>386224</c:v>
                      </c:pt>
                      <c:pt idx="1479">
                        <c:v>521676</c:v>
                      </c:pt>
                      <c:pt idx="1480">
                        <c:v>329374</c:v>
                      </c:pt>
                      <c:pt idx="1481">
                        <c:v>168864</c:v>
                      </c:pt>
                      <c:pt idx="1482">
                        <c:v>274944</c:v>
                      </c:pt>
                      <c:pt idx="1483">
                        <c:v>786553</c:v>
                      </c:pt>
                      <c:pt idx="1484">
                        <c:v>103585</c:v>
                      </c:pt>
                      <c:pt idx="1485">
                        <c:v>466745</c:v>
                      </c:pt>
                      <c:pt idx="1486">
                        <c:v>609735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DA5-471C-A7F6-23B24D4D1B05}"/>
                  </c:ext>
                </c:extLst>
              </c15:ser>
            </c15:filteredLineSeries>
          </c:ext>
        </c:extLst>
      </c:lineChart>
      <c:dateAx>
        <c:axId val="430378959"/>
        <c:scaling>
          <c:orientation val="minMax"/>
          <c:min val="43727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3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59279"/>
        <c:crosses val="autoZero"/>
        <c:auto val="1"/>
        <c:lblOffset val="100"/>
        <c:baseTimeUnit val="days"/>
      </c:dateAx>
      <c:valAx>
        <c:axId val="430359279"/>
        <c:scaling>
          <c:orientation val="minMax"/>
        </c:scaling>
        <c:delete val="0"/>
        <c:axPos val="l"/>
        <c:numFmt formatCode="_ [$₹-4009]\ * #,##0.00_ ;_ [$₹-4009]\ * \-#,##0.00_ ;_ [$₹-4009]\ * &quot;-&quot;??_ ;_ @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78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02F-4595-80A3-BE4BE4D1F0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02F-4595-80A3-BE4BE4D1F0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02F-4595-80A3-BE4BE4D1F0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02F-4595-80A3-BE4BE4D1F00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'Share Price'!$G$17:$G$19</c:f>
              <c:strCache>
                <c:ptCount val="3"/>
                <c:pt idx="0">
                  <c:v>FII</c:v>
                </c:pt>
                <c:pt idx="1">
                  <c:v>DII</c:v>
                </c:pt>
                <c:pt idx="2">
                  <c:v>Public &amp; Government</c:v>
                </c:pt>
              </c:strCache>
            </c:strRef>
          </c:cat>
          <c:val>
            <c:numRef>
              <c:f>'Share Price'!$H$17:$H$19</c:f>
              <c:numCache>
                <c:formatCode>0.00%</c:formatCode>
                <c:ptCount val="3"/>
                <c:pt idx="0">
                  <c:v>0.3987</c:v>
                </c:pt>
                <c:pt idx="1">
                  <c:v>0.45190000000000002</c:v>
                </c:pt>
                <c:pt idx="2">
                  <c:v>0.14940000000000001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2F-4595-80A3-BE4BE4D1F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941394</xdr:colOff>
      <xdr:row>3</xdr:row>
      <xdr:rowOff>44451</xdr:rowOff>
    </xdr:from>
    <xdr:to>
      <xdr:col>1</xdr:col>
      <xdr:colOff>1798644</xdr:colOff>
      <xdr:row>3</xdr:row>
      <xdr:rowOff>938069</xdr:rowOff>
    </xdr:to>
    <xdr:pic>
      <xdr:nvPicPr>
        <xdr:cNvPr id="3" name="Picture 2" descr="ITC Limited - Wikipedia">
          <a:extLst>
            <a:ext uri="{FF2B5EF4-FFF2-40B4-BE49-F238E27FC236}">
              <a16:creationId xmlns:a16="http://schemas.microsoft.com/office/drawing/2014/main" id="{5C217598-679A-3AFA-CF58-D32946F26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394" y="496889"/>
          <a:ext cx="857250" cy="893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103182</xdr:colOff>
      <xdr:row>6</xdr:row>
      <xdr:rowOff>150833</xdr:rowOff>
    </xdr:from>
    <xdr:to>
      <xdr:col>11</xdr:col>
      <xdr:colOff>60321</xdr:colOff>
      <xdr:row>17</xdr:row>
      <xdr:rowOff>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524326-1197-4E49-914E-62D38FADD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174628</xdr:colOff>
      <xdr:row>28</xdr:row>
      <xdr:rowOff>23814</xdr:rowOff>
    </xdr:from>
    <xdr:to>
      <xdr:col>10</xdr:col>
      <xdr:colOff>508001</xdr:colOff>
      <xdr:row>37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00370B5-4587-4CC8-8A4E-B0472C52FA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266">
  <rv s="0">
    <fb>43696</fb>
    <v>0</v>
  </rv>
  <rv s="0">
    <fb>237.50540000000001</fb>
    <v>1</v>
  </rv>
  <rv s="0">
    <fb>1151403</fb>
    <v>2</v>
  </rv>
  <rv s="0">
    <fb>43697</fb>
    <v>0</v>
  </rv>
  <rv s="0">
    <fb>232.73830000000001</fb>
    <v>1</v>
  </rv>
  <rv s="0">
    <fb>506779</fb>
    <v>2</v>
  </rv>
  <rv s="0">
    <fb>43698</fb>
    <v>0</v>
  </rv>
  <rv s="0">
    <fb>228.06559999999999</fb>
    <v>1</v>
  </rv>
  <rv s="0">
    <fb>540862</fb>
    <v>2</v>
  </rv>
  <rv s="0">
    <fb>43699</fb>
    <v>0</v>
  </rv>
  <rv s="0">
    <fb>226.64959999999999</fb>
    <v>1</v>
  </rv>
  <rv s="0">
    <fb>420648</fb>
    <v>2</v>
  </rv>
  <rv s="0">
    <fb>43700</fb>
    <v>0</v>
  </rv>
  <rv s="0">
    <fb>222.77930000000001</fb>
    <v>1</v>
  </rv>
  <rv s="0">
    <fb>663643</fb>
    <v>2</v>
  </rv>
  <rv s="0">
    <fb>43703</fb>
    <v>0</v>
  </rv>
  <rv s="0">
    <fb>228.9623</fb>
    <v>1</v>
  </rv>
  <rv s="0">
    <fb>351060</fb>
    <v>2</v>
  </rv>
  <rv s="0">
    <fb>43704</fb>
    <v>0</v>
  </rv>
  <rv s="0">
    <fb>231.79429999999999</fb>
    <v>1</v>
  </rv>
  <rv s="0">
    <fb>742171</fb>
    <v>2</v>
  </rv>
  <rv s="0">
    <fb>43705</fb>
    <v>0</v>
  </rv>
  <rv s="0">
    <fb>232.03030000000001</fb>
    <v>1</v>
  </rv>
  <rv s="0">
    <fb>234170</fb>
    <v>2</v>
  </rv>
  <rv s="0">
    <fb>43706</fb>
    <v>0</v>
  </rv>
  <rv s="0">
    <fb>227.8768</fb>
    <v>1</v>
  </rv>
  <rv s="0">
    <fb>211849</fb>
    <v>2</v>
  </rv>
  <rv s="0">
    <fb>43707</fb>
    <v>0</v>
  </rv>
  <rv s="0">
    <fb>598453</fb>
    <v>2</v>
  </rv>
  <rv s="0">
    <fb>43711</fb>
    <v>0</v>
  </rv>
  <rv s="0">
    <fb>227.97120000000001</fb>
    <v>1</v>
  </rv>
  <rv s="0">
    <fb>298235</fb>
    <v>2</v>
  </rv>
  <rv s="0">
    <fb>43712</fb>
    <v>0</v>
  </rv>
  <rv s="0">
    <fb>229.52869999999999</fb>
    <v>1</v>
  </rv>
  <rv s="0">
    <fb>187516</fb>
    <v>2</v>
  </rv>
  <rv s="0">
    <fb>43713</fb>
    <v>0</v>
  </rv>
  <rv s="0">
    <fb>230.66149999999999</fb>
    <v>1</v>
  </rv>
  <rv s="0">
    <fb>345719</fb>
    <v>2</v>
  </rv>
  <rv s="0">
    <fb>43714</fb>
    <v>0</v>
  </rv>
  <rv s="0">
    <fb>230.28389999999999</fb>
    <v>1</v>
  </rv>
  <rv s="0">
    <fb>223893</fb>
    <v>2</v>
  </rv>
  <rv s="0">
    <fb>43717</fb>
    <v>0</v>
  </rv>
  <rv s="0">
    <fb>231.74709999999999</fb>
    <v>1</v>
  </rv>
  <rv s="0">
    <fb>402928</fb>
    <v>2</v>
  </rv>
  <rv s="0">
    <fb>43719</fb>
    <v>0</v>
  </rv>
  <rv s="0">
    <fb>230.00069999999999</fb>
    <v>1</v>
  </rv>
  <rv s="0">
    <fb>1385670</fb>
    <v>2</v>
  </rv>
  <rv s="0">
    <fb>43720</fb>
    <v>0</v>
  </rv>
  <rv s="0">
    <fb>227.31039999999999</fb>
    <v>1</v>
  </rv>
  <rv s="0">
    <fb>522261</fb>
    <v>2</v>
  </rv>
  <rv s="0">
    <fb>43721</fb>
    <v>0</v>
  </rv>
  <rv s="0">
    <fb>226.50800000000001</fb>
    <v>1</v>
  </rv>
  <rv s="0">
    <fb>419916</fb>
    <v>2</v>
  </rv>
  <rv s="0">
    <fb>43724</fb>
    <v>0</v>
  </rv>
  <rv s="0">
    <fb>225.94159999999999</fb>
    <v>1</v>
  </rv>
  <rv s="0">
    <fb>246823</fb>
    <v>2</v>
  </rv>
  <rv s="0">
    <fb>43725</fb>
    <v>0</v>
  </rv>
  <rv s="0">
    <fb>223.86490000000001</fb>
    <v>1</v>
  </rv>
  <rv s="0">
    <fb>645798</fb>
    <v>2</v>
  </rv>
  <rv s="0">
    <fb>43726</fb>
    <v>0</v>
  </rv>
  <rv s="0">
    <fb>226.17760000000001</fb>
    <v>1</v>
  </rv>
  <rv s="0">
    <fb>1212376</fb>
    <v>2</v>
  </rv>
  <rv s="0">
    <fb>43727</fb>
    <v>0</v>
  </rv>
  <rv s="0">
    <fb>223.4873</fb>
    <v>1</v>
  </rv>
  <rv s="0">
    <fb>236812</fb>
    <v>2</v>
  </rv>
  <rv s="0">
    <fb>43728</fb>
    <v>0</v>
  </rv>
  <rv s="0">
    <fb>224.80879999999999</fb>
    <v>1</v>
  </rv>
  <rv s="0">
    <fb>1905954</fb>
    <v>2</v>
  </rv>
  <rv s="0">
    <fb>43731</fb>
    <v>0</v>
  </rv>
  <rv s="0">
    <fb>240.43170000000001</fb>
    <v>1</v>
  </rv>
  <rv s="0">
    <fb>2949672</fb>
    <v>2</v>
  </rv>
  <rv s="0">
    <fb>43732</fb>
    <v>0</v>
  </rv>
  <rv s="0">
    <fb>241.65889999999999</fb>
    <v>1</v>
  </rv>
  <rv s="0">
    <fb>804674</fb>
    <v>2</v>
  </rv>
  <rv s="0">
    <fb>43733</fb>
    <v>0</v>
  </rv>
  <rv s="0">
    <fb>234.8622</fb>
    <v>1</v>
  </rv>
  <rv s="0">
    <fb>786518</fb>
    <v>2</v>
  </rv>
  <rv s="0">
    <fb>43734</fb>
    <v>0</v>
  </rv>
  <rv s="0">
    <fb>236.3254</fb>
    <v>1</v>
  </rv>
  <rv s="0">
    <fb>821702</fb>
    <v>2</v>
  </rv>
  <rv s="0">
    <fb>43735</fb>
    <v>0</v>
  </rv>
  <rv s="0">
    <fb>238.73249999999999</fb>
    <v>1</v>
  </rv>
  <rv s="0">
    <fb>1015786</fb>
    <v>2</v>
  </rv>
  <rv s="0">
    <fb>43738</fb>
    <v>0</v>
  </rv>
  <rv s="0">
    <fb>245.1516</fb>
    <v>1</v>
  </rv>
  <rv s="0">
    <fb>870032</fb>
    <v>2</v>
  </rv>
  <rv s="0">
    <fb>43739</fb>
    <v>0</v>
  </rv>
  <rv s="0">
    <fb>241.56450000000001</fb>
    <v>1</v>
  </rv>
  <rv s="0">
    <fb>743539</fb>
    <v>2</v>
  </rv>
  <rv s="0">
    <fb>43741</fb>
    <v>0</v>
  </rv>
  <rv s="0">
    <fb>246.9452</fb>
    <v>1</v>
  </rv>
  <rv s="0">
    <fb>349778</fb>
    <v>2</v>
  </rv>
  <rv s="0">
    <fb>43742</fb>
    <v>0</v>
  </rv>
  <rv s="0">
    <fb>242.8389</fb>
    <v>1</v>
  </rv>
  <rv s="0">
    <fb>560953</fb>
    <v>2</v>
  </rv>
  <rv s="0">
    <fb>43745</fb>
    <v>0</v>
  </rv>
  <rv s="0">
    <fb>237.55260000000001</fb>
    <v>1</v>
  </rv>
  <rv s="0">
    <fb>352410</fb>
    <v>2</v>
  </rv>
  <rv s="0">
    <fb>43747</fb>
    <v>0</v>
  </rv>
  <rv s="0">
    <fb>233.25749999999999</fb>
    <v>1</v>
  </rv>
  <rv s="0">
    <fb>380054</fb>
    <v>2</v>
  </rv>
  <rv s="0">
    <fb>43748</fb>
    <v>0</v>
  </rv>
  <rv s="0">
    <fb>229.3399</fb>
    <v>1</v>
  </rv>
  <rv s="0">
    <fb>448676</fb>
    <v>2</v>
  </rv>
  <rv s="0">
    <fb>43749</fb>
    <v>0</v>
  </rv>
  <rv s="0">
    <fb>230.4255</fb>
    <v>1</v>
  </rv>
  <rv s="0">
    <fb>339889</fb>
    <v>2</v>
  </rv>
  <rv s="0">
    <fb>43752</fb>
    <v>0</v>
  </rv>
  <rv s="0">
    <fb>230.51990000000001</fb>
    <v>1</v>
  </rv>
  <rv s="0">
    <fb>340374</fb>
    <v>2</v>
  </rv>
  <rv s="0">
    <fb>43753</fb>
    <v>0</v>
  </rv>
  <rv s="0">
    <fb>233.63509999999999</fb>
    <v>1</v>
  </rv>
  <rv s="0">
    <fb>385796</fb>
    <v>2</v>
  </rv>
  <rv s="0">
    <fb>43754</fb>
    <v>0</v>
  </rv>
  <rv s="0">
    <fb>230.0479</fb>
    <v>1</v>
  </rv>
  <rv s="0">
    <fb>459364</fb>
    <v>2</v>
  </rv>
  <rv s="0">
    <fb>43755</fb>
    <v>0</v>
  </rv>
  <rv s="0">
    <fb>232.07749999999999</fb>
    <v>1</v>
  </rv>
  <rv s="0">
    <fb>554045</fb>
    <v>2</v>
  </rv>
  <rv s="0">
    <fb>43756</fb>
    <v>0</v>
  </rv>
  <rv s="0">
    <fb>232.69110000000001</fb>
    <v>1</v>
  </rv>
  <rv s="0">
    <fb>421944</fb>
    <v>2</v>
  </rv>
  <rv s="0">
    <fb>43760</fb>
    <v>0</v>
  </rv>
  <rv s="0">
    <fb>234.90940000000001</fb>
    <v>1</v>
  </rv>
  <rv s="0">
    <fb>2420152</fb>
    <v>2</v>
  </rv>
  <rv s="0">
    <fb>43761</fb>
    <v>0</v>
  </rv>
  <rv s="0">
    <fb>236.93899999999999</fb>
    <v>1</v>
  </rv>
  <rv s="0">
    <fb>489707</fb>
    <v>2</v>
  </rv>
  <rv s="0">
    <fb>43762</fb>
    <v>0</v>
  </rv>
  <rv s="0">
    <fb>235.00380000000001</fb>
    <v>1</v>
  </rv>
  <rv s="0">
    <fb>644670</fb>
    <v>2</v>
  </rv>
  <rv s="0">
    <fb>43763</fb>
    <v>0</v>
  </rv>
  <rv s="0">
    <fb>233.96539999999999</fb>
    <v>1</v>
  </rv>
  <rv s="0">
    <fb>1463290</fb>
    <v>2</v>
  </rv>
  <rv s="0">
    <fb>43765</fb>
    <v>0</v>
  </rv>
  <rv s="0">
    <fb>236.46700000000001</fb>
    <v>1</v>
  </rv>
  <rv s="0">
    <fb>236442</fb>
    <v>2</v>
  </rv>
  <rv s="0">
    <fb>43767</fb>
    <v>0</v>
  </rv>
  <rv s="0">
    <fb>239.06290000000001</fb>
    <v>1</v>
  </rv>
  <rv s="0">
    <fb>548542</fb>
    <v>2</v>
  </rv>
  <rv s="0">
    <fb>43768</fb>
    <v>0</v>
  </rv>
  <rv s="0">
    <fb>244.86840000000001</fb>
    <v>1</v>
  </rv>
  <rv s="0">
    <fb>1133867</fb>
    <v>2</v>
  </rv>
  <rv s="0">
    <fb>43769</fb>
    <v>0</v>
  </rv>
  <rv s="0">
    <fb>243.12200000000001</fb>
    <v>1</v>
  </rv>
  <rv s="0">
    <fb>569527</fb>
    <v>2</v>
  </rv>
  <rv s="0">
    <fb>43770</fb>
    <v>0</v>
  </rv>
  <rv s="0">
    <fb>246.66200000000001</fb>
    <v>1</v>
  </rv>
  <rv s="0">
    <fb>453249</fb>
    <v>2</v>
  </rv>
  <rv s="0">
    <fb>43773</fb>
    <v>0</v>
  </rv>
  <rv s="0">
    <fb>245.8124</fb>
    <v>1</v>
  </rv>
  <rv s="0">
    <fb>534611</fb>
    <v>2</v>
  </rv>
  <rv s="0">
    <fb>43774</fb>
    <v>0</v>
  </rv>
  <rv s="0">
    <fb>248.17230000000001</fb>
    <v>1</v>
  </rv>
  <rv s="0">
    <fb>621809</fb>
    <v>2</v>
  </rv>
  <rv s="0">
    <fb>43775</fb>
    <v>0</v>
  </rv>
  <rv s="0">
    <fb>246.6148</fb>
    <v>1</v>
  </rv>
  <rv s="0">
    <fb>523423</fb>
    <v>2</v>
  </rv>
  <rv s="0">
    <fb>43776</fb>
    <v>0</v>
  </rv>
  <rv s="0">
    <fb>251.0043</fb>
    <v>1</v>
  </rv>
  <rv s="0">
    <fb>487617</fb>
    <v>2</v>
  </rv>
  <rv s="0">
    <fb>43777</fb>
    <v>0</v>
  </rv>
  <rv s="0">
    <fb>245.8596</fb>
    <v>1</v>
  </rv>
  <rv s="0">
    <fb>424966</fb>
    <v>2</v>
  </rv>
  <rv s="0">
    <fb>43780</fb>
    <v>0</v>
  </rv>
  <rv s="0">
    <fb>244.8212</fb>
    <v>1</v>
  </rv>
  <rv s="0">
    <fb>408460</fb>
    <v>2</v>
  </rv>
  <rv s="0">
    <fb>43782</fb>
    <v>0</v>
  </rv>
  <rv s="0">
    <fb>239.72370000000001</fb>
    <v>1</v>
  </rv>
  <rv s="0">
    <fb>441364</fb>
    <v>2</v>
  </rv>
  <rv s="0">
    <fb>43783</fb>
    <v>0</v>
  </rv>
  <rv s="0">
    <fb>356717</fb>
    <v>2</v>
  </rv>
  <rv s="0">
    <fb>43784</fb>
    <v>0</v>
  </rv>
  <rv s="0">
    <fb>236.6086</fb>
    <v>1</v>
  </rv>
  <rv s="0">
    <fb>422929</fb>
    <v>2</v>
  </rv>
  <rv s="0">
    <fb>43787</fb>
    <v>0</v>
  </rv>
  <rv s="0">
    <fb>236.703</fb>
    <v>1</v>
  </rv>
  <rv s="0">
    <fb>381326</fb>
    <v>2</v>
  </rv>
  <rv s="0">
    <fb>43788</fb>
    <v>0</v>
  </rv>
  <rv s="0">
    <fb>235.38140000000001</fb>
    <v>1</v>
  </rv>
  <rv s="0">
    <fb>279479</fb>
    <v>2</v>
  </rv>
  <rv s="0">
    <fb>43789</fb>
    <v>0</v>
  </rv>
  <rv s="0">
    <fb>236.56139999999999</fb>
    <v>1</v>
  </rv>
  <rv s="0">
    <fb>327205</fb>
    <v>2</v>
  </rv>
  <rv s="0">
    <fb>43790</fb>
    <v>0</v>
  </rv>
  <rv s="0">
    <fb>231.9359</fb>
    <v>1</v>
  </rv>
  <rv s="0">
    <fb>513674</fb>
    <v>2</v>
  </rv>
  <rv s="0">
    <fb>43791</fb>
    <v>0</v>
  </rv>
  <rv s="0">
    <fb>233.7766</fb>
    <v>1</v>
  </rv>
  <rv s="0">
    <fb>605090</fb>
    <v>2</v>
  </rv>
  <rv s="0">
    <fb>43794</fb>
    <v>0</v>
  </rv>
  <rv s="0">
    <fb>233.91820000000001</fb>
    <v>1</v>
  </rv>
  <rv s="0">
    <fb>286731</fb>
    <v>2</v>
  </rv>
  <rv s="0">
    <fb>43795</fb>
    <v>0</v>
  </rv>
  <rv s="0">
    <fb>235.1454</fb>
    <v>1</v>
  </rv>
  <rv s="0">
    <fb>364335</fb>
    <v>2</v>
  </rv>
  <rv s="0">
    <fb>43796</fb>
    <v>0</v>
  </rv>
  <rv s="0">
    <fb>233.11590000000001</fb>
    <v>1</v>
  </rv>
  <rv s="0">
    <fb>444457</fb>
    <v>2</v>
  </rv>
  <rv s="0">
    <fb>43797</fb>
    <v>0</v>
  </rv>
  <rv s="0">
    <fb>232.78550000000001</fb>
    <v>1</v>
  </rv>
  <rv s="0">
    <fb>324781</fb>
    <v>2</v>
  </rv>
  <rv s="0">
    <fb>43798</fb>
    <v>0</v>
  </rv>
  <rv s="0">
    <fb>232.54949999999999</fb>
    <v>1</v>
  </rv>
  <rv s="0">
    <fb>318810</fb>
    <v>2</v>
  </rv>
  <rv s="0">
    <fb>43801</fb>
    <v>0</v>
  </rv>
  <rv s="0">
    <fb>231.22790000000001</fb>
    <v>1</v>
  </rv>
  <rv s="0">
    <fb>367919</fb>
    <v>2</v>
  </rv>
  <rv s="0">
    <fb>43802</fb>
    <v>0</v>
  </rv>
  <rv s="0">
    <fb>300353</fb>
    <v>2</v>
  </rv>
  <rv s="0">
    <fb>43803</fb>
    <v>0</v>
  </rv>
  <rv s="0">
    <fb>294654</fb>
    <v>2</v>
  </rv>
  <rv s="0">
    <fb>43804</fb>
    <v>0</v>
  </rv>
  <rv s="0">
    <fb>233.06870000000001</fb>
    <v>1</v>
  </rv>
  <rv s="0">
    <fb>497120</fb>
    <v>2</v>
  </rv>
  <rv s="0">
    <fb>43805</fb>
    <v>0</v>
  </rv>
  <rv s="0">
    <fb>229.6703</fb>
    <v>1</v>
  </rv>
  <rv s="0">
    <fb>279302</fb>
    <v>2</v>
  </rv>
  <rv s="0">
    <fb>43808</fb>
    <v>0</v>
  </rv>
  <rv s="0">
    <fb>227.8296</fb>
    <v>1</v>
  </rv>
  <rv s="0">
    <fb>312285</fb>
    <v>2</v>
  </rv>
  <rv s="0">
    <fb>43809</fb>
    <v>0</v>
  </rv>
  <rv s="0">
    <fb>222.21289999999999</fb>
    <v>1</v>
  </rv>
  <rv s="0">
    <fb>537560</fb>
    <v>2</v>
  </rv>
  <rv s="0">
    <fb>43810</fb>
    <v>0</v>
  </rv>
  <rv s="0">
    <fb>224.33680000000001</fb>
    <v>1</v>
  </rv>
  <rv s="0">
    <fb>1535621</fb>
    <v>2</v>
  </rv>
  <rv s="0">
    <fb>43811</fb>
    <v>0</v>
  </rv>
  <rv s="0">
    <fb>225.2808</fb>
    <v>1</v>
  </rv>
  <rv s="0">
    <fb>272316</fb>
    <v>2</v>
  </rv>
  <rv s="0">
    <fb>43812</fb>
    <v>0</v>
  </rv>
  <rv s="0">
    <fb>228.11279999999999</fb>
    <v>1</v>
  </rv>
  <rv s="0">
    <fb>284885</fb>
    <v>2</v>
  </rv>
  <rv s="0">
    <fb>43815</fb>
    <v>0</v>
  </rv>
  <rv s="0">
    <fb>223.62889999999999</fb>
    <v>1</v>
  </rv>
  <rv s="0">
    <fb>1451962</fb>
    <v>2</v>
  </rv>
  <rv s="0">
    <fb>43816</fb>
    <v>0</v>
  </rv>
  <rv s="0">
    <fb>227.59360000000001</fb>
    <v>1</v>
  </rv>
  <rv s="0">
    <fb>557667</fb>
    <v>2</v>
  </rv>
  <rv s="0">
    <fb>43817</fb>
    <v>0</v>
  </rv>
  <rv s="0">
    <fb>231.4639</fb>
    <v>1</v>
  </rv>
  <rv s="0">
    <fb>465311</fb>
    <v>2</v>
  </rv>
  <rv s="0">
    <fb>43818</fb>
    <v>0</v>
  </rv>
  <rv s="0">
    <fb>304333</fb>
    <v>2</v>
  </rv>
  <rv s="0">
    <fb>43819</fb>
    <v>0</v>
  </rv>
  <rv s="0">
    <fb>227.73519999999999</fb>
    <v>1</v>
  </rv>
  <rv s="0">
    <fb>398272</fb>
    <v>2</v>
  </rv>
  <rv s="0">
    <fb>43822</fb>
    <v>0</v>
  </rv>
  <rv s="0">
    <fb>225.56399999999999</fb>
    <v>1</v>
  </rv>
  <rv s="0">
    <fb>316713</fb>
    <v>2</v>
  </rv>
  <rv s="0">
    <fb>43823</fb>
    <v>0</v>
  </rv>
  <rv s="0">
    <fb>225.328</fb>
    <v>1</v>
  </rv>
  <rv s="0">
    <fb>222570</fb>
    <v>2</v>
  </rv>
  <rv s="0">
    <fb>43825</fb>
    <v>0</v>
  </rv>
  <rv s="0">
    <fb>223.53450000000001</fb>
    <v>1</v>
  </rv>
  <rv s="0">
    <fb>256988</fb>
    <v>2</v>
  </rv>
  <rv s="0">
    <fb>43826</fb>
    <v>0</v>
  </rv>
  <rv s="0">
    <fb>223.67609999999999</fb>
    <v>1</v>
  </rv>
  <rv s="0">
    <fb>216670</fb>
    <v>2</v>
  </rv>
  <rv s="0">
    <fb>43829</fb>
    <v>0</v>
  </rv>
  <rv s="0">
    <fb>325950</fb>
    <v>2</v>
  </rv>
  <rv s="0">
    <fb>43830</fb>
    <v>0</v>
  </rv>
  <rv s="0">
    <fb>176631</fb>
    <v>2</v>
  </rv>
  <rv s="0">
    <fb>43831</fb>
    <v>0</v>
  </rv>
  <rv s="0">
    <fb>132635</fb>
    <v>2</v>
  </rv>
  <rv s="0">
    <fb>43832</fb>
    <v>0</v>
  </rv>
  <rv s="0">
    <fb>226.3664</fb>
    <v>1</v>
  </rv>
  <rv s="0">
    <fb>203575</fb>
    <v>2</v>
  </rv>
  <rv s="0">
    <fb>43833</fb>
    <v>0</v>
  </rv>
  <rv s="0">
    <fb>225.09200000000001</fb>
    <v>1</v>
  </rv>
  <rv s="0">
    <fb>229873</fb>
    <v>2</v>
  </rv>
  <rv s="0">
    <fb>43836</fb>
    <v>0</v>
  </rv>
  <rv s="0">
    <fb>221.9297</fb>
    <v>1</v>
  </rv>
  <rv s="0">
    <fb>276324</fb>
    <v>2</v>
  </rv>
  <rv s="0">
    <fb>43837</fb>
    <v>0</v>
  </rv>
  <rv s="0">
    <fb>222.11850000000001</fb>
    <v>1</v>
  </rv>
  <rv s="0">
    <fb>197414</fb>
    <v>2</v>
  </rv>
  <rv s="0">
    <fb>43838</fb>
    <v>0</v>
  </rv>
  <rv s="0">
    <fb>221.08009999999999</fb>
    <v>1</v>
  </rv>
  <rv s="0">
    <fb>203272</fb>
    <v>2</v>
  </rv>
  <rv s="0">
    <fb>43839</fb>
    <v>0</v>
  </rv>
  <rv s="0">
    <fb>222.59049999999999</fb>
    <v>1</v>
  </rv>
  <rv s="0">
    <fb>379691</fb>
    <v>2</v>
  </rv>
  <rv s="0">
    <fb>43840</fb>
    <v>0</v>
  </rv>
  <rv s="0">
    <fb>224.66720000000001</fb>
    <v>1</v>
  </rv>
  <rv s="0">
    <fb>274977</fb>
    <v>2</v>
  </rv>
  <rv s="0">
    <fb>43843</fb>
    <v>0</v>
  </rv>
  <rv s="0">
    <fb>225.75280000000001</fb>
    <v>1</v>
  </rv>
  <rv s="0">
    <fb>276281</fb>
    <v>2</v>
  </rv>
  <rv s="0">
    <fb>43844</fb>
    <v>0</v>
  </rv>
  <rv s="0">
    <fb>921955</fb>
    <v>2</v>
  </rv>
  <rv s="0">
    <fb>43845</fb>
    <v>0</v>
  </rv>
  <rv s="0">
    <fb>228.82079999999999</fb>
    <v>1</v>
  </rv>
  <rv s="0">
    <fb>185791</fb>
    <v>2</v>
  </rv>
  <rv s="0">
    <fb>43846</fb>
    <v>0</v>
  </rv>
  <rv s="0">
    <fb>227.26320000000001</fb>
    <v>1</v>
  </rv>
  <rv s="0">
    <fb>202097</fb>
    <v>2</v>
  </rv>
  <rv s="0">
    <fb>43847</fb>
    <v>0</v>
  </rv>
  <rv s="0">
    <fb>226.4136</fb>
    <v>1</v>
  </rv>
  <rv s="0">
    <fb>258653</fb>
    <v>2</v>
  </rv>
  <rv s="0">
    <fb>43850</fb>
    <v>0</v>
  </rv>
  <rv s="0">
    <fb>228.34880000000001</fb>
    <v>1</v>
  </rv>
  <rv s="0">
    <fb>288939</fb>
    <v>2</v>
  </rv>
  <rv s="0">
    <fb>43851</fb>
    <v>0</v>
  </rv>
  <rv s="0">
    <fb>224.9504</fb>
    <v>1</v>
  </rv>
  <rv s="0">
    <fb>982263</fb>
    <v>2</v>
  </rv>
  <rv s="0">
    <fb>43852</fb>
    <v>0</v>
  </rv>
  <rv s="0">
    <fb>224.62</fb>
    <v>1</v>
  </rv>
  <rv s="0">
    <fb>245491</fb>
    <v>2</v>
  </rv>
  <rv s="0">
    <fb>43853</fb>
    <v>0</v>
  </rv>
  <rv s="0">
    <fb>224.5728</fb>
    <v>1</v>
  </rv>
  <rv s="0">
    <fb>252216</fb>
    <v>2</v>
  </rv>
  <rv s="0">
    <fb>43854</fb>
    <v>0</v>
  </rv>
  <rv s="0">
    <fb>224.76159999999999</fb>
    <v>1</v>
  </rv>
  <rv s="0">
    <fb>287296</fb>
    <v>2</v>
  </rv>
  <rv s="0">
    <fb>43857</fb>
    <v>0</v>
  </rv>
  <rv s="0">
    <fb>221.50489999999999</fb>
    <v>1</v>
  </rv>
  <rv s="0">
    <fb>337364</fb>
    <v>2</v>
  </rv>
  <rv s="0">
    <fb>43858</fb>
    <v>0</v>
  </rv>
  <rv s="0">
    <fb>217.82339999999999</fb>
    <v>1</v>
  </rv>
  <rv s="0">
    <fb>519505</fb>
    <v>2</v>
  </rv>
  <rv s="0">
    <fb>43859</fb>
    <v>0</v>
  </rv>
  <rv s="0">
    <fb>223.58170000000001</fb>
    <v>1</v>
  </rv>
  <rv s="0">
    <fb>581212</fb>
    <v>2</v>
  </rv>
  <rv s="0">
    <fb>43860</fb>
    <v>0</v>
  </rv>
  <rv s="0">
    <fb>220.74969999999999</fb>
    <v>1</v>
  </rv>
  <rv s="0">
    <fb>226380</fb>
    <v>2</v>
  </rv>
  <rv s="0">
    <fb>43861</fb>
    <v>0</v>
  </rv>
  <rv s="0">
    <fb>222.07130000000001</fb>
    <v>1</v>
  </rv>
  <rv s="0">
    <fb>443054</fb>
    <v>2</v>
  </rv>
  <rv s="0">
    <fb>43862</fb>
    <v>0</v>
  </rv>
  <rv s="0">
    <fb>206.59</fb>
    <v>1</v>
  </rv>
  <rv s="0">
    <fb>1849775</fb>
    <v>2</v>
  </rv>
  <rv s="0">
    <fb>43864</fb>
    <v>0</v>
  </rv>
  <rv s="0">
    <fb>196.06460000000001</fb>
    <v>1</v>
  </rv>
  <rv s="0">
    <fb>2973196</fb>
    <v>2</v>
  </rv>
  <rv s="0">
    <fb>43865</fb>
    <v>0</v>
  </rv>
  <rv s="0">
    <fb>203.6165</fb>
    <v>1</v>
  </rv>
  <rv s="0">
    <fb>1392683</fb>
    <v>2</v>
  </rv>
  <rv s="0">
    <fb>43866</fb>
    <v>0</v>
  </rv>
  <rv s="0">
    <fb>204.41890000000001</fb>
    <v>1</v>
  </rv>
  <rv s="0">
    <fb>827944</fb>
    <v>2</v>
  </rv>
  <rv s="0">
    <fb>43867</fb>
    <v>0</v>
  </rv>
  <rv s="0">
    <fb>201.53970000000001</fb>
    <v>1</v>
  </rv>
  <rv s="0">
    <fb>1033218</fb>
    <v>2</v>
  </rv>
  <rv s="0">
    <fb>43868</fb>
    <v>0</v>
  </rv>
  <rv s="0">
    <fb>390884</fb>
    <v>2</v>
  </rv>
  <rv s="0">
    <fb>43871</fb>
    <v>0</v>
  </rv>
  <rv s="0">
    <fb>198.89660000000001</fb>
    <v>1</v>
  </rv>
  <rv s="0">
    <fb>540422</fb>
    <v>2</v>
  </rv>
  <rv s="0">
    <fb>43872</fb>
    <v>0</v>
  </rv>
  <rv s="0">
    <fb>200.78450000000001</fb>
    <v>1</v>
  </rv>
  <rv s="0">
    <fb>882458</fb>
    <v>2</v>
  </rv>
  <rv s="0">
    <fb>43873</fb>
    <v>0</v>
  </rv>
  <rv s="0">
    <fb>201.0677</fb>
    <v>1</v>
  </rv>
  <rv s="0">
    <fb>381054</fb>
    <v>2</v>
  </rv>
  <rv s="0">
    <fb>43874</fb>
    <v>0</v>
  </rv>
  <rv s="0">
    <fb>200.07660000000001</fb>
    <v>1</v>
  </rv>
  <rv s="0">
    <fb>261235</fb>
    <v>2</v>
  </rv>
  <rv s="0">
    <fb>43875</fb>
    <v>0</v>
  </rv>
  <rv s="0">
    <fb>196.11179999999999</fb>
    <v>1</v>
  </rv>
  <rv s="0">
    <fb>606911</fb>
    <v>2</v>
  </rv>
  <rv s="0">
    <fb>43878</fb>
    <v>0</v>
  </rv>
  <rv s="0">
    <fb>193.2799</fb>
    <v>1</v>
  </rv>
  <rv s="0">
    <fb>514180</fb>
    <v>2</v>
  </rv>
  <rv s="0">
    <fb>43879</fb>
    <v>0</v>
  </rv>
  <rv s="0">
    <fb>192.47749999999999</fb>
    <v>1</v>
  </rv>
  <rv s="0">
    <fb>448777</fb>
    <v>2</v>
  </rv>
  <rv s="0">
    <fb>43880</fb>
    <v>0</v>
  </rv>
  <rv s="0">
    <fb>195.1207</fb>
    <v>1</v>
  </rv>
  <rv s="0">
    <fb>365543</fb>
    <v>2</v>
  </rv>
  <rv s="0">
    <fb>43881</fb>
    <v>0</v>
  </rv>
  <rv s="0">
    <fb>195.78149999999999</fb>
    <v>1</v>
  </rv>
  <rv s="0">
    <fb>282382</fb>
    <v>2</v>
  </rv>
  <rv s="0">
    <fb>43885</fb>
    <v>0</v>
  </rv>
  <rv s="0">
    <fb>191.62790000000001</fb>
    <v>1</v>
  </rv>
  <rv s="0">
    <fb>644237</fb>
    <v>2</v>
  </rv>
  <rv s="0">
    <fb>43886</fb>
    <v>0</v>
  </rv>
  <rv s="0">
    <fb>190.44800000000001</fb>
    <v>1</v>
  </rv>
  <rv s="0">
    <fb>902482</fb>
    <v>2</v>
  </rv>
  <rv s="0">
    <fb>43887</fb>
    <v>0</v>
  </rv>
  <rv s="0">
    <fb>187.4272</fb>
    <v>1</v>
  </rv>
  <rv s="0">
    <fb>569079</fb>
    <v>2</v>
  </rv>
  <rv s="0">
    <fb>43888</fb>
    <v>0</v>
  </rv>
  <rv s="0">
    <fb>186.43610000000001</fb>
    <v>1</v>
  </rv>
  <rv s="0">
    <fb>568983</fb>
    <v>2</v>
  </rv>
  <rv s="0">
    <fb>43889</fb>
    <v>0</v>
  </rv>
  <rv s="0">
    <fb>186.53039999999999</fb>
    <v>1</v>
  </rv>
  <rv s="0">
    <fb>1471127</fb>
    <v>2</v>
  </rv>
  <rv s="0">
    <fb>43892</fb>
    <v>0</v>
  </rv>
  <rv s="0">
    <fb>184.59530000000001</fb>
    <v>1</v>
  </rv>
  <rv s="0">
    <fb>695364</fb>
    <v>2</v>
  </rv>
  <rv s="0">
    <fb>43893</fb>
    <v>0</v>
  </rv>
  <rv s="0">
    <fb>182.9905</fb>
    <v>1</v>
  </rv>
  <rv s="0">
    <fb>818827</fb>
    <v>2</v>
  </rv>
  <rv s="0">
    <fb>43894</fb>
    <v>0</v>
  </rv>
  <rv s="0">
    <fb>176.94909999999999</fb>
    <v>1</v>
  </rv>
  <rv s="0">
    <fb>1129505</fb>
    <v>2</v>
  </rv>
  <rv s="0">
    <fb>43895</fb>
    <v>0</v>
  </rv>
  <rv s="0">
    <fb>177.42099999999999</fb>
    <v>1</v>
  </rv>
  <rv s="0">
    <fb>551682</fb>
    <v>2</v>
  </rv>
  <rv s="0">
    <fb>43896</fb>
    <v>0</v>
  </rv>
  <rv s="0">
    <fb>171.6156</fb>
    <v>1</v>
  </rv>
  <rv s="0">
    <fb>1418285</fb>
    <v>2</v>
  </rv>
  <rv s="0">
    <fb>43899</fb>
    <v>0</v>
  </rv>
  <rv s="0">
    <fb>167.27330000000001</fb>
    <v>1</v>
  </rv>
  <rv s="0">
    <fb>838088</fb>
    <v>2</v>
  </rv>
  <rv s="0">
    <fb>43901</fb>
    <v>0</v>
  </rv>
  <rv s="0">
    <fb>165.85730000000001</fb>
    <v>1</v>
  </rv>
  <rv s="0">
    <fb>1895378</fb>
    <v>2</v>
  </rv>
  <rv s="0">
    <fb>43902</fb>
    <v>0</v>
  </rv>
  <rv s="0">
    <fb>147.49690000000001</fb>
    <v>1</v>
  </rv>
  <rv s="0">
    <fb>2645548</fb>
    <v>2</v>
  </rv>
  <rv s="0">
    <fb>43903</fb>
    <v>0</v>
  </rv>
  <rv s="0">
    <fb>153.16079999999999</fb>
    <v>1</v>
  </rv>
  <rv s="0">
    <fb>2445052</fb>
    <v>2</v>
  </rv>
  <rv s="0">
    <fb>43906</fb>
    <v>0</v>
  </rv>
  <rv s="0">
    <fb>138.9539</fb>
    <v>1</v>
  </rv>
  <rv s="0">
    <fb>1301942</fb>
    <v>2</v>
  </rv>
  <rv s="0">
    <fb>43907</fb>
    <v>0</v>
  </rv>
  <rv s="0">
    <fb>140.84180000000001</fb>
    <v>1</v>
  </rv>
  <rv s="0">
    <fb>2175474</fb>
    <v>2</v>
  </rv>
  <rv s="0">
    <fb>43908</fb>
    <v>0</v>
  </rv>
  <rv s="0">
    <fb>142.2106</fb>
    <v>1</v>
  </rv>
  <rv s="0">
    <fb>936510</fb>
    <v>2</v>
  </rv>
  <rv s="0">
    <fb>43909</fb>
    <v>0</v>
  </rv>
  <rv s="0">
    <fb>152.8776</fb>
    <v>1</v>
  </rv>
  <rv s="0">
    <fb>2878818</fb>
    <v>2</v>
  </rv>
  <rv s="0">
    <fb>43910</fb>
    <v>0</v>
  </rv>
  <rv s="0">
    <fb>165.7157</fb>
    <v>1</v>
  </rv>
  <rv s="0">
    <fb>2620694</fb>
    <v>2</v>
  </rv>
  <rv s="0">
    <fb>43913</fb>
    <v>0</v>
  </rv>
  <rv s="0">
    <fb>145.75049999999999</fb>
    <v>1</v>
  </rv>
  <rv s="0">
    <fb>2047222</fb>
    <v>2</v>
  </rv>
  <rv s="0">
    <fb>43914</fb>
    <v>0</v>
  </rv>
  <rv s="0">
    <fb>141.0778</fb>
    <v>1</v>
  </rv>
  <rv s="0">
    <fb>2143535</fb>
    <v>2</v>
  </rv>
  <rv s="0">
    <fb>43915</fb>
    <v>0</v>
  </rv>
  <rv s="0">
    <fb>139.09549999999999</fb>
    <v>1</v>
  </rv>
  <rv s="0">
    <fb>1786285</fb>
    <v>2</v>
  </rv>
  <rv s="0">
    <fb>43916</fb>
    <v>0</v>
  </rv>
  <rv s="0">
    <fb>148.3937</fb>
    <v>1</v>
  </rv>
  <rv s="0">
    <fb>1982312</fb>
    <v>2</v>
  </rv>
  <rv s="0">
    <fb>43917</fb>
    <v>0</v>
  </rv>
  <rv s="0">
    <fb>153.77430000000001</fb>
    <v>1</v>
  </rv>
  <rv s="0">
    <fb>1715790</fb>
    <v>2</v>
  </rv>
  <rv s="0">
    <fb>43920</fb>
    <v>0</v>
  </rv>
  <rv s="0">
    <fb>150.56479999999999</fb>
    <v>1</v>
  </rv>
  <rv s="0">
    <fb>1067100</fb>
    <v>2</v>
  </rv>
  <rv s="0">
    <fb>43921</fb>
    <v>0</v>
  </rv>
  <rv s="0">
    <fb>162.3646</fb>
    <v>1</v>
  </rv>
  <rv s="0">
    <fb>1542253</fb>
    <v>2</v>
  </rv>
  <rv s="0">
    <fb>43922</fb>
    <v>0</v>
  </rv>
  <rv s="0">
    <fb>157.03110000000001</fb>
    <v>1</v>
  </rv>
  <rv s="0">
    <fb>899210</fb>
    <v>2</v>
  </rv>
  <rv s="0">
    <fb>43924</fb>
    <v>0</v>
  </rv>
  <rv s="0">
    <fb>167.83959999999999</fb>
    <v>1</v>
  </rv>
  <rv s="0">
    <fb>2067862</fb>
    <v>2</v>
  </rv>
  <rv s="0">
    <fb>43928</fb>
    <v>0</v>
  </rv>
  <rv s="0">
    <fb>171.33240000000001</fb>
    <v>1</v>
  </rv>
  <rv s="0">
    <fb>2129274</fb>
    <v>2</v>
  </rv>
  <rv s="0">
    <fb>43929</fb>
    <v>0</v>
  </rv>
  <rv s="0">
    <fb>168.59479999999999</fb>
    <v>1</v>
  </rv>
  <rv s="0">
    <fb>1531400</fb>
    <v>2</v>
  </rv>
  <rv s="0">
    <fb>43930</fb>
    <v>0</v>
  </rv>
  <rv s="0">
    <fb>174.9667</fb>
    <v>1</v>
  </rv>
  <rv s="0">
    <fb>1319518</fb>
    <v>2</v>
  </rv>
  <rv s="0">
    <fb>43934</fb>
    <v>0</v>
  </rv>
  <rv s="0">
    <fb>171.47399999999999</fb>
    <v>1</v>
  </rv>
  <rv s="0">
    <fb>703823</fb>
    <v>2</v>
  </rv>
  <rv s="0">
    <fb>43936</fb>
    <v>0</v>
  </rv>
  <rv s="0">
    <fb>178.83699999999999</fb>
    <v>1</v>
  </rv>
  <rv s="0">
    <fb>1631207</fb>
    <v>2</v>
  </rv>
  <rv s="0">
    <fb>43937</fb>
    <v>0</v>
  </rv>
  <rv s="0">
    <fb>176.0523</fb>
    <v>1</v>
  </rv>
  <rv s="0">
    <fb>1157896</fb>
    <v>2</v>
  </rv>
  <rv s="0">
    <fb>43938</fb>
    <v>0</v>
  </rv>
  <rv s="0">
    <fb>177.5626</fb>
    <v>1</v>
  </rv>
  <rv s="0">
    <fb>1424095</fb>
    <v>2</v>
  </rv>
  <rv s="0">
    <fb>43941</fb>
    <v>0</v>
  </rv>
  <rv s="0">
    <fb>170.62440000000001</fb>
    <v>1</v>
  </rv>
  <rv s="0">
    <fb>1409123</fb>
    <v>2</v>
  </rv>
  <rv s="0">
    <fb>43942</fb>
    <v>0</v>
  </rv>
  <rv s="0">
    <fb>169.58600000000001</fb>
    <v>1</v>
  </rv>
  <rv s="0">
    <fb>711187</fb>
    <v>2</v>
  </rv>
  <rv s="0">
    <fb>43943</fb>
    <v>0</v>
  </rv>
  <rv s="0">
    <fb>172.13480000000001</fb>
    <v>1</v>
  </rv>
  <rv s="0">
    <fb>971918</fb>
    <v>2</v>
  </rv>
  <rv s="0">
    <fb>43944</fb>
    <v>0</v>
  </rv>
  <rv s="0">
    <fb>1835717</fb>
    <v>2</v>
  </rv>
  <rv s="0">
    <fb>43945</fb>
    <v>0</v>
  </rv>
  <rv s="0">
    <fb>169.91640000000001</fb>
    <v>1</v>
  </rv>
  <rv s="0">
    <fb>325359</fb>
    <v>2</v>
  </rv>
  <rv s="0">
    <fb>43948</fb>
    <v>0</v>
  </rv>
  <rv s="0">
    <fb>169.7276</fb>
    <v>1</v>
  </rv>
  <rv s="0">
    <fb>524511</fb>
    <v>2</v>
  </rv>
  <rv s="0">
    <fb>43949</fb>
    <v>0</v>
  </rv>
  <rv s="0">
    <fb>297334</fb>
    <v>2</v>
  </rv>
  <rv s="0">
    <fb>43950</fb>
    <v>0</v>
  </rv>
  <rv s="0">
    <fb>171.89879999999999</fb>
    <v>1</v>
  </rv>
  <rv s="0">
    <fb>377911</fb>
    <v>2</v>
  </rv>
  <rv s="0">
    <fb>43951</fb>
    <v>0</v>
  </rv>
  <rv s="0">
    <fb>171.946</fb>
    <v>1</v>
  </rv>
  <rv s="0">
    <fb>660865</fb>
    <v>2</v>
  </rv>
  <rv s="0">
    <fb>43955</fb>
    <v>0</v>
  </rv>
  <rv s="0">
    <fb>164.2997</fb>
    <v>1</v>
  </rv>
  <rv s="0">
    <fb>2049662</fb>
    <v>2</v>
  </rv>
  <rv s="0">
    <fb>43956</fb>
    <v>0</v>
  </rv>
  <rv s="0">
    <fb>164.15809999999999</fb>
    <v>1</v>
  </rv>
  <rv s="0">
    <fb>418819</fb>
    <v>2</v>
  </rv>
  <rv s="0">
    <fb>43957</fb>
    <v>0</v>
  </rv>
  <rv s="0">
    <fb>154.62389999999999</fb>
    <v>1</v>
  </rv>
  <rv s="0">
    <fb>2539553</fb>
    <v>2</v>
  </rv>
  <rv s="0">
    <fb>43958</fb>
    <v>0</v>
  </rv>
  <rv s="0">
    <fb>152.02799999999999</fb>
    <v>1</v>
  </rv>
  <rv s="0">
    <fb>798695</fb>
    <v>2</v>
  </rv>
  <rv s="0">
    <fb>43959</fb>
    <v>0</v>
  </rv>
  <rv s="0">
    <fb>149.43199999999999</fb>
    <v>1</v>
  </rv>
  <rv s="0">
    <fb>816107</fb>
    <v>2</v>
  </rv>
  <rv s="0">
    <fb>43962</fb>
    <v>0</v>
  </rv>
  <rv s="0">
    <fb>149.5736</fb>
    <v>1</v>
  </rv>
  <rv s="0">
    <fb>636462</fb>
    <v>2</v>
  </rv>
  <rv s="0">
    <fb>43963</fb>
    <v>0</v>
  </rv>
  <rv s="0">
    <fb>155.7567</fb>
    <v>1</v>
  </rv>
  <rv s="0">
    <fb>863787</fb>
    <v>2</v>
  </rv>
  <rv s="0">
    <fb>43964</fb>
    <v>0</v>
  </rv>
  <rv s="0">
    <fb>156.1343</fb>
    <v>1</v>
  </rv>
  <rv s="0">
    <fb>712422</fb>
    <v>2</v>
  </rv>
  <rv s="0">
    <fb>43965</fb>
    <v>0</v>
  </rv>
  <rv s="0">
    <fb>154.7655</fb>
    <v>1</v>
  </rv>
  <rv s="0">
    <fb>1158615</fb>
    <v>2</v>
  </rv>
  <rv s="0">
    <fb>43966</fb>
    <v>0</v>
  </rv>
  <rv s="0">
    <fb>155.37909999999999</fb>
    <v>1</v>
  </rv>
  <rv s="0">
    <fb>504200</fb>
    <v>2</v>
  </rv>
  <rv s="0">
    <fb>43969</fb>
    <v>0</v>
  </rv>
  <rv s="0">
    <fb>155.33189999999999</fb>
    <v>1</v>
  </rv>
  <rv s="0">
    <fb>786841</fb>
    <v>2</v>
  </rv>
  <rv s="0">
    <fb>43970</fb>
    <v>0</v>
  </rv>
  <rv s="0">
    <fb>161.13740000000001</fb>
    <v>1</v>
  </rv>
  <rv s="0">
    <fb>737179</fb>
    <v>2</v>
  </rv>
  <rv s="0">
    <fb>43971</fb>
    <v>0</v>
  </rv>
  <rv s="0">
    <fb>165.90450000000001</fb>
    <v>1</v>
  </rv>
  <rv s="0">
    <fb>1060696</fb>
    <v>2</v>
  </rv>
  <rv s="0">
    <fb>43972</fb>
    <v>0</v>
  </rv>
  <rv s="0">
    <fb>178.31780000000001</fb>
    <v>1</v>
  </rv>
  <rv s="0">
    <fb>2087842</fb>
    <v>2</v>
  </rv>
  <rv s="0">
    <fb>43973</fb>
    <v>0</v>
  </rv>
  <rv s="0">
    <fb>175.91069999999999</fb>
    <v>1</v>
  </rv>
  <rv s="0">
    <fb>1318184</fb>
    <v>2</v>
  </rv>
  <rv s="0">
    <fb>43977</fb>
    <v>0</v>
  </rv>
  <rv s="0">
    <fb>180.7722</fb>
    <v>1</v>
  </rv>
  <rv s="0">
    <fb>1766340</fb>
    <v>2</v>
  </rv>
  <rv s="0">
    <fb>43978</fb>
    <v>0</v>
  </rv>
  <rv s="0">
    <fb>181.38579999999999</fb>
    <v>1</v>
  </rv>
  <rv s="0">
    <fb>898323</fb>
    <v>2</v>
  </rv>
  <rv s="0">
    <fb>43979</fb>
    <v>0</v>
  </rv>
  <rv s="0">
    <fb>179.87540000000001</fb>
    <v>1</v>
  </rv>
  <rv s="0">
    <fb>670534</fb>
    <v>2</v>
  </rv>
  <rv s="0">
    <fb>43980</fb>
    <v>0</v>
  </rv>
  <rv s="0">
    <fb>186.38890000000001</fb>
    <v>1</v>
  </rv>
  <rv s="0">
    <fb>1392718</fb>
    <v>2</v>
  </rv>
  <rv s="0">
    <fb>43983</fb>
    <v>0</v>
  </rv>
  <rv s="0">
    <fb>189.36240000000001</fb>
    <v>1</v>
  </rv>
  <rv s="0">
    <fb>1247345</fb>
    <v>2</v>
  </rv>
  <rv s="0">
    <fb>43984</fb>
    <v>0</v>
  </rv>
  <rv s="0">
    <fb>186.15289999999999</fb>
    <v>1</v>
  </rv>
  <rv s="0">
    <fb>1031577</fb>
    <v>2</v>
  </rv>
  <rv s="0">
    <fb>43985</fb>
    <v>0</v>
  </rv>
  <rv s="0">
    <fb>185.82249999999999</fb>
    <v>1</v>
  </rv>
  <rv s="0">
    <fb>722457</fb>
    <v>2</v>
  </rv>
  <rv s="0">
    <fb>43986</fb>
    <v>0</v>
  </rv>
  <rv s="0">
    <fb>188.8904</fb>
    <v>1</v>
  </rv>
  <rv s="0">
    <fb>891954</fb>
    <v>2</v>
  </rv>
  <rv s="0">
    <fb>43987</fb>
    <v>0</v>
  </rv>
  <rv s="0">
    <fb>188.74879999999999</fb>
    <v>1</v>
  </rv>
  <rv s="0">
    <fb>641867</fb>
    <v>2</v>
  </rv>
  <rv s="0">
    <fb>43990</fb>
    <v>0</v>
  </rv>
  <rv s="0">
    <fb>186.672</fb>
    <v>1</v>
  </rv>
  <rv s="0">
    <fb>788929</fb>
    <v>2</v>
  </rv>
  <rv s="0">
    <fb>43991</fb>
    <v>0</v>
  </rv>
  <rv s="0">
    <fb>187.4744</fb>
    <v>1</v>
  </rv>
  <rv s="0">
    <fb>1421608</fb>
    <v>2</v>
  </rv>
  <rv s="0">
    <fb>43992</fb>
    <v>0</v>
  </rv>
  <rv s="0">
    <fb>188.08799999999999</fb>
    <v>1</v>
  </rv>
  <rv s="0">
    <fb>1085608</fb>
    <v>2</v>
  </rv>
  <rv s="0">
    <fb>43993</fb>
    <v>0</v>
  </rv>
  <rv s="0">
    <fb>183.6985</fb>
    <v>1</v>
  </rv>
  <rv s="0">
    <fb>906222</fb>
    <v>2</v>
  </rv>
  <rv s="0">
    <fb>43994</fb>
    <v>0</v>
  </rv>
  <rv s="0">
    <fb>183.13210000000001</fb>
    <v>1</v>
  </rv>
  <rv s="0">
    <fb>1038422</fb>
    <v>2</v>
  </rv>
  <rv s="0">
    <fb>43997</fb>
    <v>0</v>
  </rv>
  <rv s="0">
    <fb>176.7131</fb>
    <v>1</v>
  </rv>
  <rv s="0">
    <fb>824295</fb>
    <v>2</v>
  </rv>
  <rv s="0">
    <fb>43998</fb>
    <v>0</v>
  </rv>
  <rv s="0">
    <fb>174.5891</fb>
    <v>1</v>
  </rv>
  <rv s="0">
    <fb>1481163</fb>
    <v>2</v>
  </rv>
  <rv s="0">
    <fb>43999</fb>
    <v>0</v>
  </rv>
  <rv s="0">
    <fb>171.14359999999999</fb>
    <v>1</v>
  </rv>
  <rv s="0">
    <fb>1006772</fb>
    <v>2</v>
  </rv>
  <rv s="0">
    <fb>44000</fb>
    <v>0</v>
  </rv>
  <rv s="0">
    <fb>176.19390000000001</fb>
    <v>1</v>
  </rv>
  <rv s="0">
    <fb>1772805</fb>
    <v>2</v>
  </rv>
  <rv s="0">
    <fb>44001</fb>
    <v>0</v>
  </rv>
  <rv s="0">
    <fb>173.7867</fb>
    <v>1</v>
  </rv>
  <rv s="0">
    <fb>1399841</fb>
    <v>2</v>
  </rv>
  <rv s="0">
    <fb>44004</fb>
    <v>0</v>
  </rv>
  <rv s="0">
    <fb>174.68350000000001</fb>
    <v>1</v>
  </rv>
  <rv s="0">
    <fb>1904380</fb>
    <v>2</v>
  </rv>
  <rv s="0">
    <fb>44005</fb>
    <v>0</v>
  </rv>
  <rv s="0">
    <fb>175.48589999999999</fb>
    <v>1</v>
  </rv>
  <rv s="0">
    <fb>1772426</fb>
    <v>2</v>
  </rv>
  <rv s="0">
    <fb>44006</fb>
    <v>0</v>
  </rv>
  <rv s="0">
    <fb>181.05539999999999</fb>
    <v>1</v>
  </rv>
  <rv s="0">
    <fb>3906802</fb>
    <v>2</v>
  </rv>
  <rv s="0">
    <fb>44007</fb>
    <v>0</v>
  </rv>
  <rv s="0">
    <fb>190.92</fb>
    <v>1</v>
  </rv>
  <rv s="0">
    <fb>2928692</fb>
    <v>2</v>
  </rv>
  <rv s="0">
    <fb>44008</fb>
    <v>0</v>
  </rv>
  <rv s="0">
    <fb>184.1705</fb>
    <v>1</v>
  </rv>
  <rv s="0">
    <fb>6119061</fb>
    <v>2</v>
  </rv>
  <rv s="0">
    <fb>44011</fb>
    <v>0</v>
  </rv>
  <rv s="0">
    <fb>2798568</fb>
    <v>2</v>
  </rv>
  <rv s="0">
    <fb>44012</fb>
    <v>0</v>
  </rv>
  <rv s="0">
    <fb>1868228</fb>
    <v>2</v>
  </rv>
  <rv s="0">
    <fb>44013</fb>
    <v>0</v>
  </rv>
  <rv s="0">
    <fb>191.34469999999999</fb>
    <v>1</v>
  </rv>
  <rv s="0">
    <fb>1867521</fb>
    <v>2</v>
  </rv>
  <rv s="0">
    <fb>44014</fb>
    <v>0</v>
  </rv>
  <rv s="0">
    <fb>194.4599</fb>
    <v>1</v>
  </rv>
  <rv s="0">
    <fb>1512503</fb>
    <v>2</v>
  </rv>
  <rv s="0">
    <fb>44015</fb>
    <v>0</v>
  </rv>
  <rv s="0">
    <fb>195.73429999999999</fb>
    <v>1</v>
  </rv>
  <rv s="0">
    <fb>2327175</fb>
    <v>2</v>
  </rv>
  <rv s="0">
    <fb>44018</fb>
    <v>0</v>
  </rv>
  <rv s="0">
    <fb>188.56</fb>
    <v>1</v>
  </rv>
  <rv s="0">
    <fb>1353319</fb>
    <v>2</v>
  </rv>
  <rv s="0">
    <fb>44019</fb>
    <v>0</v>
  </rv>
  <rv s="0">
    <fb>183.4153</fb>
    <v>1</v>
  </rv>
  <rv s="0">
    <fb>1403949</fb>
    <v>2</v>
  </rv>
  <rv s="0">
    <fb>44020</fb>
    <v>0</v>
  </rv>
  <rv s="0">
    <fb>185.2561</fb>
    <v>1</v>
  </rv>
  <rv s="0">
    <fb>2030879</fb>
    <v>2</v>
  </rv>
  <rv s="0">
    <fb>44021</fb>
    <v>0</v>
  </rv>
  <rv s="0">
    <fb>184.5009</fb>
    <v>1</v>
  </rv>
  <rv s="0">
    <fb>564329</fb>
    <v>2</v>
  </rv>
  <rv s="0">
    <fb>44022</fb>
    <v>0</v>
  </rv>
  <rv s="0">
    <fb>547395</fb>
    <v>2</v>
  </rv>
  <rv s="0">
    <fb>44025</fb>
    <v>0</v>
  </rv>
  <rv s="0">
    <fb>754700</fb>
    <v>2</v>
  </rv>
  <rv s="0">
    <fb>44026</fb>
    <v>0</v>
  </rv>
  <rv s="0">
    <fb>185.02010000000001</fb>
    <v>1</v>
  </rv>
  <rv s="0">
    <fb>667976</fb>
    <v>2</v>
  </rv>
  <rv s="0">
    <fb>44027</fb>
    <v>0</v>
  </rv>
  <rv s="0">
    <fb>187.38</fb>
    <v>1</v>
  </rv>
  <rv s="0">
    <fb>2833767</fb>
    <v>2</v>
  </rv>
  <rv s="0">
    <fb>44028</fb>
    <v>0</v>
  </rv>
  <rv s="0">
    <fb>848836</fb>
    <v>2</v>
  </rv>
  <rv s="0">
    <fb>44029</fb>
    <v>0</v>
  </rv>
  <rv s="0">
    <fb>448791</fb>
    <v>2</v>
  </rv>
  <rv s="0">
    <fb>44032</fb>
    <v>0</v>
  </rv>
  <rv s="0">
    <fb>181.9521</fb>
    <v>1</v>
  </rv>
  <rv s="0">
    <fb>575429</fb>
    <v>2</v>
  </rv>
  <rv s="0">
    <fb>44033</fb>
    <v>0</v>
  </rv>
  <rv s="0">
    <fb>181.4802</fb>
    <v>1</v>
  </rv>
  <rv s="0">
    <fb>1756355</fb>
    <v>2</v>
  </rv>
  <rv s="0">
    <fb>44034</fb>
    <v>0</v>
  </rv>
  <rv s="0">
    <fb>185.5393</fb>
    <v>1</v>
  </rv>
  <rv s="0">
    <fb>1101009</fb>
    <v>2</v>
  </rv>
  <rv s="0">
    <fb>44035</fb>
    <v>0</v>
  </rv>
  <rv s="0">
    <fb>189.40960000000001</fb>
    <v>1</v>
  </rv>
  <rv s="0">
    <fb>3061082</fb>
    <v>2</v>
  </rv>
  <rv s="0">
    <fb>44036</fb>
    <v>0</v>
  </rv>
  <rv s="0">
    <fb>188.5128</fb>
    <v>1</v>
  </rv>
  <rv s="0">
    <fb>992335</fb>
    <v>2</v>
  </rv>
  <rv s="0">
    <fb>44039</fb>
    <v>0</v>
  </rv>
  <rv s="0">
    <fb>2002599</fb>
    <v>2</v>
  </rv>
  <rv s="0">
    <fb>44040</fb>
    <v>0</v>
  </rv>
  <rv s="0">
    <fb>693058</fb>
    <v>2</v>
  </rv>
  <rv s="0">
    <fb>44041</fb>
    <v>0</v>
  </rv>
  <rv s="0">
    <fb>185.77529999999999</fb>
    <v>1</v>
  </rv>
  <rv s="0">
    <fb>1127450</fb>
    <v>2</v>
  </rv>
  <rv s="0">
    <fb>44042</fb>
    <v>0</v>
  </rv>
  <rv s="0">
    <fb>182.51849999999999</fb>
    <v>1</v>
  </rv>
  <rv s="0">
    <fb>821034</fb>
    <v>2</v>
  </rv>
  <rv s="0">
    <fb>44043</fb>
    <v>0</v>
  </rv>
  <rv s="0">
    <fb>183.22649999999999</fb>
    <v>1</v>
  </rv>
  <rv s="0">
    <fb>469383</fb>
    <v>2</v>
  </rv>
  <rv s="0">
    <fb>44046</fb>
    <v>0</v>
  </rv>
  <rv s="0">
    <fb>181.9049</fb>
    <v>1</v>
  </rv>
  <rv s="0">
    <fb>507009</fb>
    <v>2</v>
  </rv>
  <rv s="0">
    <fb>44047</fb>
    <v>0</v>
  </rv>
  <rv s="0">
    <fb>182.75450000000001</fb>
    <v>1</v>
  </rv>
  <rv s="0">
    <fb>1250781</fb>
    <v>2</v>
  </rv>
  <rv s="0">
    <fb>44048</fb>
    <v>0</v>
  </rv>
  <rv s="0">
    <fb>500141</fb>
    <v>2</v>
  </rv>
  <rv s="0">
    <fb>44049</fb>
    <v>0</v>
  </rv>
  <rv s="0">
    <fb>184.40649999999999</fb>
    <v>1</v>
  </rv>
  <rv s="0">
    <fb>582894</fb>
    <v>2</v>
  </rv>
  <rv s="0">
    <fb>44050</fb>
    <v>0</v>
  </rv>
  <rv s="0">
    <fb>185.06729999999999</fb>
    <v>1</v>
  </rv>
  <rv s="0">
    <fb>707780</fb>
    <v>2</v>
  </rv>
  <rv s="0">
    <fb>44053</fb>
    <v>0</v>
  </rv>
  <rv s="0">
    <fb>187.7576</fb>
    <v>1</v>
  </rv>
  <rv s="0">
    <fb>1610528</fb>
    <v>2</v>
  </rv>
  <rv s="0">
    <fb>44054</fb>
    <v>0</v>
  </rv>
  <rv s="0">
    <fb>192.2415</fb>
    <v>1</v>
  </rv>
  <rv s="0">
    <fb>4777820</fb>
    <v>2</v>
  </rv>
  <rv s="0">
    <fb>44055</fb>
    <v>0</v>
  </rv>
  <rv s="0">
    <fb>192.71350000000001</fb>
    <v>1</v>
  </rv>
  <rv s="0">
    <fb>1562629</fb>
    <v>2</v>
  </rv>
  <rv s="0">
    <fb>44056</fb>
    <v>0</v>
  </rv>
  <rv s="0">
    <fb>190.21199999999999</fb>
    <v>1</v>
  </rv>
  <rv s="0">
    <fb>864304</fb>
    <v>2</v>
  </rv>
  <rv s="0">
    <fb>44057</fb>
    <v>0</v>
  </rv>
  <rv s="0">
    <fb>185.49209999999999</fb>
    <v>1</v>
  </rv>
  <rv s="0">
    <fb>1828050</fb>
    <v>2</v>
  </rv>
  <rv s="0">
    <fb>44060</fb>
    <v>0</v>
  </rv>
  <rv s="0">
    <fb>187.52160000000001</fb>
    <v>1</v>
  </rv>
  <rv s="0">
    <fb>824153</fb>
    <v>2</v>
  </rv>
  <rv s="0">
    <fb>44061</fb>
    <v>0</v>
  </rv>
  <rv s="0">
    <fb>395478</fb>
    <v>2</v>
  </rv>
  <rv s="0">
    <fb>44062</fb>
    <v>0</v>
  </rv>
  <rv s="0">
    <fb>187.33279999999999</fb>
    <v>1</v>
  </rv>
  <rv s="0">
    <fb>1067847</fb>
    <v>2</v>
  </rv>
  <rv s="0">
    <fb>44063</fb>
    <v>0</v>
  </rv>
  <rv s="0">
    <fb>184.8785</fb>
    <v>1</v>
  </rv>
  <rv s="0">
    <fb>572146</fb>
    <v>2</v>
  </rv>
  <rv s="0">
    <fb>44064</fb>
    <v>0</v>
  </rv>
  <rv s="0">
    <fb>185.86969999999999</fb>
    <v>1</v>
  </rv>
  <rv s="0">
    <fb>1334227</fb>
    <v>2</v>
  </rv>
  <rv s="0">
    <fb>44067</fb>
    <v>0</v>
  </rv>
  <rv s="0">
    <fb>185.6337</fb>
    <v>1</v>
  </rv>
  <rv s="0">
    <fb>905372</fb>
    <v>2</v>
  </rv>
  <rv s="0">
    <fb>44068</fb>
    <v>0</v>
  </rv>
  <rv s="0">
    <fb>604135</fb>
    <v>2</v>
  </rv>
  <rv s="0">
    <fb>44069</fb>
    <v>0</v>
  </rv>
  <rv s="0">
    <fb>184.02889999999999</fb>
    <v>1</v>
  </rv>
  <rv s="0">
    <fb>1271499</fb>
    <v>2</v>
  </rv>
  <rv s="0">
    <fb>44070</fb>
    <v>0</v>
  </rv>
  <rv s="0">
    <fb>183.32089999999999</fb>
    <v>1</v>
  </rv>
  <rv s="0">
    <fb>1183200</fb>
    <v>2</v>
  </rv>
  <rv s="0">
    <fb>44071</fb>
    <v>0</v>
  </rv>
  <rv s="0">
    <fb>712286</fb>
    <v>2</v>
  </rv>
  <rv s="0">
    <fb>44074</fb>
    <v>0</v>
  </rv>
  <rv s="0">
    <fb>180.53620000000001</fb>
    <v>1</v>
  </rv>
  <rv s="0">
    <fb>4050896</fb>
    <v>2</v>
  </rv>
  <rv s="0">
    <fb>44075</fb>
    <v>0</v>
  </rv>
  <rv s="0">
    <fb>179.63939999999999</fb>
    <v>1</v>
  </rv>
  <rv s="0">
    <fb>1985021</fb>
    <v>2</v>
  </rv>
  <rv s="0">
    <fb>44076</fb>
    <v>0</v>
  </rv>
  <rv s="0">
    <fb>180.72499999999999</fb>
    <v>1</v>
  </rv>
  <rv s="0">
    <fb>1107771</fb>
    <v>2</v>
  </rv>
  <rv s="0">
    <fb>44077</fb>
    <v>0</v>
  </rv>
  <rv s="0">
    <fb>180.91380000000001</fb>
    <v>1</v>
  </rv>
  <rv s="0">
    <fb>956880</fb>
    <v>2</v>
  </rv>
  <rv s="0">
    <fb>44078</fb>
    <v>0</v>
  </rv>
  <rv s="0">
    <fb>2993938</fb>
    <v>2</v>
  </rv>
  <rv s="0">
    <fb>44081</fb>
    <v>0</v>
  </rv>
  <rv s="0">
    <fb>178.69540000000001</fb>
    <v>1</v>
  </rv>
  <rv s="0">
    <fb>1173837</fb>
    <v>2</v>
  </rv>
  <rv s="0">
    <fb>44082</fb>
    <v>0</v>
  </rv>
  <rv s="0">
    <fb>177.60980000000001</fb>
    <v>1</v>
  </rv>
  <rv s="0">
    <fb>1482137</fb>
    <v>2</v>
  </rv>
  <rv s="0">
    <fb>44083</fb>
    <v>0</v>
  </rv>
  <rv s="0">
    <fb>173.64510000000001</fb>
    <v>1</v>
  </rv>
  <rv s="0">
    <fb>848647</fb>
    <v>2</v>
  </rv>
  <rv s="0">
    <fb>44084</fb>
    <v>0</v>
  </rv>
  <rv s="0">
    <fb>1363682</fb>
    <v>2</v>
  </rv>
  <rv s="0">
    <fb>44085</fb>
    <v>0</v>
  </rv>
  <rv s="0">
    <fb>173.59790000000001</fb>
    <v>1</v>
  </rv>
  <rv s="0">
    <fb>1091988</fb>
    <v>2</v>
  </rv>
  <rv s="0">
    <fb>44088</fb>
    <v>0</v>
  </rv>
  <rv s="0">
    <fb>173.0787</fb>
    <v>1</v>
  </rv>
  <rv s="0">
    <fb>791692</fb>
    <v>2</v>
  </rv>
  <rv s="0">
    <fb>44089</fb>
    <v>0</v>
  </rv>
  <rv s="0">
    <fb>819515</fb>
    <v>2</v>
  </rv>
  <rv s="0">
    <fb>44090</fb>
    <v>0</v>
  </rv>
  <rv s="0">
    <fb>170.53</fb>
    <v>1</v>
  </rv>
  <rv s="0">
    <fb>1058160</fb>
    <v>2</v>
  </rv>
  <rv s="0">
    <fb>44091</fb>
    <v>0</v>
  </rv>
  <rv s="0">
    <fb>168.54759999999999</fb>
    <v>1</v>
  </rv>
  <rv s="0">
    <fb>1579502</fb>
    <v>2</v>
  </rv>
  <rv s="0">
    <fb>44092</fb>
    <v>0</v>
  </rv>
  <rv s="0">
    <fb>169.16120000000001</fb>
    <v>1</v>
  </rv>
  <rv s="0">
    <fb>1288201</fb>
    <v>2</v>
  </rv>
  <rv s="0">
    <fb>44095</fb>
    <v>0</v>
  </rv>
  <rv s="0">
    <fb>2179797</fb>
    <v>2</v>
  </rv>
  <rv s="0">
    <fb>44096</fb>
    <v>0</v>
  </rv>
  <rv s="0">
    <fb>164.39410000000001</fb>
    <v>1</v>
  </rv>
  <rv s="0">
    <fb>636360</fb>
    <v>2</v>
  </rv>
  <rv s="0">
    <fb>44097</fb>
    <v>0</v>
  </rv>
  <rv s="0">
    <fb>162.8837</fb>
    <v>1</v>
  </rv>
  <rv s="0">
    <fb>1082468</fb>
    <v>2</v>
  </rv>
  <rv s="0">
    <fb>44098</fb>
    <v>0</v>
  </rv>
  <rv s="0">
    <fb>157.2671</fb>
    <v>1</v>
  </rv>
  <rv s="0">
    <fb>2816020</fb>
    <v>2</v>
  </rv>
  <rv s="0">
    <fb>44099</fb>
    <v>0</v>
  </rv>
  <rv s="0">
    <fb>161.23179999999999</fb>
    <v>1</v>
  </rv>
  <rv s="0">
    <fb>1905313</fb>
    <v>2</v>
  </rv>
  <rv s="0">
    <fb>44102</fb>
    <v>0</v>
  </rv>
  <rv s="0">
    <fb>163.63890000000001</fb>
    <v>1</v>
  </rv>
  <rv s="0">
    <fb>1304930</fb>
    <v>2</v>
  </rv>
  <rv s="0">
    <fb>44103</fb>
    <v>0</v>
  </rv>
  <rv s="0">
    <fb>159.863</fb>
    <v>1</v>
  </rv>
  <rv s="0">
    <fb>1340632</fb>
    <v>2</v>
  </rv>
  <rv s="0">
    <fb>44104</fb>
    <v>0</v>
  </rv>
  <rv s="0">
    <fb>162.12860000000001</fb>
    <v>1</v>
  </rv>
  <rv s="0">
    <fb>1932361</fb>
    <v>2</v>
  </rv>
  <rv s="0">
    <fb>44105</fb>
    <v>0</v>
  </rv>
  <rv s="0">
    <fb>161.279</fb>
    <v>1</v>
  </rv>
  <rv s="0">
    <fb>1502259</fb>
    <v>2</v>
  </rv>
  <rv s="0">
    <fb>44109</fb>
    <v>0</v>
  </rv>
  <rv s="0">
    <fb>159.8158</fb>
    <v>1</v>
  </rv>
  <rv s="0">
    <fb>1380901</fb>
    <v>2</v>
  </rv>
  <rv s="0">
    <fb>44110</fb>
    <v>0</v>
  </rv>
  <rv s="0">
    <fb>160.42939999999999</fb>
    <v>1</v>
  </rv>
  <rv s="0">
    <fb>1374762</fb>
    <v>2</v>
  </rv>
  <rv s="0">
    <fb>44111</fb>
    <v>0</v>
  </rv>
  <rv s="0">
    <fb>160.00460000000001</fb>
    <v>1</v>
  </rv>
  <rv s="0">
    <fb>943988</fb>
    <v>2</v>
  </rv>
  <rv s="0">
    <fb>44112</fb>
    <v>0</v>
  </rv>
  <rv s="0">
    <fb>157.83349999999999</fb>
    <v>1</v>
  </rv>
  <rv s="0">
    <fb>1345564</fb>
    <v>2</v>
  </rv>
  <rv s="0">
    <fb>44113</fb>
    <v>0</v>
  </rv>
  <rv s="0">
    <fb>158.447</fb>
    <v>1</v>
  </rv>
  <rv s="0">
    <fb>1349527</fb>
    <v>2</v>
  </rv>
  <rv s="0">
    <fb>44116</fb>
    <v>0</v>
  </rv>
  <rv s="0">
    <fb>162.55340000000001</fb>
    <v>1</v>
  </rv>
  <rv s="0">
    <fb>3977599</fb>
    <v>2</v>
  </rv>
  <rv s="0">
    <fb>44117</fb>
    <v>0</v>
  </rv>
  <rv s="0">
    <fb>160.66540000000001</fb>
    <v>1</v>
  </rv>
  <rv s="0">
    <fb>2177396</fb>
    <v>2</v>
  </rv>
  <rv s="0">
    <fb>44118</fb>
    <v>0</v>
  </rv>
  <rv s="0">
    <fb>1625176</fb>
    <v>2</v>
  </rv>
  <rv s="0">
    <fb>44119</fb>
    <v>0</v>
  </rv>
  <rv s="0">
    <fb>155.8039</fb>
    <v>1</v>
  </rv>
  <rv s="0">
    <fb>3493806</fb>
    <v>2</v>
  </rv>
  <rv s="0">
    <fb>44120</fb>
    <v>0</v>
  </rv>
  <rv s="0">
    <fb>156.46469999999999</fb>
    <v>1</v>
  </rv>
  <rv s="0">
    <fb>1361491</fb>
    <v>2</v>
  </rv>
  <rv s="0">
    <fb>44123</fb>
    <v>0</v>
  </rv>
  <rv s="0">
    <fb>158.87180000000001</fb>
    <v>1</v>
  </rv>
  <rv s="0">
    <fb>1261700</fb>
    <v>2</v>
  </rv>
  <rv s="0">
    <fb>44124</fb>
    <v>0</v>
  </rv>
  <rv s="0">
    <fb>158.11670000000001</fb>
    <v>1</v>
  </rv>
  <rv s="0">
    <fb>788462</fb>
    <v>2</v>
  </rv>
  <rv s="0">
    <fb>44125</fb>
    <v>0</v>
  </rv>
  <rv s="0">
    <fb>158.25819999999999</fb>
    <v>1</v>
  </rv>
  <rv s="0">
    <fb>991992</fb>
    <v>2</v>
  </rv>
  <rv s="0">
    <fb>44126</fb>
    <v>0</v>
  </rv>
  <rv s="0">
    <fb>159.1078</fb>
    <v>1</v>
  </rv>
  <rv s="0">
    <fb>909480</fb>
    <v>2</v>
  </rv>
  <rv s="0">
    <fb>44127</fb>
    <v>0</v>
  </rv>
  <rv s="0">
    <fb>1415882</fb>
    <v>2</v>
  </rv>
  <rv s="0">
    <fb>44130</fb>
    <v>0</v>
  </rv>
  <rv s="0">
    <fb>506462</fb>
    <v>2</v>
  </rv>
  <rv s="0">
    <fb>44131</fb>
    <v>0</v>
  </rv>
  <rv s="0">
    <fb>1284188</fb>
    <v>2</v>
  </rv>
  <rv s="0">
    <fb>44132</fb>
    <v>0</v>
  </rv>
  <rv s="0">
    <fb>156.27590000000001</fb>
    <v>1</v>
  </rv>
  <rv s="0">
    <fb>2296347</fb>
    <v>2</v>
  </rv>
  <rv s="0">
    <fb>44133</fb>
    <v>0</v>
  </rv>
  <rv s="0">
    <fb>154.6711</fb>
    <v>1</v>
  </rv>
  <rv s="0">
    <fb>1276573</fb>
    <v>2</v>
  </rv>
  <rv s="0">
    <fb>44134</fb>
    <v>0</v>
  </rv>
  <rv s="0">
    <fb>155.99270000000001</fb>
    <v>1</v>
  </rv>
  <rv s="0">
    <fb>1192358</fb>
    <v>2</v>
  </rv>
  <rv s="0">
    <fb>44137</fb>
    <v>0</v>
  </rv>
  <rv s="0">
    <fb>157.36150000000001</fb>
    <v>1</v>
  </rv>
  <rv s="0">
    <fb>1138667</fb>
    <v>2</v>
  </rv>
  <rv s="0">
    <fb>44138</fb>
    <v>0</v>
  </rv>
  <rv s="0">
    <fb>160.571</fb>
    <v>1</v>
  </rv>
  <rv s="0">
    <fb>746123</fb>
    <v>2</v>
  </rv>
  <rv s="0">
    <fb>44139</fb>
    <v>0</v>
  </rv>
  <rv s="0">
    <fb>160.1934</fb>
    <v>1</v>
  </rv>
  <rv s="0">
    <fb>1331534</fb>
    <v>2</v>
  </rv>
  <rv s="0">
    <fb>44140</fb>
    <v>0</v>
  </rv>
  <rv s="0">
    <fb>165.0077</fb>
    <v>1</v>
  </rv>
  <rv s="0">
    <fb>997150</fb>
    <v>2</v>
  </rv>
  <rv s="0">
    <fb>44141</fb>
    <v>0</v>
  </rv>
  <rv s="0">
    <fb>164.20529999999999</fb>
    <v>1</v>
  </rv>
  <rv s="0">
    <fb>2474234</fb>
    <v>2</v>
  </rv>
  <rv s="0">
    <fb>44144</fb>
    <v>0</v>
  </rv>
  <rv s="0">
    <fb>163.11969999999999</fb>
    <v>1</v>
  </rv>
  <rv s="0">
    <fb>2912294</fb>
    <v>2</v>
  </rv>
  <rv s="0">
    <fb>44145</fb>
    <v>0</v>
  </rv>
  <rv s="0">
    <fb>168.3588</fb>
    <v>1</v>
  </rv>
  <rv s="0">
    <fb>5503067</fb>
    <v>2</v>
  </rv>
  <rv s="0">
    <fb>44146</fb>
    <v>0</v>
  </rv>
  <rv s="0">
    <fb>174.8723</fb>
    <v>1</v>
  </rv>
  <rv s="0">
    <fb>5272604</fb>
    <v>2</v>
  </rv>
  <rv s="0">
    <fb>44147</fb>
    <v>0</v>
  </rv>
  <rv s="0">
    <fb>177.37379999999999</fb>
    <v>1</v>
  </rv>
  <rv s="0">
    <fb>2077341</fb>
    <v>2</v>
  </rv>
  <rv s="0">
    <fb>44148</fb>
    <v>0</v>
  </rv>
  <rv s="0">
    <fb>176.57149999999999</fb>
    <v>1</v>
  </rv>
  <rv s="0">
    <fb>1940178</fb>
    <v>2</v>
  </rv>
  <rv s="0">
    <fb>44149</fb>
    <v>0</v>
  </rv>
  <rv s="0">
    <fb>178.08179999999999</fb>
    <v>1</v>
  </rv>
  <rv s="0">
    <fb>412704</fb>
    <v>2</v>
  </rv>
  <rv s="0">
    <fb>44152</fb>
    <v>0</v>
  </rv>
  <rv s="0">
    <fb>176.8075</fb>
    <v>1</v>
  </rv>
  <rv s="0">
    <fb>1783328</fb>
    <v>2</v>
  </rv>
  <rv s="0">
    <fb>44153</fb>
    <v>0</v>
  </rv>
  <rv s="0">
    <fb>173.73949999999999</fb>
    <v>1</v>
  </rv>
  <rv s="0">
    <fb>1050561</fb>
    <v>2</v>
  </rv>
  <rv s="0">
    <fb>44154</fb>
    <v>0</v>
  </rv>
  <rv s="0">
    <fb>177.32660000000001</fb>
    <v>1</v>
  </rv>
  <rv s="0">
    <fb>4412239</fb>
    <v>2</v>
  </rv>
  <rv s="0">
    <fb>44155</fb>
    <v>0</v>
  </rv>
  <rv s="0">
    <fb>180.86660000000001</fb>
    <v>1</v>
  </rv>
  <rv s="0">
    <fb>2313073</fb>
    <v>2</v>
  </rv>
  <rv s="0">
    <fb>44158</fb>
    <v>0</v>
  </rv>
  <rv s="0">
    <fb>180.1114</fb>
    <v>1</v>
  </rv>
  <rv s="0">
    <fb>991534</fb>
    <v>2</v>
  </rv>
  <rv s="0">
    <fb>44159</fb>
    <v>0</v>
  </rv>
  <rv s="0">
    <fb>1548390</fb>
    <v>2</v>
  </rv>
  <rv s="0">
    <fb>44160</fb>
    <v>0</v>
  </rv>
  <rv s="0">
    <fb>182.84889999999999</fb>
    <v>1</v>
  </rv>
  <rv s="0">
    <fb>2055771</fb>
    <v>2</v>
  </rv>
  <rv s="0">
    <fb>44161</fb>
    <v>0</v>
  </rv>
  <rv s="0">
    <fb>183.88730000000001</fb>
    <v>1</v>
  </rv>
  <rv s="0">
    <fb>919165</fb>
    <v>2</v>
  </rv>
  <rv s="0">
    <fb>44162</fb>
    <v>0</v>
  </rv>
  <rv s="0">
    <fb>1792965</fb>
    <v>2</v>
  </rv>
  <rv s="0">
    <fb>44166</fb>
    <v>0</v>
  </rv>
  <rv s="0">
    <fb>183.55690000000001</fb>
    <v>1</v>
  </rv>
  <rv s="0">
    <fb>1512820</fb>
    <v>2</v>
  </rv>
  <rv s="0">
    <fb>44167</fb>
    <v>0</v>
  </rv>
  <rv s="0">
    <fb>184.92570000000001</fb>
    <v>1</v>
  </rv>
  <rv s="0">
    <fb>2578503</fb>
    <v>2</v>
  </rv>
  <rv s="0">
    <fb>44168</fb>
    <v>0</v>
  </rv>
  <rv s="0">
    <fb>2097112</fb>
    <v>2</v>
  </rv>
  <rv s="0">
    <fb>44169</fb>
    <v>0</v>
  </rv>
  <rv s="0">
    <fb>187.0496</fb>
    <v>1</v>
  </rv>
  <rv s="0">
    <fb>2353817</fb>
    <v>2</v>
  </rv>
  <rv s="0">
    <fb>44172</fb>
    <v>0</v>
  </rv>
  <rv s="0">
    <fb>191.72229999999999</fb>
    <v>1</v>
  </rv>
  <rv s="0">
    <fb>1541965</fb>
    <v>2</v>
  </rv>
  <rv s="0">
    <fb>44173</fb>
    <v>0</v>
  </rv>
  <rv s="0">
    <fb>191.1088</fb>
    <v>1</v>
  </rv>
  <rv s="0">
    <fb>1191121</fb>
    <v>2</v>
  </rv>
  <rv s="0">
    <fb>44174</fb>
    <v>0</v>
  </rv>
  <rv s="0">
    <fb>193.84630000000001</fb>
    <v>1</v>
  </rv>
  <rv s="0">
    <fb>2950192</fb>
    <v>2</v>
  </rv>
  <rv s="0">
    <fb>44175</fb>
    <v>0</v>
  </rv>
  <rv s="0">
    <fb>2666634</fb>
    <v>2</v>
  </rv>
  <rv s="0">
    <fb>44176</fb>
    <v>0</v>
  </rv>
  <rv s="0">
    <fb>204.08850000000001</fb>
    <v>1</v>
  </rv>
  <rv s="0">
    <fb>4124789</fb>
    <v>2</v>
  </rv>
  <rv s="0">
    <fb>44179</fb>
    <v>0</v>
  </rv>
  <rv s="0">
    <fb>203.80529999999999</fb>
    <v>1</v>
  </rv>
  <rv s="0">
    <fb>1403733</fb>
    <v>2</v>
  </rv>
  <rv s="0">
    <fb>44180</fb>
    <v>0</v>
  </rv>
  <rv s="0">
    <fb>201.4453</fb>
    <v>1</v>
  </rv>
  <rv s="0">
    <fb>2504931</fb>
    <v>2</v>
  </rv>
  <rv s="0">
    <fb>44181</fb>
    <v>0</v>
  </rv>
  <rv s="0">
    <fb>202.34209999999999</fb>
    <v>1</v>
  </rv>
  <rv s="0">
    <fb>850996</fb>
    <v>2</v>
  </rv>
  <rv s="0">
    <fb>44182</fb>
    <v>0</v>
  </rv>
  <rv s="0">
    <fb>1782933</fb>
    <v>2</v>
  </rv>
  <rv s="0">
    <fb>44183</fb>
    <v>0</v>
  </rv>
  <rv s="0">
    <fb>202.4837</fb>
    <v>1</v>
  </rv>
  <rv s="0">
    <fb>987683</fb>
    <v>2</v>
  </rv>
  <rv s="0">
    <fb>44186</fb>
    <v>0</v>
  </rv>
  <rv s="0">
    <fb>191.58070000000001</fb>
    <v>1</v>
  </rv>
  <rv s="0">
    <fb>5865064</fb>
    <v>2</v>
  </rv>
  <rv s="0">
    <fb>44187</fb>
    <v>0</v>
  </rv>
  <rv s="0">
    <fb>191.95830000000001</fb>
    <v>1</v>
  </rv>
  <rv s="0">
    <fb>5051015</fb>
    <v>2</v>
  </rv>
  <rv s="0">
    <fb>44188</fb>
    <v>0</v>
  </rv>
  <rv s="0">
    <fb>874748</fb>
    <v>2</v>
  </rv>
  <rv s="0">
    <fb>44189</fb>
    <v>0</v>
  </rv>
  <rv s="0">
    <fb>196.91419999999999</fb>
    <v>1</v>
  </rv>
  <rv s="0">
    <fb>815783</fb>
    <v>2</v>
  </rv>
  <rv s="0">
    <fb>44193</fb>
    <v>0</v>
  </rv>
  <rv s="0">
    <fb>197.7638</fb>
    <v>1</v>
  </rv>
  <rv s="0">
    <fb>1447681</fb>
    <v>2</v>
  </rv>
  <rv s="0">
    <fb>44194</fb>
    <v>0</v>
  </rv>
  <rv s="0">
    <fb>199.69900000000001</fb>
    <v>1</v>
  </rv>
  <rv s="0">
    <fb>2045151</fb>
    <v>2</v>
  </rv>
  <rv s="0">
    <fb>44195</fb>
    <v>0</v>
  </rv>
  <rv s="0">
    <fb>199.27420000000001</fb>
    <v>1</v>
  </rv>
  <rv s="0">
    <fb>1585449</fb>
    <v>2</v>
  </rv>
  <rv s="0">
    <fb>44196</fb>
    <v>0</v>
  </rv>
  <rv s="0">
    <fb>197.29179999999999</fb>
    <v>1</v>
  </rv>
  <rv s="0">
    <fb>657848</fb>
    <v>2</v>
  </rv>
  <rv s="0">
    <fb>44197</fb>
    <v>0</v>
  </rv>
  <rv s="0">
    <fb>201.87010000000001</fb>
    <v>1</v>
  </rv>
  <rv s="0">
    <fb>1940221</fb>
    <v>2</v>
  </rv>
  <rv s="0">
    <fb>44200</fb>
    <v>0</v>
  </rv>
  <rv s="0">
    <fb>2310877</fb>
    <v>2</v>
  </rv>
  <rv s="0">
    <fb>44201</fb>
    <v>0</v>
  </rv>
  <rv s="0">
    <fb>199.65180000000001</fb>
    <v>1</v>
  </rv>
  <rv s="0">
    <fb>1478396</fb>
    <v>2</v>
  </rv>
  <rv s="0">
    <fb>44202</fb>
    <v>0</v>
  </rv>
  <rv s="0">
    <fb>193.94069999999999</fb>
    <v>1</v>
  </rv>
  <rv s="0">
    <fb>3800587</fb>
    <v>2</v>
  </rv>
  <rv s="0">
    <fb>44203</fb>
    <v>0</v>
  </rv>
  <rv s="0">
    <fb>191.39189999999999</fb>
    <v>1</v>
  </rv>
  <rv s="0">
    <fb>3025442</fb>
    <v>2</v>
  </rv>
  <rv s="0">
    <fb>44204</fb>
    <v>0</v>
  </rv>
  <rv s="0">
    <fb>190.25919999999999</fb>
    <v>1</v>
  </rv>
  <rv s="0">
    <fb>1834954</fb>
    <v>2</v>
  </rv>
  <rv s="0">
    <fb>44207</fb>
    <v>0</v>
  </rv>
  <rv s="0">
    <fb>3263412</fb>
    <v>2</v>
  </rv>
  <rv s="0">
    <fb>44208</fb>
    <v>0</v>
  </rv>
  <rv s="0">
    <fb>194.83750000000001</fb>
    <v>1</v>
  </rv>
  <rv s="0">
    <fb>1159647</fb>
    <v>2</v>
  </rv>
  <rv s="0">
    <fb>44209</fb>
    <v>0</v>
  </rv>
  <rv s="0">
    <fb>199.41579999999999</fb>
    <v>1</v>
  </rv>
  <rv s="0">
    <fb>3141368</fb>
    <v>2</v>
  </rv>
  <rv s="0">
    <fb>44210</fb>
    <v>0</v>
  </rv>
  <rv s="0">
    <fb>202.1061</fb>
    <v>1</v>
  </rv>
  <rv s="0">
    <fb>4777495</fb>
    <v>2</v>
  </rv>
  <rv s="0">
    <fb>44211</fb>
    <v>0</v>
  </rv>
  <rv s="0">
    <fb>205.69319999999999</fb>
    <v>1</v>
  </rv>
  <rv s="0">
    <fb>2302359</fb>
    <v>2</v>
  </rv>
  <rv s="0">
    <fb>44214</fb>
    <v>0</v>
  </rv>
  <rv s="0">
    <fb>207.2508</fb>
    <v>1</v>
  </rv>
  <rv s="0">
    <fb>4950989</fb>
    <v>2</v>
  </rv>
  <rv s="0">
    <fb>44215</fb>
    <v>0</v>
  </rv>
  <rv s="0">
    <fb>206.63720000000001</fb>
    <v>1</v>
  </rv>
  <rv s="0">
    <fb>1207412</fb>
    <v>2</v>
  </rv>
  <rv s="0">
    <fb>44216</fb>
    <v>0</v>
  </rv>
  <rv s="0">
    <fb>205.41</fb>
    <v>1</v>
  </rv>
  <rv s="0">
    <fb>2218898</fb>
    <v>2</v>
  </rv>
  <rv s="0">
    <fb>44217</fb>
    <v>0</v>
  </rv>
  <rv s="0">
    <fb>201.68129999999999</fb>
    <v>1</v>
  </rv>
  <rv s="0">
    <fb>1106393</fb>
    <v>2</v>
  </rv>
  <rv s="0">
    <fb>44218</fb>
    <v>0</v>
  </rv>
  <rv s="0">
    <fb>198.8494</fb>
    <v>1</v>
  </rv>
  <rv s="0">
    <fb>1124031</fb>
    <v>2</v>
  </rv>
  <rv s="0">
    <fb>44221</fb>
    <v>0</v>
  </rv>
  <rv s="0">
    <fb>196.2534</fb>
    <v>1</v>
  </rv>
  <rv s="0">
    <fb>921020</fb>
    <v>2</v>
  </rv>
  <rv s="0">
    <fb>44223</fb>
    <v>0</v>
  </rv>
  <rv s="0">
    <fb>3401019</fb>
    <v>2</v>
  </rv>
  <rv s="0">
    <fb>44224</fb>
    <v>0</v>
  </rv>
  <rv s="0">
    <fb>194.93190000000001</fb>
    <v>1</v>
  </rv>
  <rv s="0">
    <fb>2712260</fb>
    <v>2</v>
  </rv>
  <rv s="0">
    <fb>44225</fb>
    <v>0</v>
  </rv>
  <rv s="0">
    <fb>191.8639</fb>
    <v>1</v>
  </rv>
  <rv s="0">
    <fb>954543</fb>
    <v>2</v>
  </rv>
  <rv s="0">
    <fb>44228</fb>
    <v>0</v>
  </rv>
  <rv s="0">
    <fb>203.85249999999999</fb>
    <v>1</v>
  </rv>
  <rv s="0">
    <fb>2499188</fb>
    <v>2</v>
  </rv>
  <rv s="0">
    <fb>44229</fb>
    <v>0</v>
  </rv>
  <rv s="0">
    <fb>205.97640000000001</fb>
    <v>1</v>
  </rv>
  <rv s="0">
    <fb>3761938</fb>
    <v>2</v>
  </rv>
  <rv s="0">
    <fb>44230</fb>
    <v>0</v>
  </rv>
  <rv s="0">
    <fb>204.60769999999999</fb>
    <v>1</v>
  </rv>
  <rv s="0">
    <fb>2641031</fb>
    <v>2</v>
  </rv>
  <rv s="0">
    <fb>44231</fb>
    <v>0</v>
  </rv>
  <rv s="0">
    <fb>217.11539999999999</fb>
    <v>1</v>
  </rv>
  <rv s="0">
    <fb>5489123</fb>
    <v>2</v>
  </rv>
  <rv s="0">
    <fb>44232</fb>
    <v>0</v>
  </rv>
  <rv s="0">
    <fb>221.12729999999999</fb>
    <v>1</v>
  </rv>
  <rv s="0">
    <fb>7285026</fb>
    <v>2</v>
  </rv>
  <rv s="0">
    <fb>44235</fb>
    <v>0</v>
  </rv>
  <rv s="0">
    <fb>220.04169999999999</fb>
    <v>1</v>
  </rv>
  <rv s="0">
    <fb>1536956</fb>
    <v>2</v>
  </rv>
  <rv s="0">
    <fb>44236</fb>
    <v>0</v>
  </rv>
  <rv s="0">
    <fb>216.17140000000001</fb>
    <v>1</v>
  </rv>
  <rv s="0">
    <fb>2516517</fb>
    <v>2</v>
  </rv>
  <rv s="0">
    <fb>44237</fb>
    <v>0</v>
  </rv>
  <rv s="0">
    <fb>214.89699999999999</fb>
    <v>1</v>
  </rv>
  <rv s="0">
    <fb>1687571</fb>
    <v>2</v>
  </rv>
  <rv s="0">
    <fb>44238</fb>
    <v>0</v>
  </rv>
  <rv s="0">
    <fb>213.76429999999999</fb>
    <v>1</v>
  </rv>
  <rv s="0">
    <fb>2758695</fb>
    <v>2</v>
  </rv>
  <rv s="0">
    <fb>44239</fb>
    <v>0</v>
  </rv>
  <rv s="0">
    <fb>205.26849999999999</fb>
    <v>1</v>
  </rv>
  <rv s="0">
    <fb>3612830</fb>
    <v>2</v>
  </rv>
  <rv s="0">
    <fb>44242</fb>
    <v>0</v>
  </rv>
  <rv s="0">
    <fb>206.40119999999999</fb>
    <v>1</v>
  </rv>
  <rv s="0">
    <fb>1436955</fb>
    <v>2</v>
  </rv>
  <rv s="0">
    <fb>44243</fb>
    <v>0</v>
  </rv>
  <rv s="0">
    <fb>206.02359999999999</fb>
    <v>1</v>
  </rv>
  <rv s="0">
    <fb>2405976</fb>
    <v>2</v>
  </rv>
  <rv s="0">
    <fb>44244</fb>
    <v>0</v>
  </rv>
  <rv s="0">
    <fb>205.4572</fb>
    <v>1</v>
  </rv>
  <rv s="0">
    <fb>790042</fb>
    <v>2</v>
  </rv>
  <rv s="0">
    <fb>44245</fb>
    <v>0</v>
  </rv>
  <rv s="0">
    <fb>693765</fb>
    <v>2</v>
  </rv>
  <rv s="0">
    <fb>44246</fb>
    <v>0</v>
  </rv>
  <rv s="0">
    <fb>1980577</fb>
    <v>2</v>
  </rv>
  <rv s="0">
    <fb>44249</fb>
    <v>0</v>
  </rv>
  <rv s="0">
    <fb>195.4983</fb>
    <v>1</v>
  </rv>
  <rv s="0">
    <fb>1882694</fb>
    <v>2</v>
  </rv>
  <rv s="0">
    <fb>44250</fb>
    <v>0</v>
  </rv>
  <rv s="0">
    <fb>196.81979999999999</fb>
    <v>1</v>
  </rv>
  <rv s="0">
    <fb>1777389</fb>
    <v>2</v>
  </rv>
  <rv s="0">
    <fb>44251</fb>
    <v>0</v>
  </rv>
  <rv s="0">
    <fb>197.10300000000001</fb>
    <v>1</v>
  </rv>
  <rv s="0">
    <fb>3664393</fb>
    <v>2</v>
  </rv>
  <rv s="0">
    <fb>44252</fb>
    <v>0</v>
  </rv>
  <rv s="0">
    <fb>197.43340000000001</fb>
    <v>1</v>
  </rv>
  <rv s="0">
    <fb>2457323</fb>
    <v>2</v>
  </rv>
  <rv s="0">
    <fb>44253</fb>
    <v>0</v>
  </rv>
  <rv s="0">
    <fb>192.6191</fb>
    <v>1</v>
  </rv>
  <rv s="0">
    <fb>1414547</fb>
    <v>2</v>
  </rv>
  <rv s="0">
    <fb>44256</fb>
    <v>0</v>
  </rv>
  <rv s="0">
    <fb>195.30950000000001</fb>
    <v>1</v>
  </rv>
  <rv s="0">
    <fb>1803772</fb>
    <v>2</v>
  </rv>
  <rv s="0">
    <fb>44257</fb>
    <v>0</v>
  </rv>
  <rv s="0">
    <fb>198.047</fb>
    <v>1</v>
  </rv>
  <rv s="0">
    <fb>2159072</fb>
    <v>2</v>
  </rv>
  <rv s="0">
    <fb>44258</fb>
    <v>0</v>
  </rv>
  <rv s="0">
    <fb>198.1414</fb>
    <v>1</v>
  </rv>
  <rv s="0">
    <fb>871536</fb>
    <v>2</v>
  </rv>
  <rv s="0">
    <fb>44259</fb>
    <v>0</v>
  </rv>
  <rv s="0">
    <fb>197.95259999999999</fb>
    <v>1</v>
  </rv>
  <rv s="0">
    <fb>1906152</fb>
    <v>2</v>
  </rv>
  <rv s="0">
    <fb>44260</fb>
    <v>0</v>
  </rv>
  <rv s="0">
    <fb>197.0558</fb>
    <v>1</v>
  </rv>
  <rv s="0">
    <fb>1633778</fb>
    <v>2</v>
  </rv>
  <rv s="0">
    <fb>44263</fb>
    <v>0</v>
  </rv>
  <rv s="0">
    <fb>196.39500000000001</fb>
    <v>1</v>
  </rv>
  <rv s="0">
    <fb>1500007</fb>
    <v>2</v>
  </rv>
  <rv s="0">
    <fb>44264</fb>
    <v>0</v>
  </rv>
  <rv s="0">
    <fb>1442093</fb>
    <v>2</v>
  </rv>
  <rv s="0">
    <fb>44265</fb>
    <v>0</v>
  </rv>
  <rv s="0">
    <fb>194.88470000000001</fb>
    <v>1</v>
  </rv>
  <rv s="0">
    <fb>759430</fb>
    <v>2</v>
  </rv>
  <rv s="0">
    <fb>44267</fb>
    <v>0</v>
  </rv>
  <rv s="0">
    <fb>193.75190000000001</fb>
    <v>1</v>
  </rv>
  <rv s="0">
    <fb>821671</fb>
    <v>2</v>
  </rv>
  <rv s="0">
    <fb>44270</fb>
    <v>0</v>
  </rv>
  <rv s="0">
    <fb>2757076</fb>
    <v>2</v>
  </rv>
  <rv s="0">
    <fb>44271</fb>
    <v>0</v>
  </rv>
  <rv s="0">
    <fb>2374045</fb>
    <v>2</v>
  </rv>
  <rv s="0">
    <fb>44272</fb>
    <v>0</v>
  </rv>
  <rv s="0">
    <fb>198.755</fb>
    <v>1</v>
  </rv>
  <rv s="0">
    <fb>5054492</fb>
    <v>2</v>
  </rv>
  <rv s="0">
    <fb>44273</fb>
    <v>0</v>
  </rv>
  <rv s="0">
    <fb>205.22130000000001</fb>
    <v>1</v>
  </rv>
  <rv s="0">
    <fb>2288021</fb>
    <v>2</v>
  </rv>
  <rv s="0">
    <fb>44274</fb>
    <v>0</v>
  </rv>
  <rv s="0">
    <fb>210.6019</fb>
    <v>1</v>
  </rv>
  <rv s="0">
    <fb>4511980</fb>
    <v>2</v>
  </rv>
  <rv s="0">
    <fb>44277</fb>
    <v>0</v>
  </rv>
  <rv s="0">
    <fb>213.33949999999999</fb>
    <v>1</v>
  </rv>
  <rv s="0">
    <fb>3596260</fb>
    <v>2</v>
  </rv>
  <rv s="0">
    <fb>44278</fb>
    <v>0</v>
  </rv>
  <rv s="0">
    <fb>209.70519999999999</fb>
    <v>1</v>
  </rv>
  <rv s="0">
    <fb>1468111</fb>
    <v>2</v>
  </rv>
  <rv s="0">
    <fb>44279</fb>
    <v>0</v>
  </rv>
  <rv s="0">
    <fb>203.9469</fb>
    <v>1</v>
  </rv>
  <rv s="0">
    <fb>996091</fb>
    <v>2</v>
  </rv>
  <rv s="0">
    <fb>44280</fb>
    <v>0</v>
  </rv>
  <rv s="0">
    <fb>2787497</fb>
    <v>2</v>
  </rv>
  <rv s="0">
    <fb>44281</fb>
    <v>0</v>
  </rv>
  <rv s="0">
    <fb>199.08539999999999</fb>
    <v>1</v>
  </rv>
  <rv s="0">
    <fb>1037974</fb>
    <v>2</v>
  </rv>
  <rv s="0">
    <fb>44285</fb>
    <v>0</v>
  </rv>
  <rv s="0">
    <fb>202.57810000000001</fb>
    <v>1</v>
  </rv>
  <rv s="0">
    <fb>1012020</fb>
    <v>2</v>
  </rv>
  <rv s="0">
    <fb>44286</fb>
    <v>0</v>
  </rv>
  <rv s="0">
    <fb>206.25960000000001</fb>
    <v>1</v>
  </rv>
  <rv s="0">
    <fb>2260186</fb>
    <v>2</v>
  </rv>
  <rv s="0">
    <fb>44287</fb>
    <v>0</v>
  </rv>
  <rv s="0">
    <fb>207.72280000000001</fb>
    <v>1</v>
  </rv>
  <rv s="0">
    <fb>710369</fb>
    <v>2</v>
  </rv>
  <rv s="0">
    <fb>44291</fb>
    <v>0</v>
  </rv>
  <rv s="0">
    <fb>200.6901</fb>
    <v>1</v>
  </rv>
  <rv s="0">
    <fb>1055843</fb>
    <v>2</v>
  </rv>
  <rv s="0">
    <fb>44292</fb>
    <v>0</v>
  </rv>
  <rv s="0">
    <fb>1680501</fb>
    <v>2</v>
  </rv>
  <rv s="0">
    <fb>44293</fb>
    <v>0</v>
  </rv>
  <rv s="0">
    <fb>201.8229</fb>
    <v>1</v>
  </rv>
  <rv s="0">
    <fb>527813</fb>
    <v>2</v>
  </rv>
  <rv s="0">
    <fb>44294</fb>
    <v>0</v>
  </rv>
  <rv s="0">
    <fb>201.20930000000001</fb>
    <v>1</v>
  </rv>
  <rv s="0">
    <fb>2270538</fb>
    <v>2</v>
  </rv>
  <rv s="0">
    <fb>44295</fb>
    <v>0</v>
  </rv>
  <rv s="0">
    <fb>201.11490000000001</fb>
    <v>1</v>
  </rv>
  <rv s="0">
    <fb>518193</fb>
    <v>2</v>
  </rv>
  <rv s="0">
    <fb>44298</fb>
    <v>0</v>
  </rv>
  <rv s="0">
    <fb>1330385</fb>
    <v>2</v>
  </rv>
  <rv s="0">
    <fb>44299</fb>
    <v>0</v>
  </rv>
  <rv s="0">
    <fb>197.0086</fb>
    <v>1</v>
  </rv>
  <rv s="0">
    <fb>1505434</fb>
    <v>2</v>
  </rv>
  <rv s="0">
    <fb>44301</fb>
    <v>0</v>
  </rv>
  <rv s="0">
    <fb>1323799</fb>
    <v>2</v>
  </rv>
  <rv s="0">
    <fb>44302</fb>
    <v>0</v>
  </rv>
  <rv s="0">
    <fb>196.3006</fb>
    <v>1</v>
  </rv>
  <rv s="0">
    <fb>414156</fb>
    <v>2</v>
  </rv>
  <rv s="0">
    <fb>44305</fb>
    <v>0</v>
  </rv>
  <rv s="0">
    <fb>194.0823</fb>
    <v>1</v>
  </rv>
  <rv s="0">
    <fb>697136</fb>
    <v>2</v>
  </rv>
  <rv s="0">
    <fb>44306</fb>
    <v>0</v>
  </rv>
  <rv s="0">
    <fb>192.14709999999999</fb>
    <v>1</v>
  </rv>
  <rv s="0">
    <fb>901650</fb>
    <v>2</v>
  </rv>
  <rv s="0">
    <fb>44308</fb>
    <v>0</v>
  </rv>
  <rv s="0">
    <fb>194.31829999999999</fb>
    <v>1</v>
  </rv>
  <rv s="0">
    <fb>1106646</fb>
    <v>2</v>
  </rv>
  <rv s="0">
    <fb>44309</fb>
    <v>0</v>
  </rv>
  <rv s="0">
    <fb>458182</fb>
    <v>2</v>
  </rv>
  <rv s="0">
    <fb>44312</fb>
    <v>0</v>
  </rv>
  <rv s="0">
    <fb>193.79910000000001</fb>
    <v>1</v>
  </rv>
  <rv s="0">
    <fb>432794</fb>
    <v>2</v>
  </rv>
  <rv s="0">
    <fb>44313</fb>
    <v>0</v>
  </rv>
  <rv s="0">
    <fb>194.12950000000001</fb>
    <v>1</v>
  </rv>
  <rv s="0">
    <fb>390638</fb>
    <v>2</v>
  </rv>
  <rv s="0">
    <fb>44314</fb>
    <v>0</v>
  </rv>
  <rv s="0">
    <fb>194.0351</fb>
    <v>1</v>
  </rv>
  <rv s="0">
    <fb>924589</fb>
    <v>2</v>
  </rv>
  <rv s="0">
    <fb>44315</fb>
    <v>0</v>
  </rv>
  <rv s="0">
    <fb>192.9023</fb>
    <v>1</v>
  </rv>
  <rv s="0">
    <fb>1177927</fb>
    <v>2</v>
  </rv>
  <rv s="0">
    <fb>44316</fb>
    <v>0</v>
  </rv>
  <rv s="0">
    <fb>1316477</fb>
    <v>2</v>
  </rv>
  <rv s="0">
    <fb>44319</fb>
    <v>0</v>
  </rv>
  <rv s="0">
    <fb>189.69280000000001</fb>
    <v>1</v>
  </rv>
  <rv s="0">
    <fb>1637357</fb>
    <v>2</v>
  </rv>
  <rv s="0">
    <fb>44320</fb>
    <v>0</v>
  </rv>
  <rv s="0">
    <fb>188.37119999999999</fb>
    <v>1</v>
  </rv>
  <rv s="0">
    <fb>1545820</fb>
    <v>2</v>
  </rv>
  <rv s="0">
    <fb>44321</fb>
    <v>0</v>
  </rv>
  <rv s="0">
    <fb>474655</fb>
    <v>2</v>
  </rv>
  <rv s="0">
    <fb>44322</fb>
    <v>0</v>
  </rv>
  <rv s="0">
    <fb>1556398</fb>
    <v>2</v>
  </rv>
  <rv s="0">
    <fb>44323</fb>
    <v>0</v>
  </rv>
  <rv s="0">
    <fb>1829812</fb>
    <v>2</v>
  </rv>
  <rv s="0">
    <fb>44326</fb>
    <v>0</v>
  </rv>
  <rv s="0">
    <fb>1305523</fb>
    <v>2</v>
  </rv>
  <rv s="0">
    <fb>44327</fb>
    <v>0</v>
  </rv>
  <rv s="0">
    <fb>1236140</fb>
    <v>2</v>
  </rv>
  <rv s="0">
    <fb>44328</fb>
    <v>0</v>
  </rv>
  <rv s="0">
    <fb>191.9111</fb>
    <v>1</v>
  </rv>
  <rv s="0">
    <fb>1261291</fb>
    <v>2</v>
  </rv>
  <rv s="0">
    <fb>44330</fb>
    <v>0</v>
  </rv>
  <rv s="0">
    <fb>200.45419999999999</fb>
    <v>1</v>
  </rv>
  <rv s="0">
    <fb>6680512</fb>
    <v>2</v>
  </rv>
  <rv s="0">
    <fb>44333</fb>
    <v>0</v>
  </rv>
  <rv s="0">
    <fb>200.6429</fb>
    <v>1</v>
  </rv>
  <rv s="0">
    <fb>2984109</fb>
    <v>2</v>
  </rv>
  <rv s="0">
    <fb>44334</fb>
    <v>0</v>
  </rv>
  <rv s="0">
    <fb>198.28299999999999</fb>
    <v>1</v>
  </rv>
  <rv s="0">
    <fb>1009367</fb>
    <v>2</v>
  </rv>
  <rv s="0">
    <fb>44335</fb>
    <v>0</v>
  </rv>
  <rv s="0">
    <fb>889963</fb>
    <v>2</v>
  </rv>
  <rv s="0">
    <fb>44336</fb>
    <v>0</v>
  </rv>
  <rv s="0">
    <fb>195.40389999999999</fb>
    <v>1</v>
  </rv>
  <rv s="0">
    <fb>745093</fb>
    <v>2</v>
  </rv>
  <rv s="0">
    <fb>44337</fb>
    <v>0</v>
  </rv>
  <rv s="0">
    <fb>197.339</fb>
    <v>1</v>
  </rv>
  <rv s="0">
    <fb>653295</fb>
    <v>2</v>
  </rv>
  <rv s="0">
    <fb>44340</fb>
    <v>0</v>
  </rv>
  <rv s="0">
    <fb>819662</fb>
    <v>2</v>
  </rv>
  <rv s="0">
    <fb>44341</fb>
    <v>0</v>
  </rv>
  <rv s="0">
    <fb>199.03819999999999</fb>
    <v>1</v>
  </rv>
  <rv s="0">
    <fb>749338</fb>
    <v>2</v>
  </rv>
  <rv s="0">
    <fb>44342</fb>
    <v>0</v>
  </rv>
  <rv s="0">
    <fb>521058</fb>
    <v>2</v>
  </rv>
  <rv s="0">
    <fb>44343</fb>
    <v>0</v>
  </rv>
  <rv s="0">
    <fb>199.36859999999999</fb>
    <v>1</v>
  </rv>
  <rv s="0">
    <fb>1346060</fb>
    <v>2</v>
  </rv>
  <rv s="0">
    <fb>44344</fb>
    <v>0</v>
  </rv>
  <rv s="0">
    <fb>200.92609999999999</fb>
    <v>1</v>
  </rv>
  <rv s="0">
    <fb>1911832</fb>
    <v>2</v>
  </rv>
  <rv s="0">
    <fb>44347</fb>
    <v>0</v>
  </rv>
  <rv s="0">
    <fb>204.46610000000001</fb>
    <v>1</v>
  </rv>
  <rv s="0">
    <fb>2546961</fb>
    <v>2</v>
  </rv>
  <rv s="0">
    <fb>44348</fb>
    <v>0</v>
  </rv>
  <rv s="0">
    <fb>203.14449999999999</fb>
    <v>1</v>
  </rv>
  <rv s="0">
    <fb>1404327</fb>
    <v>2</v>
  </rv>
  <rv s="0">
    <fb>44349</fb>
    <v>0</v>
  </rv>
  <rv s="0">
    <fb>2642539</fb>
    <v>2</v>
  </rv>
  <rv s="0">
    <fb>44350</fb>
    <v>0</v>
  </rv>
  <rv s="0">
    <fb>197.3862</fb>
    <v>1</v>
  </rv>
  <rv s="0">
    <fb>2131853</fb>
    <v>2</v>
  </rv>
  <rv s="0">
    <fb>44351</fb>
    <v>0</v>
  </rv>
  <rv s="0">
    <fb>1856653</fb>
    <v>2</v>
  </rv>
  <rv s="0">
    <fb>44354</fb>
    <v>0</v>
  </rv>
  <rv s="0">
    <fb>199.6046</fb>
    <v>1</v>
  </rv>
  <rv s="0">
    <fb>4418349</fb>
    <v>2</v>
  </rv>
  <rv s="0">
    <fb>44355</fb>
    <v>0</v>
  </rv>
  <rv s="0">
    <fb>2139723</fb>
    <v>2</v>
  </rv>
  <rv s="0">
    <fb>44356</fb>
    <v>0</v>
  </rv>
  <rv s="0">
    <fb>200.50139999999999</fb>
    <v>1</v>
  </rv>
  <rv s="0">
    <fb>2182920</fb>
    <v>2</v>
  </rv>
  <rv s="0">
    <fb>44357</fb>
    <v>0</v>
  </rv>
  <rv s="0">
    <fb>197.6694</fb>
    <v>1</v>
  </rv>
  <rv s="0">
    <fb>1129321</fb>
    <v>2</v>
  </rv>
  <rv s="0">
    <fb>44358</fb>
    <v>0</v>
  </rv>
  <rv s="0">
    <fb>1836750</fb>
    <v>2</v>
  </rv>
  <rv s="0">
    <fb>44361</fb>
    <v>0</v>
  </rv>
  <rv s="0">
    <fb>195.63990000000001</fb>
    <v>1</v>
  </rv>
  <rv s="0">
    <fb>1950188</fb>
    <v>2</v>
  </rv>
  <rv s="0">
    <fb>44362</fb>
    <v>0</v>
  </rv>
  <rv s="0">
    <fb>1026390</fb>
    <v>2</v>
  </rv>
  <rv s="0">
    <fb>44363</fb>
    <v>0</v>
  </rv>
  <rv s="0">
    <fb>196.2062</fb>
    <v>1</v>
  </rv>
  <rv s="0">
    <fb>1769423</fb>
    <v>2</v>
  </rv>
  <rv s="0">
    <fb>44364</fb>
    <v>0</v>
  </rv>
  <rv s="0">
    <fb>193.9879</fb>
    <v>1</v>
  </rv>
  <rv s="0">
    <fb>2839288</fb>
    <v>2</v>
  </rv>
  <rv s="0">
    <fb>44365</fb>
    <v>0</v>
  </rv>
  <rv s="0">
    <fb>193.13829999999999</fb>
    <v>1</v>
  </rv>
  <rv s="0">
    <fb>876636</fb>
    <v>2</v>
  </rv>
  <rv s="0">
    <fb>44368</fb>
    <v>0</v>
  </rv>
  <rv s="0">
    <fb>193.09110000000001</fb>
    <v>1</v>
  </rv>
  <rv s="0">
    <fb>1386045</fb>
    <v>2</v>
  </rv>
  <rv s="0">
    <fb>44369</fb>
    <v>0</v>
  </rv>
  <rv s="0">
    <fb>193.56309999999999</fb>
    <v>1</v>
  </rv>
  <rv s="0">
    <fb>1224537</fb>
    <v>2</v>
  </rv>
  <rv s="0">
    <fb>44370</fb>
    <v>0</v>
  </rv>
  <rv s="0">
    <fb>898973</fb>
    <v>2</v>
  </rv>
  <rv s="0">
    <fb>44371</fb>
    <v>0</v>
  </rv>
  <rv s="0">
    <fb>1285104</fb>
    <v>2</v>
  </rv>
  <rv s="0">
    <fb>44372</fb>
    <v>0</v>
  </rv>
  <rv s="0">
    <fb>1175156</fb>
    <v>2</v>
  </rv>
  <rv s="0">
    <fb>44375</fb>
    <v>0</v>
  </rv>
  <rv s="0">
    <fb>551719</fb>
    <v>2</v>
  </rv>
  <rv s="0">
    <fb>44376</fb>
    <v>0</v>
  </rv>
  <rv s="0">
    <fb>1064846</fb>
    <v>2</v>
  </rv>
  <rv s="0">
    <fb>44377</fb>
    <v>0</v>
  </rv>
  <rv s="0">
    <fb>1215114</fb>
    <v>2</v>
  </rv>
  <rv s="0">
    <fb>44378</fb>
    <v>0</v>
  </rv>
  <rv s="0">
    <fb>821691</fb>
    <v>2</v>
  </rv>
  <rv s="0">
    <fb>44379</fb>
    <v>0</v>
  </rv>
  <rv s="0">
    <fb>191.0616</fb>
    <v>1</v>
  </rv>
  <rv s="0">
    <fb>1096174</fb>
    <v>2</v>
  </rv>
  <rv s="0">
    <fb>44382</fb>
    <v>0</v>
  </rv>
  <rv s="0">
    <fb>192.1943</fb>
    <v>1</v>
  </rv>
  <rv s="0">
    <fb>1185921</fb>
    <v>2</v>
  </rv>
  <rv s="0">
    <fb>44383</fb>
    <v>0</v>
  </rv>
  <rv s="0">
    <fb>191.20310000000001</fb>
    <v>1</v>
  </rv>
  <rv s="0">
    <fb>456564</fb>
    <v>2</v>
  </rv>
  <rv s="0">
    <fb>44384</fb>
    <v>0</v>
  </rv>
  <rv s="0">
    <fb>192.28870000000001</fb>
    <v>1</v>
  </rv>
  <rv s="0">
    <fb>1311815</fb>
    <v>2</v>
  </rv>
  <rv s="0">
    <fb>44385</fb>
    <v>0</v>
  </rv>
  <rv s="0">
    <fb>190.7312</fb>
    <v>1</v>
  </rv>
  <rv s="0">
    <fb>518215</fb>
    <v>2</v>
  </rv>
  <rv s="0">
    <fb>44386</fb>
    <v>0</v>
  </rv>
  <rv s="0">
    <fb>190.11760000000001</fb>
    <v>1</v>
  </rv>
  <rv s="0">
    <fb>1161290</fb>
    <v>2</v>
  </rv>
  <rv s="0">
    <fb>44389</fb>
    <v>0</v>
  </rv>
  <rv s="0">
    <fb>189.88159999999999</fb>
    <v>1</v>
  </rv>
  <rv s="0">
    <fb>2430366</fb>
    <v>2</v>
  </rv>
  <rv s="0">
    <fb>44390</fb>
    <v>0</v>
  </rv>
  <rv s="0">
    <fb>190.54239999999999</fb>
    <v>1</v>
  </rv>
  <rv s="0">
    <fb>757860</fb>
    <v>2</v>
  </rv>
  <rv s="0">
    <fb>44391</fb>
    <v>0</v>
  </rv>
  <rv s="0">
    <fb>928494</fb>
    <v>2</v>
  </rv>
  <rv s="0">
    <fb>44392</fb>
    <v>0</v>
  </rv>
  <rv s="0">
    <fb>194.64869999999999</fb>
    <v>1</v>
  </rv>
  <rv s="0">
    <fb>2889099</fb>
    <v>2</v>
  </rv>
  <rv s="0">
    <fb>44393</fb>
    <v>0</v>
  </rv>
  <rv s="0">
    <fb>1234952</fb>
    <v>2</v>
  </rv>
  <rv s="0">
    <fb>44396</fb>
    <v>0</v>
  </rv>
  <rv s="0">
    <fb>196.15899999999999</fb>
    <v>1</v>
  </rv>
  <rv s="0">
    <fb>1978670</fb>
    <v>2</v>
  </rv>
  <rv s="0">
    <fb>44397</fb>
    <v>0</v>
  </rv>
  <rv s="0">
    <fb>195.21510000000001</fb>
    <v>1</v>
  </rv>
  <rv s="0">
    <fb>2678651</fb>
    <v>2</v>
  </rv>
  <rv s="0">
    <fb>44399</fb>
    <v>0</v>
  </rv>
  <rv s="0">
    <fb>195.4511</fb>
    <v>1</v>
  </rv>
  <rv s="0">
    <fb>654931</fb>
    <v>2</v>
  </rv>
  <rv s="0">
    <fb>44400</fb>
    <v>0</v>
  </rv>
  <rv s="0">
    <fb>4902824</fb>
    <v>2</v>
  </rv>
  <rv s="0">
    <fb>44403</fb>
    <v>0</v>
  </rv>
  <rv s="0">
    <fb>15326511</fb>
    <v>2</v>
  </rv>
  <rv s="0">
    <fb>44404</fb>
    <v>0</v>
  </rv>
  <rv s="0">
    <fb>196.9614</fb>
    <v>1</v>
  </rv>
  <rv s="0">
    <fb>982873</fb>
    <v>2</v>
  </rv>
  <rv s="0">
    <fb>44405</fb>
    <v>0</v>
  </rv>
  <rv s="0">
    <fb>1236499</fb>
    <v>2</v>
  </rv>
  <rv s="0">
    <fb>44406</fb>
    <v>0</v>
  </rv>
  <rv s="0">
    <fb>1134008</fb>
    <v>2</v>
  </rv>
  <rv s="0">
    <fb>44407</fb>
    <v>0</v>
  </rv>
  <rv s="0">
    <fb>193.51589999999999</fb>
    <v>1</v>
  </rv>
  <rv s="0">
    <fb>525695</fb>
    <v>2</v>
  </rv>
  <rv s="0">
    <fb>44410</fb>
    <v>0</v>
  </rv>
  <rv s="0">
    <fb>1034537</fb>
    <v>2</v>
  </rv>
  <rv s="0">
    <fb>44411</fb>
    <v>0</v>
  </rv>
  <rv s="0">
    <fb>625892</fb>
    <v>2</v>
  </rv>
  <rv s="0">
    <fb>44412</fb>
    <v>0</v>
  </rv>
  <rv s="0">
    <fb>431641</fb>
    <v>2</v>
  </rv>
  <rv s="0">
    <fb>44413</fb>
    <v>0</v>
  </rv>
  <rv s="0">
    <fb>203.09729999999999</fb>
    <v>1</v>
  </rv>
  <rv s="0">
    <fb>5235725</fb>
    <v>2</v>
  </rv>
  <rv s="0">
    <fb>44414</fb>
    <v>0</v>
  </rv>
  <rv s="0">
    <fb>1067927</fb>
    <v>2</v>
  </rv>
  <rv s="0">
    <fb>44417</fb>
    <v>0</v>
  </rv>
  <rv s="0">
    <fb>201.7757</fb>
    <v>1</v>
  </rv>
  <rv s="0">
    <fb>1711568</fb>
    <v>2</v>
  </rv>
  <rv s="0">
    <fb>44418</fb>
    <v>0</v>
  </rv>
  <rv s="0">
    <fb>557071</fb>
    <v>2</v>
  </rv>
  <rv s="0">
    <fb>44419</fb>
    <v>0</v>
  </rv>
  <rv s="0">
    <fb>479502</fb>
    <v>2</v>
  </rv>
  <rv s="0">
    <fb>44420</fb>
    <v>0</v>
  </rv>
  <rv s="0">
    <fb>197.19739999999999</fb>
    <v>1</v>
  </rv>
  <rv s="0">
    <fb>1403308</fb>
    <v>2</v>
  </rv>
  <rv s="0">
    <fb>44421</fb>
    <v>0</v>
  </rv>
  <rv s="0">
    <fb>199.46299999999999</fb>
    <v>1</v>
  </rv>
  <rv s="0">
    <fb>1763309</fb>
    <v>2</v>
  </rv>
  <rv s="0">
    <fb>44424</fb>
    <v>0</v>
  </rv>
  <rv s="0">
    <fb>616947</fb>
    <v>2</v>
  </rv>
  <rv s="0">
    <fb>44425</fb>
    <v>0</v>
  </rv>
  <rv s="0">
    <fb>197.48060000000001</fb>
    <v>1</v>
  </rv>
  <rv s="0">
    <fb>962208</fb>
    <v>2</v>
  </rv>
  <rv s="0">
    <fb>44426</fb>
    <v>0</v>
  </rv>
  <rv s="0">
    <fb>197.24459999999999</fb>
    <v>1</v>
  </rv>
  <rv s="0">
    <fb>786756</fb>
    <v>2</v>
  </rv>
  <rv s="0">
    <fb>44428</fb>
    <v>0</v>
  </rv>
  <rv s="0">
    <fb>719183</fb>
    <v>2</v>
  </rv>
  <rv s="0">
    <fb>44431</fb>
    <v>0</v>
  </rv>
  <rv s="0">
    <fb>194.7903</fb>
    <v>1</v>
  </rv>
  <rv s="0">
    <fb>1041340</fb>
    <v>2</v>
  </rv>
  <rv s="0">
    <fb>44432</fb>
    <v>0</v>
  </rv>
  <rv s="0">
    <fb>194.17670000000001</fb>
    <v>1</v>
  </rv>
  <rv s="0">
    <fb>873396</fb>
    <v>2</v>
  </rv>
  <rv s="0">
    <fb>44433</fb>
    <v>0</v>
  </rv>
  <rv s="0">
    <fb>346022</fb>
    <v>2</v>
  </rv>
  <rv s="0">
    <fb>44434</fb>
    <v>0</v>
  </rv>
  <rv s="0">
    <fb>193.23269999999999</fb>
    <v>1</v>
  </rv>
  <rv s="0">
    <fb>869183</fb>
    <v>2</v>
  </rv>
  <rv s="0">
    <fb>44435</fb>
    <v>0</v>
  </rv>
  <rv s="0">
    <fb>194.3655</fb>
    <v>1</v>
  </rv>
  <rv s="0">
    <fb>619181</fb>
    <v>2</v>
  </rv>
  <rv s="0">
    <fb>44438</fb>
    <v>0</v>
  </rv>
  <rv s="0">
    <fb>862141</fb>
    <v>2</v>
  </rv>
  <rv s="0">
    <fb>44439</fb>
    <v>0</v>
  </rv>
  <rv s="0">
    <fb>847289</fb>
    <v>2</v>
  </rv>
  <rv s="0">
    <fb>44440</fb>
    <v>0</v>
  </rv>
  <rv s="0">
    <fb>452972</fb>
    <v>2</v>
  </rv>
  <rv s="0">
    <fb>44441</fb>
    <v>0</v>
  </rv>
  <rv s="0">
    <fb>197.99979999999999</fb>
    <v>1</v>
  </rv>
  <rv s="0">
    <fb>481189</fb>
    <v>2</v>
  </rv>
  <rv s="0">
    <fb>44442</fb>
    <v>0</v>
  </rv>
  <rv s="0">
    <fb>986476</fb>
    <v>2</v>
  </rv>
  <rv s="0">
    <fb>44445</fb>
    <v>0</v>
  </rv>
  <rv s="0">
    <fb>197.62219999999999</fb>
    <v>1</v>
  </rv>
  <rv s="0">
    <fb>368257</fb>
    <v>2</v>
  </rv>
  <rv s="0">
    <fb>44446</fb>
    <v>0</v>
  </rv>
  <rv s="0">
    <fb>199.8878</fb>
    <v>1</v>
  </rv>
  <rv s="0">
    <fb>2628661</fb>
    <v>2</v>
  </rv>
  <rv s="0">
    <fb>44447</fb>
    <v>0</v>
  </rv>
  <rv s="0">
    <fb>998922</fb>
    <v>2</v>
  </rv>
  <rv s="0">
    <fb>44448</fb>
    <v>0</v>
  </rv>
  <rv s="0">
    <fb>613624</fb>
    <v>2</v>
  </rv>
  <rv s="0">
    <fb>44452</fb>
    <v>0</v>
  </rv>
  <rv s="0">
    <fb>1682019</fb>
    <v>2</v>
  </rv>
  <rv s="0">
    <fb>44453</fb>
    <v>0</v>
  </rv>
  <rv s="0">
    <fb>1287407</fb>
    <v>2</v>
  </rv>
  <rv s="0">
    <fb>44454</fb>
    <v>0</v>
  </rv>
  <rv s="0">
    <fb>203.8997</fb>
    <v>1</v>
  </rv>
  <rv s="0">
    <fb>777381</fb>
    <v>2</v>
  </rv>
  <rv s="0">
    <fb>44455</fb>
    <v>0</v>
  </rv>
  <rv s="0">
    <fb>11319777</fb>
    <v>2</v>
  </rv>
  <rv s="0">
    <fb>44456</fb>
    <v>0</v>
  </rv>
  <rv s="0">
    <fb>218.15379999999999</fb>
    <v>1</v>
  </rv>
  <rv s="0">
    <fb>5985010</fb>
    <v>2</v>
  </rv>
  <rv s="0">
    <fb>44459</fb>
    <v>0</v>
  </rv>
  <rv s="0">
    <fb>220.5137</fb>
    <v>1</v>
  </rv>
  <rv s="0">
    <fb>2737302</fb>
    <v>2</v>
  </rv>
  <rv s="0">
    <fb>44460</fb>
    <v>0</v>
  </rv>
  <rv s="0">
    <fb>227.92400000000001</fb>
    <v>1</v>
  </rv>
  <rv s="0">
    <fb>2437080</fb>
    <v>2</v>
  </rv>
  <rv s="0">
    <fb>44461</fb>
    <v>0</v>
  </rv>
  <rv s="0">
    <fb>229.7647</fb>
    <v>1</v>
  </rv>
  <rv s="0">
    <fb>1926084</fb>
    <v>2</v>
  </rv>
  <rv s="0">
    <fb>44462</fb>
    <v>0</v>
  </rv>
  <rv s="0">
    <fb>4001391</fb>
    <v>2</v>
  </rv>
  <rv s="0">
    <fb>44463</fb>
    <v>0</v>
  </rv>
  <rv s="0">
    <fb>224.99760000000001</fb>
    <v>1</v>
  </rv>
  <rv s="0">
    <fb>1291857</fb>
    <v>2</v>
  </rv>
  <rv s="0">
    <fb>44466</fb>
    <v>0</v>
  </rv>
  <rv s="0">
    <fb>225.18639999999999</fb>
    <v>1</v>
  </rv>
  <rv s="0">
    <fb>1192363</fb>
    <v>2</v>
  </rv>
  <rv s="0">
    <fb>44467</fb>
    <v>0</v>
  </rv>
  <rv s="0">
    <fb>224.43119999999999</fb>
    <v>1</v>
  </rv>
  <rv s="0">
    <fb>861575</fb>
    <v>2</v>
  </rv>
  <rv s="0">
    <fb>44468</fb>
    <v>0</v>
  </rv>
  <rv s="0">
    <fb>1554280</fb>
    <v>2</v>
  </rv>
  <rv s="0">
    <fb>44469</fb>
    <v>0</v>
  </rv>
  <rv s="0">
    <fb>222.7321</fb>
    <v>1</v>
  </rv>
  <rv s="0">
    <fb>1112965</fb>
    <v>2</v>
  </rv>
  <rv s="0">
    <fb>44470</fb>
    <v>0</v>
  </rv>
  <rv s="0">
    <fb>222.40170000000001</fb>
    <v>1</v>
  </rv>
  <rv s="0">
    <fb>1170780</fb>
    <v>2</v>
  </rv>
  <rv s="0">
    <fb>44473</fb>
    <v>0</v>
  </rv>
  <rv s="0">
    <fb>223.29849999999999</fb>
    <v>1</v>
  </rv>
  <rv s="0">
    <fb>1000983</fb>
    <v>2</v>
  </rv>
  <rv s="0">
    <fb>44474</fb>
    <v>0</v>
  </rv>
  <rv s="0">
    <fb>221.5993</fb>
    <v>1</v>
  </rv>
  <rv s="0">
    <fb>535534</fb>
    <v>2</v>
  </rv>
  <rv s="0">
    <fb>44475</fb>
    <v>0</v>
  </rv>
  <rv s="0">
    <fb>218.2954</fb>
    <v>1</v>
  </rv>
  <rv s="0">
    <fb>1609049</fb>
    <v>2</v>
  </rv>
  <rv s="0">
    <fb>44476</fb>
    <v>0</v>
  </rv>
  <rv s="0">
    <fb>219.90010000000001</fb>
    <v>1</v>
  </rv>
  <rv s="0">
    <fb>994155</fb>
    <v>2</v>
  </rv>
  <rv s="0">
    <fb>44477</fb>
    <v>0</v>
  </rv>
  <rv s="0">
    <fb>218.673</fb>
    <v>1</v>
  </rv>
  <rv s="0">
    <fb>885125</fb>
    <v>2</v>
  </rv>
  <rv s="0">
    <fb>44480</fb>
    <v>0</v>
  </rv>
  <rv s="0">
    <fb>3682492</fb>
    <v>2</v>
  </rv>
  <rv s="0">
    <fb>44481</fb>
    <v>0</v>
  </rv>
  <rv s="0">
    <fb>227.7824</fb>
    <v>1</v>
  </rv>
  <rv s="0">
    <fb>1291846</fb>
    <v>2</v>
  </rv>
  <rv s="0">
    <fb>44482</fb>
    <v>0</v>
  </rv>
  <rv s="0">
    <fb>2072732</fb>
    <v>2</v>
  </rv>
  <rv s="0">
    <fb>44483</fb>
    <v>0</v>
  </rv>
  <rv s="0">
    <fb>242.1781</fb>
    <v>1</v>
  </rv>
  <rv s="0">
    <fb>6360555</fb>
    <v>2</v>
  </rv>
  <rv s="0">
    <fb>44487</fb>
    <v>0</v>
  </rv>
  <rv s="0">
    <fb>247.74760000000001</fb>
    <v>1</v>
  </rv>
  <rv s="0">
    <fb>2391018</fb>
    <v>2</v>
  </rv>
  <rv s="0">
    <fb>44488</fb>
    <v>0</v>
  </rv>
  <rv s="0">
    <fb>232.3135</fb>
    <v>1</v>
  </rv>
  <rv s="0">
    <fb>3117408</fb>
    <v>2</v>
  </rv>
  <rv s="0">
    <fb>44489</fb>
    <v>0</v>
  </rv>
  <rv s="0">
    <fb>5810630</fb>
    <v>2</v>
  </rv>
  <rv s="0">
    <fb>44490</fb>
    <v>0</v>
  </rv>
  <rv s="0">
    <fb>231.1807</fb>
    <v>1</v>
  </rv>
  <rv s="0">
    <fb>882075</fb>
    <v>2</v>
  </rv>
  <rv s="0">
    <fb>44491</fb>
    <v>0</v>
  </rv>
  <rv s="0">
    <fb>223.34569999999999</fb>
    <v>1</v>
  </rv>
  <rv s="0">
    <fb>2755189</fb>
    <v>2</v>
  </rv>
  <rv s="0">
    <fb>44494</fb>
    <v>0</v>
  </rv>
  <rv s="0">
    <fb>220.4665</fb>
    <v>1</v>
  </rv>
  <rv s="0">
    <fb>960620</fb>
    <v>2</v>
  </rv>
  <rv s="0">
    <fb>44495</fb>
    <v>0</v>
  </rv>
  <rv s="0">
    <fb>1229463</fb>
    <v>2</v>
  </rv>
  <rv s="0">
    <fb>44496</fb>
    <v>0</v>
  </rv>
  <rv s="0">
    <fb>225.04480000000001</fb>
    <v>1</v>
  </rv>
  <rv s="0">
    <fb>2099158</fb>
    <v>2</v>
  </rv>
  <rv s="0">
    <fb>44497</fb>
    <v>0</v>
  </rv>
  <rv s="0">
    <fb>212.58430000000001</fb>
    <v>1</v>
  </rv>
  <rv s="0">
    <fb>2347823</fb>
    <v>2</v>
  </rv>
  <rv s="0">
    <fb>44498</fb>
    <v>0</v>
  </rv>
  <rv s="0">
    <fb>210.79069999999999</fb>
    <v>1</v>
  </rv>
  <rv s="0">
    <fb>2158147</fb>
    <v>2</v>
  </rv>
  <rv s="0">
    <fb>44501</fb>
    <v>0</v>
  </rv>
  <rv s="0">
    <fb>214.14189999999999</fb>
    <v>1</v>
  </rv>
  <rv s="0">
    <fb>1273467</fb>
    <v>2</v>
  </rv>
  <rv s="0">
    <fb>44502</fb>
    <v>0</v>
  </rv>
  <rv s="0">
    <fb>212.96190000000001</fb>
    <v>1</v>
  </rv>
  <rv s="0">
    <fb>456876</fb>
    <v>2</v>
  </rv>
  <rv s="0">
    <fb>44503</fb>
    <v>0</v>
  </rv>
  <rv s="0">
    <fb>210.03559999999999</fb>
    <v>1</v>
  </rv>
  <rv s="0">
    <fb>1073139</fb>
    <v>2</v>
  </rv>
  <rv s="0">
    <fb>44504</fb>
    <v>0</v>
  </rv>
  <rv s="0">
    <fb>213.8587</fb>
    <v>1</v>
  </rv>
  <rv s="0">
    <fb>714395</fb>
    <v>2</v>
  </rv>
  <rv s="0">
    <fb>44508</fb>
    <v>0</v>
  </rv>
  <rv s="0">
    <fb>216.8322</fb>
    <v>1</v>
  </rv>
  <rv s="0">
    <fb>1389240</fb>
    <v>2</v>
  </rv>
  <rv s="0">
    <fb>44509</fb>
    <v>0</v>
  </rv>
  <rv s="0">
    <fb>215.98259999999999</fb>
    <v>1</v>
  </rv>
  <rv s="0">
    <fb>457115</fb>
    <v>2</v>
  </rv>
  <rv s="0">
    <fb>44510</fb>
    <v>0</v>
  </rv>
  <rv s="0">
    <fb>217.9178</fb>
    <v>1</v>
  </rv>
  <rv s="0">
    <fb>1186376</fb>
    <v>2</v>
  </rv>
  <rv s="0">
    <fb>44511</fb>
    <v>0</v>
  </rv>
  <rv s="0">
    <fb>217.06819999999999</fb>
    <v>1</v>
  </rv>
  <rv s="0">
    <fb>639745</fb>
    <v>2</v>
  </rv>
  <rv s="0">
    <fb>44512</fb>
    <v>0</v>
  </rv>
  <rv s="0">
    <fb>557532</fb>
    <v>2</v>
  </rv>
  <rv s="0">
    <fb>44515</fb>
    <v>0</v>
  </rv>
  <rv s="0">
    <fb>224.71440000000001</fb>
    <v>1</v>
  </rv>
  <rv s="0">
    <fb>2915640</fb>
    <v>2</v>
  </rv>
  <rv s="0">
    <fb>44516</fb>
    <v>0</v>
  </rv>
  <rv s="0">
    <fb>222.3545</fb>
    <v>1</v>
  </rv>
  <rv s="0">
    <fb>832886</fb>
    <v>2</v>
  </rv>
  <rv s="0">
    <fb>44517</fb>
    <v>0</v>
  </rv>
  <rv s="0">
    <fb>226.08320000000001</fb>
    <v>1</v>
  </rv>
  <rv s="0">
    <fb>3660289</fb>
    <v>2</v>
  </rv>
  <rv s="0">
    <fb>44518</fb>
    <v>0</v>
  </rv>
  <rv s="0">
    <fb>224.1481</fb>
    <v>1</v>
  </rv>
  <rv s="0">
    <fb>1645936</fb>
    <v>2</v>
  </rv>
  <rv s="0">
    <fb>44522</fb>
    <v>0</v>
  </rv>
  <rv s="0">
    <fb>218.01220000000001</fb>
    <v>1</v>
  </rv>
  <rv s="0">
    <fb>1336977</fb>
    <v>2</v>
  </rv>
  <rv s="0">
    <fb>44523</fb>
    <v>0</v>
  </rv>
  <rv s="0">
    <fb>218.6258</fb>
    <v>1</v>
  </rv>
  <rv s="0">
    <fb>1395297</fb>
    <v>2</v>
  </rv>
  <rv s="0">
    <fb>44524</fb>
    <v>0</v>
  </rv>
  <rv s="0">
    <fb>215.13300000000001</fb>
    <v>1</v>
  </rv>
  <rv s="0">
    <fb>1109939</fb>
    <v>2</v>
  </rv>
  <rv s="0">
    <fb>44525</fb>
    <v>0</v>
  </rv>
  <rv s="0">
    <fb>218.3426</fb>
    <v>1</v>
  </rv>
  <rv s="0">
    <fb>1519993</fb>
    <v>2</v>
  </rv>
  <rv s="0">
    <fb>44526</fb>
    <v>0</v>
  </rv>
  <rv s="0">
    <fb>211.40430000000001</fb>
    <v>1</v>
  </rv>
  <rv s="0">
    <fb>1881710</fb>
    <v>2</v>
  </rv>
  <rv s="0">
    <fb>44529</fb>
    <v>0</v>
  </rv>
  <rv s="0">
    <fb>208.99719999999999</fb>
    <v>1</v>
  </rv>
  <rv s="0">
    <fb>1097104</fb>
    <v>2</v>
  </rv>
  <rv s="0">
    <fb>44530</fb>
    <v>0</v>
  </rv>
  <rv s="0">
    <fb>208.90280000000001</fb>
    <v>1</v>
  </rv>
  <rv s="0">
    <fb>545620</fb>
    <v>2</v>
  </rv>
  <rv s="0">
    <fb>44531</fb>
    <v>0</v>
  </rv>
  <rv s="0">
    <fb>209.5164</fb>
    <v>1</v>
  </rv>
  <rv s="0">
    <fb>631225</fb>
    <v>2</v>
  </rv>
  <rv s="0">
    <fb>44532</fb>
    <v>0</v>
  </rv>
  <rv s="0">
    <fb>212.8203</fb>
    <v>1</v>
  </rv>
  <rv s="0">
    <fb>1041867</fb>
    <v>2</v>
  </rv>
  <rv s="0">
    <fb>44533</fb>
    <v>0</v>
  </rv>
  <rv s="0">
    <fb>209.28039999999999</fb>
    <v>1</v>
  </rv>
  <rv s="0">
    <fb>881930</fb>
    <v>2</v>
  </rv>
  <rv s="0">
    <fb>44536</fb>
    <v>0</v>
  </rv>
  <rv s="0">
    <fb>1348615</fb>
    <v>2</v>
  </rv>
  <rv s="0">
    <fb>44537</fb>
    <v>0</v>
  </rv>
  <rv s="0">
    <fb>208.28919999999999</fb>
    <v>1</v>
  </rv>
  <rv s="0">
    <fb>869342</fb>
    <v>2</v>
  </rv>
  <rv s="0">
    <fb>44538</fb>
    <v>0</v>
  </rv>
  <rv s="0">
    <fb>212.34829999999999</fb>
    <v>1</v>
  </rv>
  <rv s="0">
    <fb>2105584</fb>
    <v>2</v>
  </rv>
  <rv s="0">
    <fb>44539</fb>
    <v>0</v>
  </rv>
  <rv s="0">
    <fb>3604232</fb>
    <v>2</v>
  </rv>
  <rv s="0">
    <fb>44540</fb>
    <v>0</v>
  </rv>
  <rv s="0">
    <fb>1744320</fb>
    <v>2</v>
  </rv>
  <rv s="0">
    <fb>44543</fb>
    <v>0</v>
  </rv>
  <rv s="0">
    <fb>221.5521</fb>
    <v>1</v>
  </rv>
  <rv s="0">
    <fb>1092050</fb>
    <v>2</v>
  </rv>
  <rv s="0">
    <fb>44544</fb>
    <v>0</v>
  </rv>
  <rv s="0">
    <fb>215.51060000000001</fb>
    <v>1</v>
  </rv>
  <rv s="0">
    <fb>2539344</fb>
    <v>2</v>
  </rv>
  <rv s="0">
    <fb>44545</fb>
    <v>0</v>
  </rv>
  <rv s="0">
    <fb>211.45150000000001</fb>
    <v>1</v>
  </rv>
  <rv s="0">
    <fb>1552217</fb>
    <v>2</v>
  </rv>
  <rv s="0">
    <fb>44546</fb>
    <v>0</v>
  </rv>
  <rv s="0">
    <fb>210.41309999999999</fb>
    <v>1</v>
  </rv>
  <rv s="0">
    <fb>967416</fb>
    <v>2</v>
  </rv>
  <rv s="0">
    <fb>44547</fb>
    <v>0</v>
  </rv>
  <rv s="0">
    <fb>205.7876</fb>
    <v>1</v>
  </rv>
  <rv s="0">
    <fb>2422142</fb>
    <v>2</v>
  </rv>
  <rv s="0">
    <fb>44550</fb>
    <v>0</v>
  </rv>
  <rv s="0">
    <fb>200.40700000000001</fb>
    <v>1</v>
  </rv>
  <rv s="0">
    <fb>3698224</fb>
    <v>2</v>
  </rv>
  <rv s="0">
    <fb>44551</fb>
    <v>0</v>
  </rv>
  <rv s="0">
    <fb>782012</fb>
    <v>2</v>
  </rv>
  <rv s="0">
    <fb>44552</fb>
    <v>0</v>
  </rv>
  <rv s="0">
    <fb>200.17099999999999</fb>
    <v>1</v>
  </rv>
  <rv s="0">
    <fb>1252275</fb>
    <v>2</v>
  </rv>
  <rv s="0">
    <fb>44553</fb>
    <v>0</v>
  </rv>
  <rv s="0">
    <fb>205.12690000000001</fb>
    <v>1</v>
  </rv>
  <rv s="0">
    <fb>1574688</fb>
    <v>2</v>
  </rv>
  <rv s="0">
    <fb>44554</fb>
    <v>0</v>
  </rv>
  <rv s="0">
    <fb>1207974</fb>
    <v>2</v>
  </rv>
  <rv s="0">
    <fb>44557</fb>
    <v>0</v>
  </rv>
  <rv s="0">
    <fb>205.36279999999999</fb>
    <v>1</v>
  </rv>
  <rv s="0">
    <fb>833333</fb>
    <v>2</v>
  </rv>
  <rv s="0">
    <fb>44558</fb>
    <v>0</v>
  </rv>
  <rv s="0">
    <fb>207.6284</fb>
    <v>1</v>
  </rv>
  <rv s="0">
    <fb>832862</fb>
    <v>2</v>
  </rv>
  <rv s="0">
    <fb>44559</fb>
    <v>0</v>
  </rv>
  <rv s="0">
    <fb>204.6549</fb>
    <v>1</v>
  </rv>
  <rv s="0">
    <fb>493869</fb>
    <v>2</v>
  </rv>
  <rv s="0">
    <fb>44560</fb>
    <v>0</v>
  </rv>
  <rv s="0">
    <fb>781547</fb>
    <v>2</v>
  </rv>
  <rv s="0">
    <fb>44561</fb>
    <v>0</v>
  </rv>
  <rv s="0">
    <fb>632195</fb>
    <v>2</v>
  </rv>
  <rv s="0">
    <fb>44564</fb>
    <v>0</v>
  </rv>
  <rv s="0">
    <fb>206.8732</fb>
    <v>1</v>
  </rv>
  <rv s="0">
    <fb>389749</fb>
    <v>2</v>
  </rv>
  <rv s="0">
    <fb>44565</fb>
    <v>0</v>
  </rv>
  <rv s="0">
    <fb>207.81720000000001</fb>
    <v>1</v>
  </rv>
  <rv s="0">
    <fb>927282</fb>
    <v>2</v>
  </rv>
  <rv s="0">
    <fb>44566</fb>
    <v>0</v>
  </rv>
  <rv s="0">
    <fb>208.19479999999999</fb>
    <v>1</v>
  </rv>
  <rv s="0">
    <fb>438230</fb>
    <v>2</v>
  </rv>
  <rv s="0">
    <fb>44567</fb>
    <v>0</v>
  </rv>
  <rv s="0">
    <fb>206.44839999999999</fb>
    <v>1</v>
  </rv>
  <rv s="0">
    <fb>674431</fb>
    <v>2</v>
  </rv>
  <rv s="0">
    <fb>44568</fb>
    <v>0</v>
  </rv>
  <rv s="0">
    <fb>764613</fb>
    <v>2</v>
  </rv>
  <rv s="0">
    <fb>44571</fb>
    <v>0</v>
  </rv>
  <rv s="0">
    <fb>1591990</fb>
    <v>2</v>
  </rv>
  <rv s="0">
    <fb>44572</fb>
    <v>0</v>
  </rv>
  <rv s="0">
    <fb>209.422</fb>
    <v>1</v>
  </rv>
  <rv s="0">
    <fb>701109</fb>
    <v>2</v>
  </rv>
  <rv s="0">
    <fb>44573</fb>
    <v>0</v>
  </rv>
  <rv s="0">
    <fb>210.2243</fb>
    <v>1</v>
  </rv>
  <rv s="0">
    <fb>365189</fb>
    <v>2</v>
  </rv>
  <rv s="0">
    <fb>44574</fb>
    <v>0</v>
  </rv>
  <rv s="0">
    <fb>211.49870000000001</fb>
    <v>1</v>
  </rv>
  <rv s="0">
    <fb>515487</fb>
    <v>2</v>
  </rv>
  <rv s="0">
    <fb>44575</fb>
    <v>0</v>
  </rv>
  <rv s="0">
    <fb>210.12989999999999</fb>
    <v>1</v>
  </rv>
  <rv s="0">
    <fb>864677</fb>
    <v>2</v>
  </rv>
  <rv s="0">
    <fb>44578</fb>
    <v>0</v>
  </rv>
  <rv s="0">
    <fb>211.97069999999999</fb>
    <v>1</v>
  </rv>
  <rv s="0">
    <fb>1092753</fb>
    <v>2</v>
  </rv>
  <rv s="0">
    <fb>44579</fb>
    <v>0</v>
  </rv>
  <rv s="0">
    <fb>208.4308</fb>
    <v>1</v>
  </rv>
  <rv s="0">
    <fb>609192</fb>
    <v>2</v>
  </rv>
  <rv s="0">
    <fb>44580</fb>
    <v>0</v>
  </rv>
  <rv s="0">
    <fb>208.006</fb>
    <v>1</v>
  </rv>
  <rv s="0">
    <fb>891602</fb>
    <v>2</v>
  </rv>
  <rv s="0">
    <fb>44581</fb>
    <v>0</v>
  </rv>
  <rv s="0">
    <fb>206.4956</fb>
    <v>1</v>
  </rv>
  <rv s="0">
    <fb>933572</fb>
    <v>2</v>
  </rv>
  <rv s="0">
    <fb>44582</fb>
    <v>0</v>
  </rv>
  <rv s="0">
    <fb>204.89089999999999</fb>
    <v>1</v>
  </rv>
  <rv s="0">
    <fb>1096390</fb>
    <v>2</v>
  </rv>
  <rv s="0">
    <fb>44585</fb>
    <v>0</v>
  </rv>
  <rv s="0">
    <fb>1848659</fb>
    <v>2</v>
  </rv>
  <rv s="0">
    <fb>44586</fb>
    <v>0</v>
  </rv>
  <rv s="0">
    <fb>202.20050000000001</fb>
    <v>1</v>
  </rv>
  <rv s="0">
    <fb>877991</fb>
    <v>2</v>
  </rv>
  <rv s="0">
    <fb>44588</fb>
    <v>0</v>
  </rv>
  <rv s="0">
    <fb>202.62530000000001</fb>
    <v>1</v>
  </rv>
  <rv s="0">
    <fb>877577</fb>
    <v>2</v>
  </rv>
  <rv s="0">
    <fb>44589</fb>
    <v>0</v>
  </rv>
  <rv s="0">
    <fb>1513108</fb>
    <v>2</v>
  </rv>
  <rv s="0">
    <fb>44592</fb>
    <v>0</v>
  </rv>
  <rv s="0">
    <fb>207.77</fb>
    <v>1</v>
  </rv>
  <rv s="0">
    <fb>537738</fb>
    <v>2</v>
  </rv>
  <rv s="0">
    <fb>44593</fb>
    <v>0</v>
  </rv>
  <rv s="0">
    <fb>214.9442</fb>
    <v>1</v>
  </rv>
  <rv s="0">
    <fb>1542997</fb>
    <v>2</v>
  </rv>
  <rv s="0">
    <fb>44594</fb>
    <v>0</v>
  </rv>
  <rv s="0">
    <fb>1266597</fb>
    <v>2</v>
  </rv>
  <rv s="0">
    <fb>44595</fb>
    <v>0</v>
  </rv>
  <rv s="0">
    <fb>221.17449999999999</fb>
    <v>1</v>
  </rv>
  <rv s="0">
    <fb>1553664</fb>
    <v>2</v>
  </rv>
  <rv s="0">
    <fb>44596</fb>
    <v>0</v>
  </rv>
  <rv s="0">
    <fb>221.03290000000001</fb>
    <v>1</v>
  </rv>
  <rv s="0">
    <fb>1684179</fb>
    <v>2</v>
  </rv>
  <rv s="0">
    <fb>44599</fb>
    <v>0</v>
  </rv>
  <rv s="0">
    <fb>217.35140000000001</fb>
    <v>1</v>
  </rv>
  <rv s="0">
    <fb>745630</fb>
    <v>2</v>
  </rv>
  <rv s="0">
    <fb>44600</fb>
    <v>0</v>
  </rv>
  <rv s="0">
    <fb>218.2482</fb>
    <v>1</v>
  </rv>
  <rv s="0">
    <fb>1327732</fb>
    <v>2</v>
  </rv>
  <rv s="0">
    <fb>44601</fb>
    <v>0</v>
  </rv>
  <rv s="0">
    <fb>217.1626</fb>
    <v>1</v>
  </rv>
  <rv s="0">
    <fb>451016</fb>
    <v>2</v>
  </rv>
  <rv s="0">
    <fb>44602</fb>
    <v>0</v>
  </rv>
  <rv s="0">
    <fb>219.14500000000001</fb>
    <v>1</v>
  </rv>
  <rv s="0">
    <fb>457610</fb>
    <v>2</v>
  </rv>
  <rv s="0">
    <fb>44603</fb>
    <v>0</v>
  </rv>
  <rv s="0">
    <fb>219.3338</fb>
    <v>1</v>
  </rv>
  <rv s="0">
    <fb>552419</fb>
    <v>2</v>
  </rv>
  <rv s="0">
    <fb>44606</fb>
    <v>0</v>
  </rv>
  <rv s="0">
    <fb>207.10919999999999</fb>
    <v>1</v>
  </rv>
  <rv s="0">
    <fb>852921</fb>
    <v>2</v>
  </rv>
  <rv s="0">
    <fb>44607</fb>
    <v>0</v>
  </rv>
  <rv s="0">
    <fb>210.50749999999999</fb>
    <v>1</v>
  </rv>
  <rv s="0">
    <fb>637616</fb>
    <v>2</v>
  </rv>
  <rv s="0">
    <fb>44608</fb>
    <v>0</v>
  </rv>
  <rv s="0">
    <fb>209.98840000000001</fb>
    <v>1</v>
  </rv>
  <rv s="0">
    <fb>1164648</fb>
    <v>2</v>
  </rv>
  <rv s="0">
    <fb>44609</fb>
    <v>0</v>
  </rv>
  <rv s="0">
    <fb>210.1771</fb>
    <v>1</v>
  </rv>
  <rv s="0">
    <fb>560416</fb>
    <v>2</v>
  </rv>
  <rv s="0">
    <fb>44610</fb>
    <v>0</v>
  </rv>
  <rv s="0">
    <fb>839163</fb>
    <v>2</v>
  </rv>
  <rv s="0">
    <fb>44613</fb>
    <v>0</v>
  </rv>
  <rv s="0">
    <fb>205.88200000000001</fb>
    <v>1</v>
  </rv>
  <rv s="0">
    <fb>486909</fb>
    <v>2</v>
  </rv>
  <rv s="0">
    <fb>44614</fb>
    <v>0</v>
  </rv>
  <rv s="0">
    <fb>202.9085</fb>
    <v>1</v>
  </rv>
  <rv s="0">
    <fb>1412191</fb>
    <v>2</v>
  </rv>
  <rv s="0">
    <fb>44615</fb>
    <v>0</v>
  </rv>
  <rv s="0">
    <fb>916339</fb>
    <v>2</v>
  </rv>
  <rv s="0">
    <fb>44616</fb>
    <v>0</v>
  </rv>
  <rv s="0">
    <fb>196.631</fb>
    <v>1</v>
  </rv>
  <rv s="0">
    <fb>3400144</fb>
    <v>2</v>
  </rv>
  <rv s="0">
    <fb>44617</fb>
    <v>0</v>
  </rv>
  <rv s="0">
    <fb>202.05889999999999</fb>
    <v>1</v>
  </rv>
  <rv s="0">
    <fb>1142838</fb>
    <v>2</v>
  </rv>
  <rv s="0">
    <fb>44620</fb>
    <v>0</v>
  </rv>
  <rv s="0">
    <fb>203.66370000000001</fb>
    <v>1</v>
  </rv>
  <rv s="0">
    <fb>911790</fb>
    <v>2</v>
  </rv>
  <rv s="0">
    <fb>44622</fb>
    <v>0</v>
  </rv>
  <rv s="0">
    <fb>203.1917</fb>
    <v>1</v>
  </rv>
  <rv s="0">
    <fb>800915</fb>
    <v>2</v>
  </rv>
  <rv s="0">
    <fb>44623</fb>
    <v>0</v>
  </rv>
  <rv s="0">
    <fb>207.06200000000001</fb>
    <v>1</v>
  </rv>
  <rv s="0">
    <fb>1308142</fb>
    <v>2</v>
  </rv>
  <rv s="0">
    <fb>44624</fb>
    <v>0</v>
  </rv>
  <rv s="0">
    <fb>3899922</fb>
    <v>2</v>
  </rv>
  <rv s="0">
    <fb>44627</fb>
    <v>0</v>
  </rv>
  <rv s="0">
    <fb>212.20670000000001</fb>
    <v>1</v>
  </rv>
  <rv s="0">
    <fb>2599447</fb>
    <v>2</v>
  </rv>
  <rv s="0">
    <fb>44628</fb>
    <v>0</v>
  </rv>
  <rv s="0">
    <fb>214.1891</fb>
    <v>1</v>
  </rv>
  <rv s="0">
    <fb>1548302</fb>
    <v>2</v>
  </rv>
  <rv s="0">
    <fb>44629</fb>
    <v>0</v>
  </rv>
  <rv s="0">
    <fb>216.26580000000001</fb>
    <v>1</v>
  </rv>
  <rv s="0">
    <fb>2566879</fb>
    <v>2</v>
  </rv>
  <rv s="0">
    <fb>44630</fb>
    <v>0</v>
  </rv>
  <rv s="0">
    <fb>219.0034</fb>
    <v>1</v>
  </rv>
  <rv s="0">
    <fb>902650</fb>
    <v>2</v>
  </rv>
  <rv s="0">
    <fb>44631</fb>
    <v>0</v>
  </rv>
  <rv s="0">
    <fb>222.96809999999999</fb>
    <v>1</v>
  </rv>
  <rv s="0">
    <fb>2195526</fb>
    <v>2</v>
  </rv>
  <rv s="0">
    <fb>44634</fb>
    <v>0</v>
  </rv>
  <rv s="0">
    <fb>225.6112</fb>
    <v>1</v>
  </rv>
  <rv s="0">
    <fb>1718326</fb>
    <v>2</v>
  </rv>
  <rv s="0">
    <fb>44635</fb>
    <v>0</v>
  </rv>
  <rv s="0">
    <fb>224.47839999999999</fb>
    <v>1</v>
  </rv>
  <rv s="0">
    <fb>2096705</fb>
    <v>2</v>
  </rv>
  <rv s="0">
    <fb>44636</fb>
    <v>0</v>
  </rv>
  <rv s="0">
    <fb>229.0095</fb>
    <v>1</v>
  </rv>
  <rv s="0">
    <fb>796834</fb>
    <v>2</v>
  </rv>
  <rv s="0">
    <fb>44637</fb>
    <v>0</v>
  </rv>
  <rv s="0">
    <fb>231.1335</fb>
    <v>1</v>
  </rv>
  <rv s="0">
    <fb>2441325</fb>
    <v>2</v>
  </rv>
  <rv s="0">
    <fb>44641</fb>
    <v>0</v>
  </rv>
  <rv s="0">
    <fb>230.70869999999999</fb>
    <v>1</v>
  </rv>
  <rv s="0">
    <fb>1598977</fb>
    <v>2</v>
  </rv>
  <rv s="0">
    <fb>44642</fb>
    <v>0</v>
  </rv>
  <rv s="0">
    <fb>235.80619999999999</fb>
    <v>1</v>
  </rv>
  <rv s="0">
    <fb>1965152</fb>
    <v>2</v>
  </rv>
  <rv s="0">
    <fb>44643</fb>
    <v>0</v>
  </rv>
  <rv s="0">
    <fb>237.83580000000001</fb>
    <v>1</v>
  </rv>
  <rv s="0">
    <fb>3748968</fb>
    <v>2</v>
  </rv>
  <rv s="0">
    <fb>44644</fb>
    <v>0</v>
  </rv>
  <rv s="0">
    <fb>240.57329999999999</fb>
    <v>1</v>
  </rv>
  <rv s="0">
    <fb>2211601</fb>
    <v>2</v>
  </rv>
  <rv s="0">
    <fb>44645</fb>
    <v>0</v>
  </rv>
  <rv s="0">
    <fb>239.11009999999999</fb>
    <v>1</v>
  </rv>
  <rv s="0">
    <fb>2115124</fb>
    <v>2</v>
  </rv>
  <rv s="0">
    <fb>44648</fb>
    <v>0</v>
  </rv>
  <rv s="0">
    <fb>242.79169999999999</fb>
    <v>1</v>
  </rv>
  <rv s="0">
    <fb>1246183</fb>
    <v>2</v>
  </rv>
  <rv s="0">
    <fb>44649</fb>
    <v>0</v>
  </rv>
  <rv s="0">
    <fb>240.3845</fb>
    <v>1</v>
  </rv>
  <rv s="0">
    <fb>1640424</fb>
    <v>2</v>
  </rv>
  <rv s="0">
    <fb>44650</fb>
    <v>0</v>
  </rv>
  <rv s="0">
    <fb>235.1926</fb>
    <v>1</v>
  </rv>
  <rv s="0">
    <fb>1233859</fb>
    <v>2</v>
  </rv>
  <rv s="0">
    <fb>44651</fb>
    <v>0</v>
  </rv>
  <rv s="0">
    <fb>236.75020000000001</fb>
    <v>1</v>
  </rv>
  <rv s="0">
    <fb>528929</fb>
    <v>2</v>
  </rv>
  <rv s="0">
    <fb>44652</fb>
    <v>0</v>
  </rv>
  <rv s="0">
    <fb>239.53489999999999</fb>
    <v>1</v>
  </rv>
  <rv s="0">
    <fb>860191</fb>
    <v>2</v>
  </rv>
  <rv s="0">
    <fb>44655</fb>
    <v>0</v>
  </rv>
  <rv s="0">
    <fb>241.0453</fb>
    <v>1</v>
  </rv>
  <rv s="0">
    <fb>1340731</fb>
    <v>2</v>
  </rv>
  <rv s="0">
    <fb>44656</fb>
    <v>0</v>
  </rv>
  <rv s="0">
    <fb>244.96279999999999</fb>
    <v>1</v>
  </rv>
  <rv s="0">
    <fb>1322150</fb>
    <v>2</v>
  </rv>
  <rv s="0">
    <fb>44657</fb>
    <v>0</v>
  </rv>
  <rv s="0">
    <fb>245.01</fb>
    <v>1</v>
  </rv>
  <rv s="0">
    <fb>2288207</fb>
    <v>2</v>
  </rv>
  <rv s="0">
    <fb>44658</fb>
    <v>0</v>
  </rv>
  <rv s="0">
    <fb>242.2253</fb>
    <v>1</v>
  </rv>
  <rv s="0">
    <fb>915475</fb>
    <v>2</v>
  </rv>
  <rv s="0">
    <fb>44659</fb>
    <v>0</v>
  </rv>
  <rv s="0">
    <fb>252.7978</fb>
    <v>1</v>
  </rv>
  <rv s="0">
    <fb>2011087</fb>
    <v>2</v>
  </rv>
  <rv s="0">
    <fb>44662</fb>
    <v>0</v>
  </rv>
  <rv s="0">
    <fb>252.32589999999999</fb>
    <v>1</v>
  </rv>
  <rv s="0">
    <fb>2543464</fb>
    <v>2</v>
  </rv>
  <rv s="0">
    <fb>44663</fb>
    <v>0</v>
  </rv>
  <rv s="0">
    <fb>249.72989999999999</fb>
    <v>1</v>
  </rv>
  <rv s="0">
    <fb>1449810</fb>
    <v>2</v>
  </rv>
  <rv s="0">
    <fb>44664</fb>
    <v>0</v>
  </rv>
  <rv s="0">
    <fb>254.40260000000001</fb>
    <v>1</v>
  </rv>
  <rv s="0">
    <fb>1049474</fb>
    <v>2</v>
  </rv>
  <rv s="0">
    <fb>44669</fb>
    <v>0</v>
  </rv>
  <rv s="0">
    <fb>255.29939999999999</fb>
    <v>1</v>
  </rv>
  <rv s="0">
    <fb>1707903</fb>
    <v>2</v>
  </rv>
  <rv s="0">
    <fb>44670</fb>
    <v>0</v>
  </rv>
  <rv s="0">
    <fb>246.80359999999999</fb>
    <v>1</v>
  </rv>
  <rv s="0">
    <fb>2263247</fb>
    <v>2</v>
  </rv>
  <rv s="0">
    <fb>44671</fb>
    <v>0</v>
  </rv>
  <rv s="0">
    <fb>674368</fb>
    <v>2</v>
  </rv>
  <rv s="0">
    <fb>44672</fb>
    <v>0</v>
  </rv>
  <rv s="0">
    <fb>1717040</fb>
    <v>2</v>
  </rv>
  <rv s="0">
    <fb>44673</fb>
    <v>0</v>
  </rv>
  <rv s="0">
    <fb>246.42599999999999</fb>
    <v>1</v>
  </rv>
  <rv s="0">
    <fb>453232</fb>
    <v>2</v>
  </rv>
  <rv s="0">
    <fb>44676</fb>
    <v>0</v>
  </rv>
  <rv s="0">
    <fb>240.80930000000001</fb>
    <v>1</v>
  </rv>
  <rv s="0">
    <fb>609036</fb>
    <v>2</v>
  </rv>
  <rv s="0">
    <fb>44677</fb>
    <v>0</v>
  </rv>
  <rv s="0">
    <fb>244.3964</fb>
    <v>1</v>
  </rv>
  <rv s="0">
    <fb>1709052</fb>
    <v>2</v>
  </rv>
  <rv s="0">
    <fb>44678</fb>
    <v>0</v>
  </rv>
  <rv s="0">
    <fb>243.07490000000001</fb>
    <v>1</v>
  </rv>
  <rv s="0">
    <fb>635365</fb>
    <v>2</v>
  </rv>
  <rv s="0">
    <fb>44679</fb>
    <v>0</v>
  </rv>
  <rv s="0">
    <fb>246.47319999999999</fb>
    <v>1</v>
  </rv>
  <rv s="0">
    <fb>647678</fb>
    <v>2</v>
  </rv>
  <rv s="0">
    <fb>44680</fb>
    <v>0</v>
  </rv>
  <rv s="0">
    <fb>508026</fb>
    <v>2</v>
  </rv>
  <rv s="0">
    <fb>44683</fb>
    <v>0</v>
  </rv>
  <rv s="0">
    <fb>248.4083</fb>
    <v>1</v>
  </rv>
  <rv s="0">
    <fb>545916</fb>
    <v>2</v>
  </rv>
  <rv s="0">
    <fb>44685</fb>
    <v>0</v>
  </rv>
  <rv s="0">
    <fb>245.19880000000001</fb>
    <v>1</v>
  </rv>
  <rv s="0">
    <fb>3917435</fb>
    <v>2</v>
  </rv>
  <rv s="0">
    <fb>44686</fb>
    <v>0</v>
  </rv>
  <rv s="0">
    <fb>247.2756</fb>
    <v>1</v>
  </rv>
  <rv s="0">
    <fb>719837</fb>
    <v>2</v>
  </rv>
  <rv s="0">
    <fb>44687</fb>
    <v>0</v>
  </rv>
  <rv s="0">
    <fb>251.80670000000001</fb>
    <v>1</v>
  </rv>
  <rv s="0">
    <fb>1067724</fb>
    <v>2</v>
  </rv>
  <rv s="0">
    <fb>44690</fb>
    <v>0</v>
  </rv>
  <rv s="0">
    <fb>248.21950000000001</fb>
    <v>1</v>
  </rv>
  <rv s="0">
    <fb>936475</fb>
    <v>2</v>
  </rv>
  <rv s="0">
    <fb>44691</fb>
    <v>0</v>
  </rv>
  <rv s="0">
    <fb>787242</fb>
    <v>2</v>
  </rv>
  <rv s="0">
    <fb>44692</fb>
    <v>0</v>
  </rv>
  <rv s="0">
    <fb>241.28129999999999</fb>
    <v>1</v>
  </rv>
  <rv s="0">
    <fb>994505</fb>
    <v>2</v>
  </rv>
  <rv s="0">
    <fb>44693</fb>
    <v>0</v>
  </rv>
  <rv s="0">
    <fb>238.77969999999999</fb>
    <v>1</v>
  </rv>
  <rv s="0">
    <fb>1015228</fb>
    <v>2</v>
  </rv>
  <rv s="0">
    <fb>44694</fb>
    <v>0</v>
  </rv>
  <rv s="0">
    <fb>244.16040000000001</fb>
    <v>1</v>
  </rv>
  <rv s="0">
    <fb>1041174</fb>
    <v>2</v>
  </rv>
  <rv s="0">
    <fb>44697</fb>
    <v>0</v>
  </rv>
  <rv s="0">
    <fb>239.81809999999999</fb>
    <v>1</v>
  </rv>
  <rv s="0">
    <fb>506377</fb>
    <v>2</v>
  </rv>
  <rv s="0">
    <fb>44698</fb>
    <v>0</v>
  </rv>
  <rv s="0">
    <fb>249.77709999999999</fb>
    <v>1</v>
  </rv>
  <rv s="0">
    <fb>649200</fb>
    <v>2</v>
  </rv>
  <rv s="0">
    <fb>44699</fb>
    <v>0</v>
  </rv>
  <rv s="0">
    <fb>251.57069999999999</fb>
    <v>1</v>
  </rv>
  <rv s="0">
    <fb>567507</fb>
    <v>2</v>
  </rv>
  <rv s="0">
    <fb>44700</fb>
    <v>0</v>
  </rv>
  <rv s="0">
    <fb>260.2081</fb>
    <v>1</v>
  </rv>
  <rv s="0">
    <fb>2493277</fb>
    <v>2</v>
  </rv>
  <rv s="0">
    <fb>44701</fb>
    <v>0</v>
  </rv>
  <rv s="0">
    <fb>264.2672</fb>
    <v>1</v>
  </rv>
  <rv s="0">
    <fb>1755560</fb>
    <v>2</v>
  </rv>
  <rv s="0">
    <fb>44704</fb>
    <v>0</v>
  </rv>
  <rv s="0">
    <fb>259.16969999999998</fb>
    <v>1</v>
  </rv>
  <rv s="0">
    <fb>560795</fb>
    <v>2</v>
  </rv>
  <rv s="0">
    <fb>44705</fb>
    <v>0</v>
  </rv>
  <rv s="0">
    <fb>255.7242</fb>
    <v>1</v>
  </rv>
  <rv s="0">
    <fb>789423</fb>
    <v>2</v>
  </rv>
  <rv s="0">
    <fb>44706</fb>
    <v>0</v>
  </rv>
  <rv s="0">
    <fb>257.37610000000001</fb>
    <v>1</v>
  </rv>
  <rv s="0">
    <fb>747890</fb>
    <v>2</v>
  </rv>
  <rv s="0">
    <fb>44707</fb>
    <v>0</v>
  </rv>
  <rv s="0">
    <fb>251.90110000000001</fb>
    <v>1</v>
  </rv>
  <rv s="0">
    <fb>587101</fb>
    <v>2</v>
  </rv>
  <rv s="0">
    <fb>44708</fb>
    <v>0</v>
  </rv>
  <rv s="0">
    <fb>254.07220000000001</fb>
    <v>1</v>
  </rv>
  <rv s="0">
    <fb>554349</fb>
    <v>2</v>
  </rv>
  <rv s="0">
    <fb>44711</fb>
    <v>0</v>
  </rv>
  <rv s="0">
    <fb>253.9778</fb>
    <v>1</v>
  </rv>
  <rv s="0">
    <fb>737276</fb>
    <v>2</v>
  </rv>
  <rv s="0">
    <fb>44712</fb>
    <v>0</v>
  </rv>
  <rv s="0">
    <fb>255.441</fb>
    <v>1</v>
  </rv>
  <rv s="0">
    <fb>914505</fb>
    <v>2</v>
  </rv>
  <rv s="0">
    <fb>44713</fb>
    <v>0</v>
  </rv>
  <rv s="0">
    <fb>256.57380000000001</fb>
    <v>1</v>
  </rv>
  <rv s="0">
    <fb>1007048</fb>
    <v>2</v>
  </rv>
  <rv s="0">
    <fb>44714</fb>
    <v>0</v>
  </rv>
  <rv s="0">
    <fb>258.08409999999998</fb>
    <v>1</v>
  </rv>
  <rv s="0">
    <fb>473036</fb>
    <v>2</v>
  </rv>
  <rv s="0">
    <fb>44715</fb>
    <v>0</v>
  </rv>
  <rv s="0">
    <fb>257.47050000000002</fb>
    <v>1</v>
  </rv>
  <rv s="0">
    <fb>731424</fb>
    <v>2</v>
  </rv>
  <rv s="0">
    <fb>44718</fb>
    <v>0</v>
  </rv>
  <rv s="0">
    <fb>259.26409999999998</fb>
    <v>1</v>
  </rv>
  <rv s="0">
    <fb>605258</fb>
    <v>2</v>
  </rv>
  <rv s="0">
    <fb>44719</fb>
    <v>0</v>
  </rv>
  <rv s="0">
    <fb>258.46170000000001</fb>
    <v>1</v>
  </rv>
  <rv s="0">
    <fb>241651</fb>
    <v>2</v>
  </rv>
  <rv s="0">
    <fb>44720</fb>
    <v>0</v>
  </rv>
  <rv s="0">
    <fb>253.2226</fb>
    <v>1</v>
  </rv>
  <rv s="0">
    <fb>361849</fb>
    <v>2</v>
  </rv>
  <rv s="0">
    <fb>44721</fb>
    <v>0</v>
  </rv>
  <rv s="0">
    <fb>255.67699999999999</fb>
    <v>1</v>
  </rv>
  <rv s="0">
    <fb>660507</fb>
    <v>2</v>
  </rv>
  <rv s="0">
    <fb>44722</fb>
    <v>0</v>
  </rv>
  <rv s="0">
    <fb>254.96899999999999</fb>
    <v>1</v>
  </rv>
  <rv s="0">
    <fb>545560</fb>
    <v>2</v>
  </rv>
  <rv s="0">
    <fb>44725</fb>
    <v>0</v>
  </rv>
  <rv s="0">
    <fb>324730</fb>
    <v>2</v>
  </rv>
  <rv s="0">
    <fb>44726</fb>
    <v>0</v>
  </rv>
  <rv s="0">
    <fb>250.5795</fb>
    <v>1</v>
  </rv>
  <rv s="0">
    <fb>493135</fb>
    <v>2</v>
  </rv>
  <rv s="0">
    <fb>44727</fb>
    <v>0</v>
  </rv>
  <rv s="0">
    <fb>248.73869999999999</fb>
    <v>1</v>
  </rv>
  <rv s="0">
    <fb>740257</fb>
    <v>2</v>
  </rv>
  <rv s="0">
    <fb>44728</fb>
    <v>0</v>
  </rv>
  <rv s="0">
    <fb>246.37880000000001</fb>
    <v>1</v>
  </rv>
  <rv s="0">
    <fb>1250669</fb>
    <v>2</v>
  </rv>
  <rv s="0">
    <fb>44729</fb>
    <v>0</v>
  </rv>
  <rv s="0">
    <fb>248.64429999999999</fb>
    <v>1</v>
  </rv>
  <rv s="0">
    <fb>848779</fb>
    <v>2</v>
  </rv>
  <rv s="0">
    <fb>44732</fb>
    <v>0</v>
  </rv>
  <rv s="0">
    <fb>249.2107</fb>
    <v>1</v>
  </rv>
  <rv s="0">
    <fb>831420</fb>
    <v>2</v>
  </rv>
  <rv s="0">
    <fb>44733</fb>
    <v>0</v>
  </rv>
  <rv s="0">
    <fb>254.733</fb>
    <v>1</v>
  </rv>
  <rv s="0">
    <fb>525032</fb>
    <v>2</v>
  </rv>
  <rv s="0">
    <fb>44734</fb>
    <v>0</v>
  </rv>
  <rv s="0">
    <fb>250.2491</fb>
    <v>1</v>
  </rv>
  <rv s="0">
    <fb>372412</fb>
    <v>2</v>
  </rv>
  <rv s="0">
    <fb>44735</fb>
    <v>0</v>
  </rv>
  <rv s="0">
    <fb>250.72110000000001</fb>
    <v>1</v>
  </rv>
  <rv s="0">
    <fb>216401</fb>
    <v>2</v>
  </rv>
  <rv s="0">
    <fb>44736</fb>
    <v>0</v>
  </rv>
  <rv s="0">
    <fb>250.90989999999999</fb>
    <v>1</v>
  </rv>
  <rv s="0">
    <fb>355841</fb>
    <v>2</v>
  </rv>
  <rv s="0">
    <fb>44739</fb>
    <v>0</v>
  </rv>
  <rv s="0">
    <fb>254.6858</fb>
    <v>1</v>
  </rv>
  <rv s="0">
    <fb>388131</fb>
    <v>2</v>
  </rv>
  <rv s="0">
    <fb>44740</fb>
    <v>0</v>
  </rv>
  <rv s="0">
    <fb>503764</fb>
    <v>2</v>
  </rv>
  <rv s="0">
    <fb>44741</fb>
    <v>0</v>
  </rv>
  <rv s="0">
    <fb>258.65050000000002</fb>
    <v>1</v>
  </rv>
  <rv s="0">
    <fb>221889</fb>
    <v>2</v>
  </rv>
  <rv s="0">
    <fb>44742</fb>
    <v>0</v>
  </rv>
  <rv s="0">
    <fb>258.13130000000001</fb>
    <v>1</v>
  </rv>
  <rv s="0">
    <fb>535799</fb>
    <v>2</v>
  </rv>
  <rv s="0">
    <fb>44743</fb>
    <v>0</v>
  </rv>
  <rv s="0">
    <fb>268.42070000000001</fb>
    <v>1</v>
  </rv>
  <rv s="0">
    <fb>1234039</fb>
    <v>2</v>
  </rv>
  <rv s="0">
    <fb>44746</fb>
    <v>0</v>
  </rv>
  <rv s="0">
    <fb>275.45339999999999</fb>
    <v>1</v>
  </rv>
  <rv s="0">
    <fb>1060908</fb>
    <v>2</v>
  </rv>
  <rv s="0">
    <fb>44747</fb>
    <v>0</v>
  </rv>
  <rv s="0">
    <fb>270.68630000000002</fb>
    <v>1</v>
  </rv>
  <rv s="0">
    <fb>664428</fb>
    <v>2</v>
  </rv>
  <rv s="0">
    <fb>44748</fb>
    <v>0</v>
  </rv>
  <rv s="0">
    <fb>272.99900000000002</fb>
    <v>1</v>
  </rv>
  <rv s="0">
    <fb>507988</fb>
    <v>2</v>
  </rv>
  <rv s="0">
    <fb>44749</fb>
    <v>0</v>
  </rv>
  <rv s="0">
    <fb>439636</fb>
    <v>2</v>
  </rv>
  <rv s="0">
    <fb>44750</fb>
    <v>0</v>
  </rv>
  <rv s="0">
    <fb>276.53890000000001</fb>
    <v>1</v>
  </rv>
  <rv s="0">
    <fb>514082</fb>
    <v>2</v>
  </rv>
  <rv s="0">
    <fb>44753</fb>
    <v>0</v>
  </rv>
  <rv s="0">
    <fb>278.42689999999999</fb>
    <v>1</v>
  </rv>
  <rv s="0">
    <fb>446450</fb>
    <v>2</v>
  </rv>
  <rv s="0">
    <fb>44754</fb>
    <v>0</v>
  </rv>
  <rv s="0">
    <fb>276.25569999999999</fb>
    <v>1</v>
  </rv>
  <rv s="0">
    <fb>242406</fb>
    <v>2</v>
  </rv>
  <rv s="0">
    <fb>44755</fb>
    <v>0</v>
  </rv>
  <rv s="0">
    <fb>277.5301</fb>
    <v>1</v>
  </rv>
  <rv s="0">
    <fb>292780</fb>
    <v>2</v>
  </rv>
  <rv s="0">
    <fb>44756</fb>
    <v>0</v>
  </rv>
  <rv s="0">
    <fb>274.4622</fb>
    <v>1</v>
  </rv>
  <rv s="0">
    <fb>338281</fb>
    <v>2</v>
  </rv>
  <rv s="0">
    <fb>44757</fb>
    <v>0</v>
  </rv>
  <rv s="0">
    <fb>277.01089999999999</fb>
    <v>1</v>
  </rv>
  <rv s="0">
    <fb>344564</fb>
    <v>2</v>
  </rv>
  <rv s="0">
    <fb>44760</fb>
    <v>0</v>
  </rv>
  <rv s="0">
    <fb>278.5213</fb>
    <v>1</v>
  </rv>
  <rv s="0">
    <fb>6085870</fb>
    <v>2</v>
  </rv>
  <rv s="0">
    <fb>44761</fb>
    <v>0</v>
  </rv>
  <rv s="0">
    <fb>277.95490000000001</fb>
    <v>1</v>
  </rv>
  <rv s="0">
    <fb>507378</fb>
    <v>2</v>
  </rv>
  <rv s="0">
    <fb>44762</fb>
    <v>0</v>
  </rv>
  <rv s="0">
    <fb>281.40039999999999</fb>
    <v>1</v>
  </rv>
  <rv s="0">
    <fb>526609</fb>
    <v>2</v>
  </rv>
  <rv s="0">
    <fb>44763</fb>
    <v>0</v>
  </rv>
  <rv s="0">
    <fb>282.72199999999998</fb>
    <v>1</v>
  </rv>
  <rv s="0">
    <fb>529147</fb>
    <v>2</v>
  </rv>
  <rv s="0">
    <fb>44764</fb>
    <v>0</v>
  </rv>
  <rv s="0">
    <fb>283.47719999999998</fb>
    <v>1</v>
  </rv>
  <rv s="0">
    <fb>364517</fb>
    <v>2</v>
  </rv>
  <rv s="0">
    <fb>44767</fb>
    <v>0</v>
  </rv>
  <rv s="0">
    <fb>284.18520000000001</fb>
    <v>1</v>
  </rv>
  <rv s="0">
    <fb>434524</fb>
    <v>2</v>
  </rv>
  <rv s="0">
    <fb>44768</fb>
    <v>0</v>
  </rv>
  <rv s="0">
    <fb>285.41239999999999</fb>
    <v>1</v>
  </rv>
  <rv s="0">
    <fb>258579</fb>
    <v>2</v>
  </rv>
  <rv s="0">
    <fb>44769</fb>
    <v>0</v>
  </rv>
  <rv s="0">
    <fb>286.82830000000001</fb>
    <v>1</v>
  </rv>
  <rv s="0">
    <fb>303545</fb>
    <v>2</v>
  </rv>
  <rv s="0">
    <fb>44770</fb>
    <v>0</v>
  </rv>
  <rv s="0">
    <fb>286.35629999999998</fb>
    <v>1</v>
  </rv>
  <rv s="0">
    <fb>259194</fb>
    <v>2</v>
  </rv>
  <rv s="0">
    <fb>44771</fb>
    <v>0</v>
  </rv>
  <rv s="0">
    <fb>285.9787</fb>
    <v>1</v>
  </rv>
  <rv s="0">
    <fb>362916</fb>
    <v>2</v>
  </rv>
  <rv s="0">
    <fb>44774</fb>
    <v>0</v>
  </rv>
  <rv s="0">
    <fb>290.32100000000003</fb>
    <v>1</v>
  </rv>
  <rv s="0">
    <fb>5693123</fb>
    <v>2</v>
  </rv>
  <rv s="0">
    <fb>44775</fb>
    <v>0</v>
  </rv>
  <rv s="0">
    <fb>292.30340000000001</fb>
    <v>1</v>
  </rv>
  <rv s="0">
    <fb>2715413</fb>
    <v>2</v>
  </rv>
  <rv s="0">
    <fb>44776</fb>
    <v>0</v>
  </rv>
  <rv s="0">
    <fb>290.84019999999998</fb>
    <v>1</v>
  </rv>
  <rv s="0">
    <fb>657629</fb>
    <v>2</v>
  </rv>
  <rv s="0">
    <fb>44777</fb>
    <v>0</v>
  </rv>
  <rv s="0">
    <fb>292.1146</fb>
    <v>1</v>
  </rv>
  <rv s="0">
    <fb>448124</fb>
    <v>2</v>
  </rv>
  <rv s="0">
    <fb>44778</fb>
    <v>0</v>
  </rv>
  <rv s="0">
    <fb>293.34179999999998</fb>
    <v>1</v>
  </rv>
  <rv s="0">
    <fb>279055</fb>
    <v>2</v>
  </rv>
  <rv s="0">
    <fb>44781</fb>
    <v>0</v>
  </rv>
  <rv s="0">
    <fb>295.46570000000003</fb>
    <v>1</v>
  </rv>
  <rv s="0">
    <fb>265938</fb>
    <v>2</v>
  </rv>
  <rv s="0">
    <fb>44783</fb>
    <v>0</v>
  </rv>
  <rv s="0">
    <fb>293.71940000000001</fb>
    <v>1</v>
  </rv>
  <rv s="0">
    <fb>210172</fb>
    <v>2</v>
  </rv>
  <rv s="0">
    <fb>44784</fb>
    <v>0</v>
  </rv>
  <rv s="0">
    <fb>289.14109999999999</fb>
    <v>1</v>
  </rv>
  <rv s="0">
    <fb>386419</fb>
    <v>2</v>
  </rv>
  <rv s="0">
    <fb>44785</fb>
    <v>0</v>
  </rv>
  <rv s="0">
    <fb>291.1234</fb>
    <v>1</v>
  </rv>
  <rv s="0">
    <fb>749462</fb>
    <v>2</v>
  </rv>
  <rv s="0">
    <fb>44789</fb>
    <v>0</v>
  </rv>
  <rv s="0">
    <fb>293.10579999999999</fb>
    <v>1</v>
  </rv>
  <rv s="0">
    <fb>397824</fb>
    <v>2</v>
  </rv>
  <rv s="0">
    <fb>44790</fb>
    <v>0</v>
  </rv>
  <rv s="0">
    <fb>295.70170000000002</fb>
    <v>1</v>
  </rv>
  <rv s="0">
    <fb>518491</fb>
    <v>2</v>
  </rv>
  <rv s="0">
    <fb>44791</fb>
    <v>0</v>
  </rv>
  <rv s="0">
    <fb>297.77850000000001</fb>
    <v>1</v>
  </rv>
  <rv s="0">
    <fb>636999</fb>
    <v>2</v>
  </rv>
  <rv s="0">
    <fb>44792</fb>
    <v>0</v>
  </rv>
  <rv s="0">
    <fb>294.7106</fb>
    <v>1</v>
  </rv>
  <rv s="0">
    <fb>284681</fb>
    <v>2</v>
  </rv>
  <rv s="0">
    <fb>44795</fb>
    <v>0</v>
  </rv>
  <rv s="0">
    <fb>296.5985</fb>
    <v>1</v>
  </rv>
  <rv s="0">
    <fb>833593</fb>
    <v>2</v>
  </rv>
  <rv s="0">
    <fb>44796</fb>
    <v>0</v>
  </rv>
  <rv s="0">
    <fb>298.10890000000001</fb>
    <v>1</v>
  </rv>
  <rv s="0">
    <fb>299907</fb>
    <v>2</v>
  </rv>
  <rv s="0">
    <fb>44797</fb>
    <v>0</v>
  </rv>
  <rv s="0">
    <fb>296.64569999999998</fb>
    <v>1</v>
  </rv>
  <rv s="0">
    <fb>582455</fb>
    <v>2</v>
  </rv>
  <rv s="0">
    <fb>44798</fb>
    <v>0</v>
  </rv>
  <rv s="0">
    <fb>294.80500000000001</fb>
    <v>1</v>
  </rv>
  <rv s="0">
    <fb>398717</fb>
    <v>2</v>
  </rv>
  <rv s="0">
    <fb>44799</fb>
    <v>0</v>
  </rv>
  <rv s="0">
    <fb>295.13529999999997</fb>
    <v>1</v>
  </rv>
  <rv s="0">
    <fb>305883</fb>
    <v>2</v>
  </rv>
  <rv s="0">
    <fb>44802</fb>
    <v>0</v>
  </rv>
  <rv s="0">
    <fb>295.8433</fb>
    <v>1</v>
  </rv>
  <rv s="0">
    <fb>344940</fb>
    <v>2</v>
  </rv>
  <rv s="0">
    <fb>44803</fb>
    <v>0</v>
  </rv>
  <rv s="0">
    <fb>302.35680000000002</fb>
    <v>1</v>
  </rv>
  <rv s="0">
    <fb>638989</fb>
    <v>2</v>
  </rv>
  <rv s="0">
    <fb>44805</fb>
    <v>0</v>
  </rv>
  <rv s="0">
    <fb>299.76080000000002</fb>
    <v>1</v>
  </rv>
  <rv s="0">
    <fb>301907</fb>
    <v>2</v>
  </rv>
  <rv s="0">
    <fb>44806</fb>
    <v>0</v>
  </rv>
  <rv s="0">
    <fb>304.90550000000002</fb>
    <v>1</v>
  </rv>
  <rv s="0">
    <fb>1165106</fb>
    <v>2</v>
  </rv>
  <rv s="0">
    <fb>44809</fb>
    <v>0</v>
  </rv>
  <rv s="0">
    <fb>310.33339999999998</fb>
    <v>1</v>
  </rv>
  <rv s="0">
    <fb>825468</fb>
    <v>2</v>
  </rv>
  <rv s="0">
    <fb>44810</fb>
    <v>0</v>
  </rv>
  <rv s="0">
    <fb>308.82310000000001</fb>
    <v>1</v>
  </rv>
  <rv s="0">
    <fb>274581</fb>
    <v>2</v>
  </rv>
  <rv s="0">
    <fb>44811</fb>
    <v>0</v>
  </rv>
  <rv s="0">
    <fb>307.73750000000001</fb>
    <v>1</v>
  </rv>
  <rv s="0">
    <fb>385160</fb>
    <v>2</v>
  </rv>
  <rv s="0">
    <fb>44812</fb>
    <v>0</v>
  </rv>
  <rv s="0">
    <fb>311.51339999999999</fb>
    <v>1</v>
  </rv>
  <rv s="0">
    <fb>334026</fb>
    <v>2</v>
  </rv>
  <rv s="0">
    <fb>44813</fb>
    <v>0</v>
  </rv>
  <rv s="0">
    <fb>312.0326</fb>
    <v>1</v>
  </rv>
  <rv s="0">
    <fb>547366</fb>
    <v>2</v>
  </rv>
  <rv s="0">
    <fb>44816</fb>
    <v>0</v>
  </rv>
  <rv s="0">
    <fb>312.26859999999999</fb>
    <v>1</v>
  </rv>
  <rv s="0">
    <fb>405146</fb>
    <v>2</v>
  </rv>
  <rv s="0">
    <fb>44817</fb>
    <v>0</v>
  </rv>
  <rv s="0">
    <fb>315.76130000000001</fb>
    <v>1</v>
  </rv>
  <rv s="0">
    <fb>320358</fb>
    <v>2</v>
  </rv>
  <rv s="0">
    <fb>44818</fb>
    <v>0</v>
  </rv>
  <rv s="0">
    <fb>316.56369999999998</fb>
    <v>1</v>
  </rv>
  <rv s="0">
    <fb>685964</fb>
    <v>2</v>
  </rv>
  <rv s="0">
    <fb>44819</fb>
    <v>0</v>
  </rv>
  <rv s="0">
    <fb>315.43090000000001</fb>
    <v>1</v>
  </rv>
  <rv s="0">
    <fb>424884</fb>
    <v>2</v>
  </rv>
  <rv s="0">
    <fb>44820</fb>
    <v>0</v>
  </rv>
  <rv s="0">
    <fb>312.7878</fb>
    <v>1</v>
  </rv>
  <rv s="0">
    <fb>575472</fb>
    <v>2</v>
  </rv>
  <rv s="0">
    <fb>44823</fb>
    <v>0</v>
  </rv>
  <rv s="0">
    <fb>316.84690000000001</fb>
    <v>1</v>
  </rv>
  <rv s="0">
    <fb>3515618</fb>
    <v>2</v>
  </rv>
  <rv s="0">
    <fb>44824</fb>
    <v>0</v>
  </rv>
  <rv s="0">
    <fb>316.89409999999998</fb>
    <v>1</v>
  </rv>
  <rv s="0">
    <fb>658754</fb>
    <v>2</v>
  </rv>
  <rv s="0">
    <fb>44825</fb>
    <v>0</v>
  </rv>
  <rv s="0">
    <fb>321.94439999999997</fb>
    <v>1</v>
  </rv>
  <rv s="0">
    <fb>598013</fb>
    <v>2</v>
  </rv>
  <rv s="0">
    <fb>44826</fb>
    <v>0</v>
  </rv>
  <rv s="0">
    <fb>325.76749999999998</fb>
    <v>1</v>
  </rv>
  <rv s="0">
    <fb>1186047</fb>
    <v>2</v>
  </rv>
  <rv s="0">
    <fb>44827</fb>
    <v>0</v>
  </rv>
  <rv s="0">
    <fb>326.85309999999998</fb>
    <v>1</v>
  </rv>
  <rv s="0">
    <fb>1013980</fb>
    <v>2</v>
  </rv>
  <rv s="0">
    <fb>44830</fb>
    <v>0</v>
  </rv>
  <rv s="0">
    <fb>313.9205</fb>
    <v>1</v>
  </rv>
  <rv s="0">
    <fb>498427</fb>
    <v>2</v>
  </rv>
  <rv s="0">
    <fb>44831</fb>
    <v>0</v>
  </rv>
  <rv s="0">
    <fb>316.0917</fb>
    <v>1</v>
  </rv>
  <rv s="0">
    <fb>328511</fb>
    <v>2</v>
  </rv>
  <rv s="0">
    <fb>44832</fb>
    <v>0</v>
  </rv>
  <rv s="0">
    <fb>306.69909999999999</fb>
    <v>1</v>
  </rv>
  <rv s="0">
    <fb>845799</fb>
    <v>2</v>
  </rv>
  <rv s="0">
    <fb>44833</fb>
    <v>0</v>
  </rv>
  <rv s="0">
    <fb>314.39249999999998</fb>
    <v>1</v>
  </rv>
  <rv s="0">
    <fb>479072</fb>
    <v>2</v>
  </rv>
  <rv s="0">
    <fb>44834</fb>
    <v>0</v>
  </rv>
  <rv s="0">
    <fb>313.40140000000002</fb>
    <v>1</v>
  </rv>
  <rv s="0">
    <fb>568655</fb>
    <v>2</v>
  </rv>
  <rv s="0">
    <fb>44837</fb>
    <v>0</v>
  </rv>
  <rv s="0">
    <fb>306.1327</fb>
    <v>1</v>
  </rv>
  <rv s="0">
    <fb>365116</fb>
    <v>2</v>
  </rv>
  <rv s="0">
    <fb>44838</fb>
    <v>0</v>
  </rv>
  <rv s="0">
    <fb>314.20370000000003</fb>
    <v>1</v>
  </rv>
  <rv s="0">
    <fb>263607</fb>
    <v>2</v>
  </rv>
  <rv s="0">
    <fb>44840</fb>
    <v>0</v>
  </rv>
  <rv s="0">
    <fb>317.69650000000001</fb>
    <v>1</v>
  </rv>
  <rv s="0">
    <fb>636523</fb>
    <v>2</v>
  </rv>
  <rv s="0">
    <fb>44841</fb>
    <v>0</v>
  </rv>
  <rv s="0">
    <fb>315.24209999999999</fb>
    <v>1</v>
  </rv>
  <rv s="0">
    <fb>262740</fb>
    <v>2</v>
  </rv>
  <rv s="0">
    <fb>44844</fb>
    <v>0</v>
  </rv>
  <rv s="0">
    <fb>309.57819999999998</fb>
    <v>1</v>
  </rv>
  <rv s="0">
    <fb>265992</fb>
    <v>2</v>
  </rv>
  <rv s="0">
    <fb>44845</fb>
    <v>0</v>
  </rv>
  <rv s="0">
    <fb>391569</fb>
    <v>2</v>
  </rv>
  <rv s="0">
    <fb>44846</fb>
    <v>0</v>
  </rv>
  <rv s="0">
    <fb>311.65499999999997</fb>
    <v>1</v>
  </rv>
  <rv s="0">
    <fb>256806</fb>
    <v>2</v>
  </rv>
  <rv s="0">
    <fb>44847</fb>
    <v>0</v>
  </rv>
  <rv s="0">
    <fb>310.23899999999998</fb>
    <v>1</v>
  </rv>
  <rv s="0">
    <fb>320341</fb>
    <v>2</v>
  </rv>
  <rv s="0">
    <fb>44848</fb>
    <v>0</v>
  </rv>
  <rv s="0">
    <fb>313.4486</fb>
    <v>1</v>
  </rv>
  <rv s="0">
    <fb>421154</fb>
    <v>2</v>
  </rv>
  <rv s="0">
    <fb>44851</fb>
    <v>0</v>
  </rv>
  <rv s="0">
    <fb>313.68459999999999</fb>
    <v>1</v>
  </rv>
  <rv s="0">
    <fb>4336546</fb>
    <v>2</v>
  </rv>
  <rv s="0">
    <fb>44852</fb>
    <v>0</v>
  </rv>
  <rv s="0">
    <fb>321.18920000000003</fb>
    <v>1</v>
  </rv>
  <rv s="0">
    <fb>723462</fb>
    <v>2</v>
  </rv>
  <rv s="0">
    <fb>44853</fb>
    <v>0</v>
  </rv>
  <rv s="0">
    <fb>326.94749999999999</fb>
    <v>1</v>
  </rv>
  <rv s="0">
    <fb>552199</fb>
    <v>2</v>
  </rv>
  <rv s="0">
    <fb>44854</fb>
    <v>0</v>
  </rv>
  <rv s="0">
    <fb>330.10980000000001</fb>
    <v>1</v>
  </rv>
  <rv s="0">
    <fb>892925</fb>
    <v>2</v>
  </rv>
  <rv s="0">
    <fb>44855</fb>
    <v>0</v>
  </rv>
  <rv s="0">
    <fb>326.19229999999999</fb>
    <v>1</v>
  </rv>
  <rv s="0">
    <fb>1720793</fb>
    <v>2</v>
  </rv>
  <rv s="0">
    <fb>44858</fb>
    <v>0</v>
  </rv>
  <rv s="0">
    <fb>328.26900000000001</fb>
    <v>1</v>
  </rv>
  <rv s="0">
    <fb>177358</fb>
    <v>2</v>
  </rv>
  <rv s="0">
    <fb>44859</fb>
    <v>0</v>
  </rv>
  <rv s="0">
    <fb>1549040</fb>
    <v>2</v>
  </rv>
  <rv s="0">
    <fb>44861</fb>
    <v>0</v>
  </rv>
  <rv s="0">
    <fb>326.42829999999998</fb>
    <v>1</v>
  </rv>
  <rv s="0">
    <fb>1058429</fb>
    <v>2</v>
  </rv>
  <rv s="0">
    <fb>44862</fb>
    <v>0</v>
  </rv>
  <rv s="0">
    <fb>326.23950000000002</fb>
    <v>1</v>
  </rv>
  <rv s="0">
    <fb>1761087</fb>
    <v>2</v>
  </rv>
  <rv s="0">
    <fb>44865</fb>
    <v>0</v>
  </rv>
  <rv s="0">
    <fb>328.5994</fb>
    <v>1</v>
  </rv>
  <rv s="0">
    <fb>866305</fb>
    <v>2</v>
  </rv>
  <rv s="0">
    <fb>44866</fb>
    <v>0</v>
  </rv>
  <rv s="0">
    <fb>329.82659999999998</fb>
    <v>1</v>
  </rv>
  <rv s="0">
    <fb>606456</fb>
    <v>2</v>
  </rv>
  <rv s="0">
    <fb>44867</fb>
    <v>0</v>
  </rv>
  <rv s="0">
    <fb>334.54649999999998</fb>
    <v>1</v>
  </rv>
  <rv s="0">
    <fb>1086546</fb>
    <v>2</v>
  </rv>
  <rv s="0">
    <fb>44868</fb>
    <v>0</v>
  </rv>
  <rv s="0">
    <fb>333.93290000000002</fb>
    <v>1</v>
  </rv>
  <rv s="0">
    <fb>970070</fb>
    <v>2</v>
  </rv>
  <rv s="0">
    <fb>44869</fb>
    <v>0</v>
  </rv>
  <rv s="0">
    <fb>333.7441</fb>
    <v>1</v>
  </rv>
  <rv s="0">
    <fb>697364</fb>
    <v>2</v>
  </rv>
  <rv s="0">
    <fb>44872</fb>
    <v>0</v>
  </rv>
  <rv s="0">
    <fb>333.6497</fb>
    <v>1</v>
  </rv>
  <rv s="0">
    <fb>776709</fb>
    <v>2</v>
  </rv>
  <rv s="0">
    <fb>44874</fb>
    <v>0</v>
  </rv>
  <rv s="0">
    <fb>340.3048</fb>
    <v>1</v>
  </rv>
  <rv s="0">
    <fb>690867</fb>
    <v>2</v>
  </rv>
  <rv s="0">
    <fb>44875</fb>
    <v>0</v>
  </rv>
  <rv s="0">
    <fb>335.96249999999998</fb>
    <v>1</v>
  </rv>
  <rv s="0">
    <fb>376816</fb>
    <v>2</v>
  </rv>
  <rv s="0">
    <fb>44876</fb>
    <v>0</v>
  </rv>
  <rv s="0">
    <fb>336.43450000000001</fb>
    <v>1</v>
  </rv>
  <rv s="0">
    <fb>319344</fb>
    <v>2</v>
  </rv>
  <rv s="0">
    <fb>44879</fb>
    <v>0</v>
  </rv>
  <rv s="0">
    <fb>327.7971</fb>
    <v>1</v>
  </rv>
  <rv s="0">
    <fb>684660</fb>
    <v>2</v>
  </rv>
  <rv s="0">
    <fb>44880</fb>
    <v>0</v>
  </rv>
  <rv s="0">
    <fb>325.81470000000002</fb>
    <v>1</v>
  </rv>
  <rv s="0">
    <fb>920643</fb>
    <v>2</v>
  </rv>
  <rv s="0">
    <fb>44881</fb>
    <v>0</v>
  </rv>
  <rv s="0">
    <fb>324.72910000000002</fb>
    <v>1</v>
  </rv>
  <rv s="0">
    <fb>277624</fb>
    <v>2</v>
  </rv>
  <rv s="0">
    <fb>44882</fb>
    <v>0</v>
  </rv>
  <rv s="0">
    <fb>324.16269999999997</fb>
    <v>1</v>
  </rv>
  <rv s="0">
    <fb>249106</fb>
    <v>2</v>
  </rv>
  <rv s="0">
    <fb>44883</fb>
    <v>0</v>
  </rv>
  <rv s="0">
    <fb>321.8972</fb>
    <v>1</v>
  </rv>
  <rv s="0">
    <fb>367651</fb>
    <v>2</v>
  </rv>
  <rv s="0">
    <fb>44886</fb>
    <v>0</v>
  </rv>
  <rv s="0">
    <fb>318.31009999999998</fb>
    <v>1</v>
  </rv>
  <rv s="0">
    <fb>288101</fb>
    <v>2</v>
  </rv>
  <rv s="0">
    <fb>44887</fb>
    <v>0</v>
  </rv>
  <rv s="0">
    <fb>331806</fb>
    <v>2</v>
  </rv>
  <rv s="0">
    <fb>44888</fb>
    <v>0</v>
  </rv>
  <rv s="0">
    <fb>320.71719999999999</fb>
    <v>1</v>
  </rv>
  <rv s="0">
    <fb>503293</fb>
    <v>2</v>
  </rv>
  <rv s="0">
    <fb>44889</fb>
    <v>0</v>
  </rv>
  <rv s="0">
    <fb>321.04759999999999</fb>
    <v>1</v>
  </rv>
  <rv s="0">
    <fb>268943</fb>
    <v>2</v>
  </rv>
  <rv s="0">
    <fb>44890</fb>
    <v>0</v>
  </rv>
  <rv s="0">
    <fb>321.2364</fb>
    <v>1</v>
  </rv>
  <rv s="0">
    <fb>288783</fb>
    <v>2</v>
  </rv>
  <rv s="0">
    <fb>44893</fb>
    <v>0</v>
  </rv>
  <rv s="0">
    <fb>320.90600000000001</fb>
    <v>1</v>
  </rv>
  <rv s="0">
    <fb>416533</fb>
    <v>2</v>
  </rv>
  <rv s="0">
    <fb>44894</fb>
    <v>0</v>
  </rv>
  <rv s="0">
    <fb>323.0772</fb>
    <v>1</v>
  </rv>
  <rv s="0">
    <fb>520827</fb>
    <v>2</v>
  </rv>
  <rv s="0">
    <fb>44895</fb>
    <v>0</v>
  </rv>
  <rv s="0">
    <fb>321.00040000000001</fb>
    <v>1</v>
  </rv>
  <rv s="0">
    <fb>201569</fb>
    <v>2</v>
  </rv>
  <rv s="0">
    <fb>44896</fb>
    <v>0</v>
  </rv>
  <rv s="0">
    <fb>320.52839999999998</fb>
    <v>1</v>
  </rv>
  <rv s="0">
    <fb>581182</fb>
    <v>2</v>
  </rv>
  <rv s="0">
    <fb>44897</fb>
    <v>0</v>
  </rv>
  <rv s="0">
    <fb>318.16849999999999</fb>
    <v>1</v>
  </rv>
  <rv s="0">
    <fb>327816</fb>
    <v>2</v>
  </rv>
  <rv s="0">
    <fb>44900</fb>
    <v>0</v>
  </rv>
  <rv s="0">
    <fb>317.79090000000002</fb>
    <v>1</v>
  </rv>
  <rv s="0">
    <fb>226974</fb>
    <v>2</v>
  </rv>
  <rv s="0">
    <fb>44901</fb>
    <v>0</v>
  </rv>
  <rv s="0">
    <fb>318.40449999999998</fb>
    <v>1</v>
  </rv>
  <rv s="0">
    <fb>158145</fb>
    <v>2</v>
  </rv>
  <rv s="0">
    <fb>44902</fb>
    <v>0</v>
  </rv>
  <rv s="0">
    <fb>493868</fb>
    <v>2</v>
  </rv>
  <rv s="0">
    <fb>44903</fb>
    <v>0</v>
  </rv>
  <rv s="0">
    <fb>319.34840000000003</fb>
    <v>1</v>
  </rv>
  <rv s="0">
    <fb>197160</fb>
    <v>2</v>
  </rv>
  <rv s="0">
    <fb>44904</fb>
    <v>0</v>
  </rv>
  <rv s="0">
    <fb>321.99160000000001</fb>
    <v>1</v>
  </rv>
  <rv s="0">
    <fb>201541</fb>
    <v>2</v>
  </rv>
  <rv s="0">
    <fb>44907</fb>
    <v>0</v>
  </rv>
  <rv s="0">
    <fb>323.83229999999998</fb>
    <v>1</v>
  </rv>
  <rv s="0">
    <fb>335762</fb>
    <v>2</v>
  </rv>
  <rv s="0">
    <fb>44908</fb>
    <v>0</v>
  </rv>
  <rv s="0">
    <fb>326.05070000000001</fb>
    <v>1</v>
  </rv>
  <rv s="0">
    <fb>324541</fb>
    <v>2</v>
  </rv>
  <rv s="0">
    <fb>44909</fb>
    <v>0</v>
  </rv>
  <rv s="0">
    <fb>325.90910000000002</fb>
    <v>1</v>
  </rv>
  <rv s="0">
    <fb>240732</fb>
    <v>2</v>
  </rv>
  <rv s="0">
    <fb>44910</fb>
    <v>0</v>
  </rv>
  <rv s="0">
    <fb>319.82040000000001</fb>
    <v>1</v>
  </rv>
  <rv s="0">
    <fb>172608</fb>
    <v>2</v>
  </rv>
  <rv s="0">
    <fb>44911</fb>
    <v>0</v>
  </rv>
  <rv s="0">
    <fb>316.37490000000003</fb>
    <v>1</v>
  </rv>
  <rv s="0">
    <fb>482450</fb>
    <v>2</v>
  </rv>
  <rv s="0">
    <fb>44914</fb>
    <v>0</v>
  </rv>
  <rv s="0">
    <fb>321.33080000000001</fb>
    <v>1</v>
  </rv>
  <rv s="0">
    <fb>550431</fb>
    <v>2</v>
  </rv>
  <rv s="0">
    <fb>44915</fb>
    <v>0</v>
  </rv>
  <rv s="0">
    <fb>136135</fb>
    <v>2</v>
  </rv>
  <rv s="0">
    <fb>44916</fb>
    <v>0</v>
  </rv>
  <rv s="0">
    <fb>316.4221</fb>
    <v>1</v>
  </rv>
  <rv s="0">
    <fb>249206</fb>
    <v>2</v>
  </rv>
  <rv s="0">
    <fb>44917</fb>
    <v>0</v>
  </rv>
  <rv s="0">
    <fb>313.73180000000002</fb>
    <v>1</v>
  </rv>
  <rv s="0">
    <fb>793154</fb>
    <v>2</v>
  </rv>
  <rv s="0">
    <fb>44918</fb>
    <v>0</v>
  </rv>
  <rv s="0">
    <fb>308.06790000000001</fb>
    <v>1</v>
  </rv>
  <rv s="0">
    <fb>406851</fb>
    <v>2</v>
  </rv>
  <rv s="0">
    <fb>44921</fb>
    <v>0</v>
  </rv>
  <rv s="0">
    <fb>315.80849999999998</fb>
    <v>1</v>
  </rv>
  <rv s="0">
    <fb>346295</fb>
    <v>2</v>
  </rv>
  <rv s="0">
    <fb>44922</fb>
    <v>0</v>
  </rv>
  <rv s="0">
    <fb>205770</fb>
    <v>2</v>
  </rv>
  <rv s="0">
    <fb>44923</fb>
    <v>0</v>
  </rv>
  <rv s="0">
    <fb>157171</fb>
    <v>2</v>
  </rv>
  <rv s="0">
    <fb>44924</fb>
    <v>0</v>
  </rv>
  <rv s="0">
    <fb>316.46929999999998</fb>
    <v>1</v>
  </rv>
  <rv s="0">
    <fb>321036</fb>
    <v>2</v>
  </rv>
  <rv s="0">
    <fb>44925</fb>
    <v>0</v>
  </rv>
  <rv s="0">
    <fb>313.07100000000003</fb>
    <v>1</v>
  </rv>
  <rv s="0">
    <fb>190571</fb>
    <v>2</v>
  </rv>
  <rv s="0">
    <fb>44928</fb>
    <v>0</v>
  </rv>
  <rv s="0">
    <fb>314.10930000000002</fb>
    <v>1</v>
  </rv>
  <rv s="0">
    <fb>343739</fb>
    <v>2</v>
  </rv>
  <rv s="0">
    <fb>44929</fb>
    <v>0</v>
  </rv>
  <rv s="0">
    <fb>312.45740000000001</fb>
    <v>1</v>
  </rv>
  <rv s="0">
    <fb>187225</fb>
    <v>2</v>
  </rv>
  <rv s="0">
    <fb>44930</fb>
    <v>0</v>
  </rv>
  <rv s="0">
    <fb>308.77589999999998</fb>
    <v>1</v>
  </rv>
  <rv s="0">
    <fb>280907</fb>
    <v>2</v>
  </rv>
  <rv s="0">
    <fb>44931</fb>
    <v>0</v>
  </rv>
  <rv s="0">
    <fb>314.67570000000001</fb>
    <v>1</v>
  </rv>
  <rv s="0">
    <fb>529367</fb>
    <v>2</v>
  </rv>
  <rv s="0">
    <fb>44932</fb>
    <v>0</v>
  </rv>
  <rv s="0">
    <fb>316.32769999999999</fb>
    <v>1</v>
  </rv>
  <rv s="0">
    <fb>248698</fb>
    <v>2</v>
  </rv>
  <rv s="0">
    <fb>44935</fb>
    <v>0</v>
  </rv>
  <rv s="0">
    <fb>319.11239999999998</fb>
    <v>1</v>
  </rv>
  <rv s="0">
    <fb>533786</fb>
    <v>2</v>
  </rv>
  <rv s="0">
    <fb>44936</fb>
    <v>0</v>
  </rv>
  <rv s="0">
    <fb>314.72289999999998</fb>
    <v>1</v>
  </rv>
  <rv s="0">
    <fb>416776</fb>
    <v>2</v>
  </rv>
  <rv s="0">
    <fb>44937</fb>
    <v>0</v>
  </rv>
  <rv s="0">
    <fb>313.16539999999998</fb>
    <v>1</v>
  </rv>
  <rv s="0">
    <fb>273685</fb>
    <v>2</v>
  </rv>
  <rv s="0">
    <fb>44938</fb>
    <v>0</v>
  </rv>
  <rv s="0">
    <fb>311.18299999999999</fb>
    <v>1</v>
  </rv>
  <rv s="0">
    <fb>205204</fb>
    <v>2</v>
  </rv>
  <rv s="0">
    <fb>44939</fb>
    <v>0</v>
  </rv>
  <rv s="0">
    <fb>310.38060000000002</fb>
    <v>1</v>
  </rv>
  <rv s="0">
    <fb>439137</fb>
    <v>2</v>
  </rv>
  <rv s="0">
    <fb>44942</fb>
    <v>0</v>
  </rv>
  <rv s="0">
    <fb>311.41899999999998</fb>
    <v>1</v>
  </rv>
  <rv s="0">
    <fb>317290</fb>
    <v>2</v>
  </rv>
  <rv s="0">
    <fb>44943</fb>
    <v>0</v>
  </rv>
  <rv s="0">
    <fb>204184</fb>
    <v>2</v>
  </rv>
  <rv s="0">
    <fb>44944</fb>
    <v>0</v>
  </rv>
  <rv s="0">
    <fb>315.9973</fb>
    <v>1</v>
  </rv>
  <rv s="0">
    <fb>420312</fb>
    <v>2</v>
  </rv>
  <rv s="0">
    <fb>44945</fb>
    <v>0</v>
  </rv>
  <rv s="0">
    <fb>313.49579999999997</fb>
    <v>1</v>
  </rv>
  <rv s="0">
    <fb>229819</fb>
    <v>2</v>
  </rv>
  <rv s="0">
    <fb>44946</fb>
    <v>0</v>
  </rv>
  <rv s="0">
    <fb>315.95010000000002</fb>
    <v>1</v>
  </rv>
  <rv s="0">
    <fb>228397</fb>
    <v>2</v>
  </rv>
  <rv s="0">
    <fb>44949</fb>
    <v>0</v>
  </rv>
  <rv s="0">
    <fb>318.68759999999997</fb>
    <v>1</v>
  </rv>
  <rv s="0">
    <fb>364549</fb>
    <v>2</v>
  </rv>
  <rv s="0">
    <fb>44950</fb>
    <v>0</v>
  </rv>
  <rv s="0">
    <fb>319.96199999999999</fb>
    <v>1</v>
  </rv>
  <rv s="0">
    <fb>518865</fb>
    <v>2</v>
  </rv>
  <rv s="0">
    <fb>44951</fb>
    <v>0</v>
  </rv>
  <rv s="0">
    <fb>320.62279999999998</fb>
    <v>1</v>
  </rv>
  <rv s="0">
    <fb>373346</fb>
    <v>2</v>
  </rv>
  <rv s="0">
    <fb>44953</fb>
    <v>0</v>
  </rv>
  <rv s="0">
    <fb>326.2867</fb>
    <v>1</v>
  </rv>
  <rv s="0">
    <fb>1091399</fb>
    <v>2</v>
  </rv>
  <rv s="0">
    <fb>44956</fb>
    <v>0</v>
  </rv>
  <rv s="0">
    <fb>325.34269999999998</fb>
    <v>1</v>
  </rv>
  <rv s="0">
    <fb>504861</fb>
    <v>2</v>
  </rv>
  <rv s="0">
    <fb>44957</fb>
    <v>0</v>
  </rv>
  <rv s="0">
    <fb>332.517</fb>
    <v>1</v>
  </rv>
  <rv s="0">
    <fb>398396</fb>
    <v>2</v>
  </rv>
  <rv s="0">
    <fb>44958</fb>
    <v>0</v>
  </rv>
  <rv s="0">
    <fb>341.20159999999998</fb>
    <v>1</v>
  </rv>
  <rv s="0">
    <fb>2917740</fb>
    <v>2</v>
  </rv>
  <rv s="0">
    <fb>44959</fb>
    <v>0</v>
  </rv>
  <rv s="0">
    <fb>357.39080000000001</fb>
    <v>1</v>
  </rv>
  <rv s="0">
    <fb>2871924</fb>
    <v>2</v>
  </rv>
  <rv s="0">
    <fb>44960</fb>
    <v>0</v>
  </rv>
  <rv s="0">
    <fb>359.18439999999998</fb>
    <v>1</v>
  </rv>
  <rv s="0">
    <fb>1193506</fb>
    <v>2</v>
  </rv>
  <rv s="0">
    <fb>44963</fb>
    <v>0</v>
  </rv>
  <rv s="0">
    <fb>361.82749999999999</fb>
    <v>1</v>
  </rv>
  <rv s="0">
    <fb>726997</fb>
    <v>2</v>
  </rv>
  <rv s="0">
    <fb>44964</fb>
    <v>0</v>
  </rv>
  <rv s="0">
    <fb>352.24610000000001</fb>
    <v>1</v>
  </rv>
  <rv s="0">
    <fb>558534</fb>
    <v>2</v>
  </rv>
  <rv s="0">
    <fb>44965</fb>
    <v>0</v>
  </rv>
  <rv s="0">
    <fb>354.60610000000003</fb>
    <v>1</v>
  </rv>
  <rv s="0">
    <fb>251684</fb>
    <v>2</v>
  </rv>
  <rv s="0">
    <fb>44966</fb>
    <v>0</v>
  </rv>
  <rv s="0">
    <fb>353.37889999999999</fb>
    <v>1</v>
  </rv>
  <rv s="0">
    <fb>477139</fb>
    <v>2</v>
  </rv>
  <rv s="0">
    <fb>44967</fb>
    <v>0</v>
  </rv>
  <rv s="0">
    <fb>350.49979999999999</fb>
    <v>1</v>
  </rv>
  <rv s="0">
    <fb>355128</fb>
    <v>2</v>
  </rv>
  <rv s="0">
    <fb>44970</fb>
    <v>0</v>
  </rv>
  <rv s="0">
    <fb>353.1429</fb>
    <v>1</v>
  </rv>
  <rv s="0">
    <fb>211246</fb>
    <v>2</v>
  </rv>
  <rv s="0">
    <fb>44971</fb>
    <v>0</v>
  </rv>
  <rv s="0">
    <fb>364.84829999999999</fb>
    <v>1</v>
  </rv>
  <rv s="0">
    <fb>695285</fb>
    <v>2</v>
  </rv>
  <rv s="0">
    <fb>44972</fb>
    <v>0</v>
  </rv>
  <rv s="0">
    <fb>360.69479999999999</fb>
    <v>1</v>
  </rv>
  <rv s="0">
    <fb>530170</fb>
    <v>2</v>
  </rv>
  <rv s="0">
    <fb>44973</fb>
    <v>0</v>
  </rv>
  <rv s="0">
    <fb>360.93079999999998</fb>
    <v>1</v>
  </rv>
  <rv s="0">
    <fb>200715</fb>
    <v>2</v>
  </rv>
  <rv s="0">
    <fb>44974</fb>
    <v>0</v>
  </rv>
  <rv s="0">
    <fb>361.78030000000001</fb>
    <v>1</v>
  </rv>
  <rv s="0">
    <fb>203890</fb>
    <v>2</v>
  </rv>
  <rv s="0">
    <fb>44977</fb>
    <v>0</v>
  </rv>
  <rv s="0">
    <fb>362.48829999999998</fb>
    <v>1</v>
  </rv>
  <rv s="0">
    <fb>237607</fb>
    <v>2</v>
  </rv>
  <rv s="0">
    <fb>44978</fb>
    <v>0</v>
  </rv>
  <rv s="0">
    <fb>360.8836</fb>
    <v>1</v>
  </rv>
  <rv s="0">
    <fb>226799</fb>
    <v>2</v>
  </rv>
  <rv s="0">
    <fb>44979</fb>
    <v>0</v>
  </rv>
  <rv s="0">
    <fb>362.3467</fb>
    <v>1</v>
  </rv>
  <rv s="0">
    <fb>514575</fb>
    <v>2</v>
  </rv>
  <rv s="0">
    <fb>44980</fb>
    <v>0</v>
  </rv>
  <rv s="0">
    <fb>365.88659999999999</fb>
    <v>1</v>
  </rv>
  <rv s="0">
    <fb>1195606</fb>
    <v>2</v>
  </rv>
  <rv s="0">
    <fb>44981</fb>
    <v>0</v>
  </rv>
  <rv s="0">
    <fb>363.33789999999999</fb>
    <v>1</v>
  </rv>
  <rv s="0">
    <fb>429180</fb>
    <v>2</v>
  </rv>
  <rv s="0">
    <fb>44984</fb>
    <v>0</v>
  </rv>
  <rv s="0">
    <fb>360.74200000000002</fb>
    <v>1</v>
  </rv>
  <rv s="0">
    <fb>284175</fb>
    <v>2</v>
  </rv>
  <rv s="0">
    <fb>44985</fb>
    <v>0</v>
  </rv>
  <rv s="0">
    <fb>355.69170000000003</fb>
    <v>1</v>
  </rv>
  <rv s="0">
    <fb>232918</fb>
    <v>2</v>
  </rv>
  <rv s="0">
    <fb>44986</fb>
    <v>0</v>
  </rv>
  <rv s="0">
    <fb>357.34359999999998</fb>
    <v>1</v>
  </rv>
  <rv s="0">
    <fb>387289</fb>
    <v>2</v>
  </rv>
  <rv s="0">
    <fb>44987</fb>
    <v>0</v>
  </rv>
  <rv s="0">
    <fb>354.6533</fb>
    <v>1</v>
  </rv>
  <rv s="0">
    <fb>158712</fb>
    <v>2</v>
  </rv>
  <rv s="0">
    <fb>44988</fb>
    <v>0</v>
  </rv>
  <rv s="0">
    <fb>363.24349999999998</fb>
    <v>1</v>
  </rv>
  <rv s="0">
    <fb>645115</fb>
    <v>2</v>
  </rv>
  <rv s="0">
    <fb>44991</fb>
    <v>0</v>
  </rv>
  <rv s="0">
    <fb>366.45299999999997</fb>
    <v>1</v>
  </rv>
  <rv s="0">
    <fb>275398</fb>
    <v>2</v>
  </rv>
  <rv s="0">
    <fb>44993</fb>
    <v>0</v>
  </rv>
  <rv s="0">
    <fb>370.32339999999999</fb>
    <v>1</v>
  </rv>
  <rv s="0">
    <fb>556667</fb>
    <v>2</v>
  </rv>
  <rv s="0">
    <fb>44994</fb>
    <v>0</v>
  </rv>
  <rv s="0">
    <fb>366.16980000000001</fb>
    <v>1</v>
  </rv>
  <rv s="0">
    <fb>274784</fb>
    <v>2</v>
  </rv>
  <rv s="0">
    <fb>44995</fb>
    <v>0</v>
  </rv>
  <rv s="0">
    <fb>366.31139999999999</fb>
    <v>1</v>
  </rv>
  <rv s="0">
    <fb>414346</fb>
    <v>2</v>
  </rv>
  <rv s="0">
    <fb>44998</fb>
    <v>0</v>
  </rv>
  <rv s="0">
    <fb>705949</fb>
    <v>2</v>
  </rv>
  <rv s="0">
    <fb>44999</fb>
    <v>0</v>
  </rv>
  <rv s="0">
    <fb>358.47640000000001</fb>
    <v>1</v>
  </rv>
  <rv s="0">
    <fb>705919</fb>
    <v>2</v>
  </rv>
  <rv s="0">
    <fb>45000</fb>
    <v>0</v>
  </rv>
  <rv s="0">
    <fb>357.91</fb>
    <v>1</v>
  </rv>
  <rv s="0">
    <fb>474404</fb>
    <v>2</v>
  </rv>
  <rv s="0">
    <fb>45001</fb>
    <v>0</v>
  </rv>
  <rv s="0">
    <fb>360.1284</fb>
    <v>1</v>
  </rv>
  <rv s="0">
    <fb>212736</fb>
    <v>2</v>
  </rv>
  <rv s="0">
    <fb>45002</fb>
    <v>0</v>
  </rv>
  <rv s="0">
    <fb>354.70049999999998</fb>
    <v>1</v>
  </rv>
  <rv s="0">
    <fb>994457</fb>
    <v>2</v>
  </rv>
  <rv s="0">
    <fb>45005</fb>
    <v>0</v>
  </rv>
  <rv s="0">
    <fb>357.5324</fb>
    <v>1</v>
  </rv>
  <rv s="0">
    <fb>466997</fb>
    <v>2</v>
  </rv>
  <rv s="0">
    <fb>45006</fb>
    <v>0</v>
  </rv>
  <rv s="0">
    <fb>355.92770000000002</fb>
    <v>1</v>
  </rv>
  <rv s="0">
    <fb>236527</fb>
    <v>2</v>
  </rv>
  <rv s="0">
    <fb>45007</fb>
    <v>0</v>
  </rv>
  <rv s="0">
    <fb>356.49400000000003</fb>
    <v>1</v>
  </rv>
  <rv s="0">
    <fb>372649</fb>
    <v>2</v>
  </rv>
  <rv s="0">
    <fb>45008</fb>
    <v>0</v>
  </rv>
  <rv s="0">
    <fb>358.90120000000002</fb>
    <v>1</v>
  </rv>
  <rv s="0">
    <fb>346004</fb>
    <v>2</v>
  </rv>
  <rv s="0">
    <fb>45009</fb>
    <v>0</v>
  </rv>
  <rv s="0">
    <fb>357.48520000000002</fb>
    <v>1</v>
  </rv>
  <rv s="0">
    <fb>264860</fb>
    <v>2</v>
  </rv>
  <rv s="0">
    <fb>45012</fb>
    <v>0</v>
  </rv>
  <rv s="0">
    <fb>422953</fb>
    <v>2</v>
  </rv>
  <rv s="0">
    <fb>45013</fb>
    <v>0</v>
  </rv>
  <rv s="0">
    <fb>358.33479999999997</fb>
    <v>1</v>
  </rv>
  <rv s="0">
    <fb>359988</fb>
    <v>2</v>
  </rv>
  <rv s="0">
    <fb>45014</fb>
    <v>0</v>
  </rv>
  <rv s="0">
    <fb>361.11950000000002</fb>
    <v>1</v>
  </rv>
  <rv s="0">
    <fb>208098</fb>
    <v>2</v>
  </rv>
  <rv s="0">
    <fb>45016</fb>
    <v>0</v>
  </rv>
  <rv s="0">
    <fb>361.96910000000003</fb>
    <v>1</v>
  </rv>
  <rv s="0">
    <fb>376566</fb>
    <v>2</v>
  </rv>
  <rv s="0">
    <fb>45019</fb>
    <v>0</v>
  </rv>
  <rv s="0">
    <fb>357.72120000000001</fb>
    <v>1</v>
  </rv>
  <rv s="0">
    <fb>277943</fb>
    <v>2</v>
  </rv>
  <rv s="0">
    <fb>45021</fb>
    <v>0</v>
  </rv>
  <rv s="0">
    <fb>364.6123</fb>
    <v>1</v>
  </rv>
  <rv s="0">
    <fb>585099</fb>
    <v>2</v>
  </rv>
  <rv s="0">
    <fb>45022</fb>
    <v>0</v>
  </rv>
  <rv s="0">
    <fb>365.55630000000002</fb>
    <v>1</v>
  </rv>
  <rv s="0">
    <fb>353565</fb>
    <v>2</v>
  </rv>
  <rv s="0">
    <fb>45026</fb>
    <v>0</v>
  </rv>
  <rv s="0">
    <fb>366.92500000000001</fb>
    <v>1</v>
  </rv>
  <rv s="0">
    <fb>3048031</fb>
    <v>2</v>
  </rv>
  <rv s="0">
    <fb>45027</fb>
    <v>0</v>
  </rv>
  <rv s="0">
    <fb>373.91050000000001</fb>
    <v>1</v>
  </rv>
  <rv s="0">
    <fb>823017</fb>
    <v>2</v>
  </rv>
  <rv s="0">
    <fb>45028</fb>
    <v>0</v>
  </rv>
  <rv s="0">
    <fb>371.45609999999999</fb>
    <v>1</v>
  </rv>
  <rv s="0">
    <fb>324587</fb>
    <v>2</v>
  </rv>
  <rv s="0">
    <fb>45029</fb>
    <v>0</v>
  </rv>
  <rv s="0">
    <fb>373.29689999999999</fb>
    <v>1</v>
  </rv>
  <rv s="0">
    <fb>133735</fb>
    <v>2</v>
  </rv>
  <rv s="0">
    <fb>45033</fb>
    <v>0</v>
  </rv>
  <rv s="0">
    <fb>377.7808</fb>
    <v>1</v>
  </rv>
  <rv s="0">
    <fb>351862</fb>
    <v>2</v>
  </rv>
  <rv s="0">
    <fb>45034</fb>
    <v>0</v>
  </rv>
  <rv s="0">
    <fb>376.12880000000001</fb>
    <v>1</v>
  </rv>
  <rv s="0">
    <fb>396239</fb>
    <v>2</v>
  </rv>
  <rv s="0">
    <fb>45035</fb>
    <v>0</v>
  </rv>
  <rv s="0">
    <fb>376.08159999999998</fb>
    <v>1</v>
  </rv>
  <rv s="0">
    <fb>230660</fb>
    <v>2</v>
  </rv>
  <rv s="0">
    <fb>45036</fb>
    <v>0</v>
  </rv>
  <rv s="0">
    <fb>377.87520000000001</fb>
    <v>1</v>
  </rv>
  <rv s="0">
    <fb>147052</fb>
    <v>2</v>
  </rv>
  <rv s="0">
    <fb>45037</fb>
    <v>0</v>
  </rv>
  <rv s="0">
    <fb>385.37979999999999</fb>
    <v>1</v>
  </rv>
  <rv s="0">
    <fb>678982</fb>
    <v>2</v>
  </rv>
  <rv s="0">
    <fb>45040</fb>
    <v>0</v>
  </rv>
  <rv s="0">
    <fb>385.71019999999999</fb>
    <v>1</v>
  </rv>
  <rv s="0">
    <fb>411923</fb>
    <v>2</v>
  </rv>
  <rv s="0">
    <fb>45041</fb>
    <v>0</v>
  </rv>
  <rv s="0">
    <fb>388.30619999999999</fb>
    <v>1</v>
  </rv>
  <rv s="0">
    <fb>304699</fb>
    <v>2</v>
  </rv>
  <rv s="0">
    <fb>45042</fb>
    <v>0</v>
  </rv>
  <rv s="0">
    <fb>389.10860000000002</fb>
    <v>1</v>
  </rv>
  <rv s="0">
    <fb>218318</fb>
    <v>2</v>
  </rv>
  <rv s="0">
    <fb>45043</fb>
    <v>0</v>
  </rv>
  <rv s="0">
    <fb>392.55410000000001</fb>
    <v>1</v>
  </rv>
  <rv s="0">
    <fb>367272</fb>
    <v>2</v>
  </rv>
  <rv s="0">
    <fb>45044</fb>
    <v>0</v>
  </rv>
  <rv s="0">
    <fb>401.3331</fb>
    <v>1</v>
  </rv>
  <rv s="0">
    <fb>364190</fb>
    <v>2</v>
  </rv>
  <rv s="0">
    <fb>45048</fb>
    <v>0</v>
  </rv>
  <rv s="0">
    <fb>400.5779</fb>
    <v>1</v>
  </rv>
  <rv s="0">
    <fb>355710</fb>
    <v>2</v>
  </rv>
  <rv s="0">
    <fb>45049</fb>
    <v>0</v>
  </rv>
  <rv s="0">
    <fb>403.22109999999998</fb>
    <v>1</v>
  </rv>
  <rv s="0">
    <fb>250867</fb>
    <v>2</v>
  </rv>
  <rv s="0">
    <fb>45050</fb>
    <v>0</v>
  </rv>
  <rv s="0">
    <fb>400.71949999999998</fb>
    <v>1</v>
  </rv>
  <rv s="0">
    <fb>333276</fb>
    <v>2</v>
  </rv>
  <rv s="0">
    <fb>45051</fb>
    <v>0</v>
  </rv>
  <rv s="0">
    <fb>404.82580000000002</fb>
    <v>1</v>
  </rv>
  <rv s="0">
    <fb>296749</fb>
    <v>2</v>
  </rv>
  <rv s="0">
    <fb>45054</fb>
    <v>0</v>
  </rv>
  <rv s="0">
    <fb>407.233</fb>
    <v>1</v>
  </rv>
  <rv s="0">
    <fb>569819</fb>
    <v>2</v>
  </rv>
  <rv s="0">
    <fb>45055</fb>
    <v>0</v>
  </rv>
  <rv s="0">
    <fb>400.15309999999999</fb>
    <v>1</v>
  </rv>
  <rv s="0">
    <fb>432897</fb>
    <v>2</v>
  </rv>
  <rv s="0">
    <fb>45056</fb>
    <v>0</v>
  </rv>
  <rv s="0">
    <fb>401.56909999999999</fb>
    <v>1</v>
  </rv>
  <rv s="0">
    <fb>419080</fb>
    <v>2</v>
  </rv>
  <rv s="0">
    <fb>45057</fb>
    <v>0</v>
  </rv>
  <rv s="0">
    <fb>396.80200000000002</fb>
    <v>1</v>
  </rv>
  <rv s="0">
    <fb>506139</fb>
    <v>2</v>
  </rv>
  <rv s="0">
    <fb>45058</fb>
    <v>0</v>
  </rv>
  <rv s="0">
    <fb>396.89640000000003</fb>
    <v>1</v>
  </rv>
  <rv s="0">
    <fb>201283</fb>
    <v>2</v>
  </rv>
  <rv s="0">
    <fb>45061</fb>
    <v>0</v>
  </rv>
  <rv s="0">
    <fb>403.92899999999997</fb>
    <v>1</v>
  </rv>
  <rv s="0">
    <fb>516303</fb>
    <v>2</v>
  </rv>
  <rv s="0">
    <fb>45062</fb>
    <v>0</v>
  </rv>
  <rv s="0">
    <fb>400.20030000000003</fb>
    <v>1</v>
  </rv>
  <rv s="0">
    <fb>373585</fb>
    <v>2</v>
  </rv>
  <rv s="0">
    <fb>45063</fb>
    <v>0</v>
  </rv>
  <rv s="0">
    <fb>403.69299999999998</fb>
    <v>1</v>
  </rv>
  <rv s="0">
    <fb>375803</fb>
    <v>2</v>
  </rv>
  <rv s="0">
    <fb>45064</fb>
    <v>0</v>
  </rv>
  <rv s="0">
    <fb>396.14120000000003</fb>
    <v>1</v>
  </rv>
  <rv s="0">
    <fb>888948</fb>
    <v>2</v>
  </rv>
  <rv s="0">
    <fb>45065</fb>
    <v>0</v>
  </rv>
  <rv s="0">
    <fb>396.37720000000002</fb>
    <v>1</v>
  </rv>
  <rv s="0">
    <fb>440951</fb>
    <v>2</v>
  </rv>
  <rv s="0">
    <fb>45068</fb>
    <v>0</v>
  </rv>
  <rv s="0">
    <fb>400.95549999999997</fb>
    <v>1</v>
  </rv>
  <rv s="0">
    <fb>641223</fb>
    <v>2</v>
  </rv>
  <rv s="0">
    <fb>45069</fb>
    <v>0</v>
  </rv>
  <rv s="0">
    <fb>404.9674</fb>
    <v>1</v>
  </rv>
  <rv s="0">
    <fb>496292</fb>
    <v>2</v>
  </rv>
  <rv s="0">
    <fb>45070</fb>
    <v>0</v>
  </rv>
  <rv s="0">
    <fb>409.16809999999998</fb>
    <v>1</v>
  </rv>
  <rv s="0">
    <fb>258478</fb>
    <v>2</v>
  </rv>
  <rv s="0">
    <fb>45071</fb>
    <v>0</v>
  </rv>
  <rv s="0">
    <fb>416.38959999999997</fb>
    <v>1</v>
  </rv>
  <rv s="0">
    <fb>520280</fb>
    <v>2</v>
  </rv>
  <rv s="0">
    <fb>45072</fb>
    <v>0</v>
  </rv>
  <rv s="0">
    <fb>418.84390000000002</fb>
    <v>1</v>
  </rv>
  <rv s="0">
    <fb>251221</fb>
    <v>2</v>
  </rv>
  <rv s="0">
    <fb>45075</fb>
    <v>0</v>
  </rv>
  <rv s="0">
    <fb>423.94139999999999</fb>
    <v>1</v>
  </rv>
  <rv s="0">
    <fb>899608</fb>
    <v>2</v>
  </rv>
  <rv s="0">
    <fb>45076</fb>
    <v>0</v>
  </rv>
  <rv s="0">
    <fb>424.55500000000001</fb>
    <v>1</v>
  </rv>
  <rv s="0">
    <fb>868642</fb>
    <v>2</v>
  </rv>
  <rv s="0">
    <fb>45077</fb>
    <v>0</v>
  </rv>
  <rv s="0">
    <fb>420.35430000000002</fb>
    <v>1</v>
  </rv>
  <rv s="0">
    <fb>334909</fb>
    <v>2</v>
  </rv>
  <rv s="0">
    <fb>45078</fb>
    <v>0</v>
  </rv>
  <rv s="0">
    <fb>415.16239999999999</fb>
    <v>1</v>
  </rv>
  <rv s="0">
    <fb>305006</fb>
    <v>2</v>
  </rv>
  <rv s="0">
    <fb>45079</fb>
    <v>0</v>
  </rv>
  <rv s="0">
    <fb>418.37189999999998</fb>
    <v>1</v>
  </rv>
  <rv s="0">
    <fb>580577</fb>
    <v>2</v>
  </rv>
  <rv s="0">
    <fb>45082</fb>
    <v>0</v>
  </rv>
  <rv s="0">
    <fb>415.96480000000003</fb>
    <v>1</v>
  </rv>
  <rv s="0">
    <fb>236947</fb>
    <v>2</v>
  </rv>
  <rv s="0">
    <fb>45083</fb>
    <v>0</v>
  </rv>
  <rv s="0">
    <fb>417.94709999999998</fb>
    <v>1</v>
  </rv>
  <rv s="0">
    <fb>306494</fb>
    <v>2</v>
  </rv>
  <rv s="0">
    <fb>45084</fb>
    <v>0</v>
  </rv>
  <rv s="0">
    <fb>418.93830000000003</fb>
    <v>1</v>
  </rv>
  <rv s="0">
    <fb>225134</fb>
    <v>2</v>
  </rv>
  <rv s="0">
    <fb>45085</fb>
    <v>0</v>
  </rv>
  <rv s="0">
    <fb>418.04149999999998</fb>
    <v>1</v>
  </rv>
  <rv s="0">
    <fb>245208</fb>
    <v>2</v>
  </rv>
  <rv s="0">
    <fb>45086</fb>
    <v>0</v>
  </rv>
  <rv s="0">
    <fb>413.88799999999998</fb>
    <v>1</v>
  </rv>
  <rv s="0">
    <fb>237348</fb>
    <v>2</v>
  </rv>
  <rv s="0">
    <fb>45089</fb>
    <v>0</v>
  </rv>
  <rv s="0">
    <fb>412.42489999999998</fb>
    <v>1</v>
  </rv>
  <rv s="0">
    <fb>377943</fb>
    <v>2</v>
  </rv>
  <rv s="0">
    <fb>45090</fb>
    <v>0</v>
  </rv>
  <rv s="0">
    <fb>420.49590000000001</fb>
    <v>1</v>
  </rv>
  <rv s="0">
    <fb>307658</fb>
    <v>2</v>
  </rv>
  <rv s="0">
    <fb>45091</fb>
    <v>0</v>
  </rv>
  <rv s="0">
    <fb>419.55189999999999</fb>
    <v>1</v>
  </rv>
  <rv s="0">
    <fb>385982</fb>
    <v>2</v>
  </rv>
  <rv s="0">
    <fb>45092</fb>
    <v>0</v>
  </rv>
  <rv s="0">
    <fb>422.76139999999998</fb>
    <v>1</v>
  </rv>
  <rv s="0">
    <fb>236356</fb>
    <v>2</v>
  </rv>
  <rv s="0">
    <fb>45093</fb>
    <v>0</v>
  </rv>
  <rv s="0">
    <fb>427.81169999999997</fb>
    <v>1</v>
  </rv>
  <rv s="0">
    <fb>273354</fb>
    <v>2</v>
  </rv>
  <rv s="0">
    <fb>45096</fb>
    <v>0</v>
  </rv>
  <rv s="0">
    <fb>428.0949</fb>
    <v>1</v>
  </rv>
  <rv s="0">
    <fb>369713</fb>
    <v>2</v>
  </rv>
  <rv s="0">
    <fb>45097</fb>
    <v>0</v>
  </rv>
  <rv s="0">
    <fb>427.52850000000001</fb>
    <v>1</v>
  </rv>
  <rv s="0">
    <fb>115852</fb>
    <v>2</v>
  </rv>
  <rv s="0">
    <fb>45098</fb>
    <v>0</v>
  </rv>
  <rv s="0">
    <fb>422.00630000000001</fb>
    <v>1</v>
  </rv>
  <rv s="0">
    <fb>327105</fb>
    <v>2</v>
  </rv>
  <rv s="0">
    <fb>45099</fb>
    <v>0</v>
  </rv>
  <rv s="0">
    <fb>422.47820000000002</fb>
    <v>1</v>
  </rv>
  <rv s="0">
    <fb>269109</fb>
    <v>2</v>
  </rv>
  <rv s="0">
    <fb>45100</fb>
    <v>0</v>
  </rv>
  <rv s="0">
    <fb>419.7407</fb>
    <v>1</v>
  </rv>
  <rv s="0">
    <fb>186072</fb>
    <v>2</v>
  </rv>
  <rv s="0">
    <fb>45103</fb>
    <v>0</v>
  </rv>
  <rv s="0">
    <fb>420.4015</fb>
    <v>1</v>
  </rv>
  <rv s="0">
    <fb>182074</fb>
    <v>2</v>
  </rv>
  <rv s="0">
    <fb>45104</fb>
    <v>0</v>
  </rv>
  <rv s="0">
    <fb>420.21269999999998</fb>
    <v>1</v>
  </rv>
  <rv s="0">
    <fb>108802</fb>
    <v>2</v>
  </rv>
  <rv s="0">
    <fb>45105</fb>
    <v>0</v>
  </rv>
  <rv s="0">
    <fb>424.08300000000003</fb>
    <v>1</v>
  </rv>
  <rv s="0">
    <fb>417201</fb>
    <v>2</v>
  </rv>
  <rv s="0">
    <fb>45107</fb>
    <v>0</v>
  </rv>
  <rv s="0">
    <fb>426.34859999999998</fb>
    <v>1</v>
  </rv>
  <rv s="0">
    <fb>341125</fb>
    <v>2</v>
  </rv>
  <rv s="0">
    <fb>45110</fb>
    <v>0</v>
  </rv>
  <rv s="0">
    <fb>437.01549999999997</fb>
    <v>1</v>
  </rv>
  <rv s="0">
    <fb>871973</fb>
    <v>2</v>
  </rv>
  <rv s="0">
    <fb>45111</fb>
    <v>0</v>
  </rv>
  <rv s="0">
    <fb>439.84750000000003</fb>
    <v>1</v>
  </rv>
  <rv s="0">
    <fb>298538</fb>
    <v>2</v>
  </rv>
  <rv s="0">
    <fb>45112</fb>
    <v>0</v>
  </rv>
  <rv s="0">
    <fb>448.20170000000002</fb>
    <v>1</v>
  </rv>
  <rv s="0">
    <fb>585820</fb>
    <v>2</v>
  </rv>
  <rv s="0">
    <fb>45113</fb>
    <v>0</v>
  </rv>
  <rv s="0">
    <fb>447.21050000000002</fb>
    <v>1</v>
  </rv>
  <rv s="0">
    <fb>315809</fb>
    <v>2</v>
  </rv>
  <rv s="0">
    <fb>45114</fb>
    <v>0</v>
  </rv>
  <rv s="0">
    <fb>442.113</fb>
    <v>1</v>
  </rv>
  <rv s="0">
    <fb>739655</fb>
    <v>2</v>
  </rv>
  <rv s="0">
    <fb>45117</fb>
    <v>0</v>
  </rv>
  <rv s="0">
    <fb>439.70589999999999</fb>
    <v>1</v>
  </rv>
  <rv s="0">
    <fb>180815</fb>
    <v>2</v>
  </rv>
  <rv s="0">
    <fb>45118</fb>
    <v>0</v>
  </rv>
  <rv s="0">
    <fb>446.45530000000002</fb>
    <v>1</v>
  </rv>
  <rv s="0">
    <fb>183400</fb>
    <v>2</v>
  </rv>
  <rv s="0">
    <fb>45119</fb>
    <v>0</v>
  </rv>
  <rv s="0">
    <fb>445.88900000000001</fb>
    <v>1</v>
  </rv>
  <rv s="0">
    <fb>274570</fb>
    <v>2</v>
  </rv>
  <rv s="0">
    <fb>45120</fb>
    <v>0</v>
  </rv>
  <rv s="0">
    <fb>445.55860000000001</fb>
    <v>1</v>
  </rv>
  <rv s="0">
    <fb>379195</fb>
    <v>2</v>
  </rv>
  <rv s="0">
    <fb>45121</fb>
    <v>0</v>
  </rv>
  <rv s="0">
    <fb>446.1721</fb>
    <v>1</v>
  </rv>
  <rv s="0">
    <fb>449930</fb>
    <v>2</v>
  </rv>
  <rv s="0">
    <fb>45124</fb>
    <v>0</v>
  </rv>
  <rv s="0">
    <fb>445.65300000000002</fb>
    <v>1</v>
  </rv>
  <rv s="0">
    <fb>221423</fb>
    <v>2</v>
  </rv>
  <rv s="0">
    <fb>45125</fb>
    <v>0</v>
  </rv>
  <rv s="0">
    <fb>445.98340000000002</fb>
    <v>1</v>
  </rv>
  <rv s="0">
    <fb>158480</fb>
    <v>2</v>
  </rv>
  <rv s="0">
    <fb>45126</fb>
    <v>0</v>
  </rv>
  <rv s="0">
    <fb>452.02480000000003</fb>
    <v>1</v>
  </rv>
  <rv s="0">
    <fb>273608</fb>
    <v>2</v>
  </rv>
  <rv s="0">
    <fb>45127</fb>
    <v>0</v>
  </rv>
  <rv s="0">
    <fb>464.57979999999998</fb>
    <v>1</v>
  </rv>
  <rv s="0">
    <fb>3169987</fb>
    <v>2</v>
  </rv>
  <rv s="0">
    <fb>45128</fb>
    <v>0</v>
  </rv>
  <rv s="0">
    <fb>462.40859999999998</fb>
    <v>1</v>
  </rv>
  <rv s="0">
    <fb>1431195</fb>
    <v>2</v>
  </rv>
  <rv s="0">
    <fb>45131</fb>
    <v>0</v>
  </rv>
  <rv s="0">
    <fb>444.52019999999999</fb>
    <v>1</v>
  </rv>
  <rv s="0">
    <fb>1070225</fb>
    <v>2</v>
  </rv>
  <rv s="0">
    <fb>45132</fb>
    <v>0</v>
  </rv>
  <rv s="0">
    <fb>436.30759999999998</fb>
    <v>1</v>
  </rv>
  <rv s="0">
    <fb>1094053</fb>
    <v>2</v>
  </rv>
  <rv s="0">
    <fb>45133</fb>
    <v>0</v>
  </rv>
  <rv s="0">
    <fb>601527</fb>
    <v>2</v>
  </rv>
  <rv s="0">
    <fb>45134</fb>
    <v>0</v>
  </rv>
  <rv s="0">
    <fb>438.52589999999998</fb>
    <v>1</v>
  </rv>
  <rv s="0">
    <fb>427137</fb>
    <v>2</v>
  </rv>
  <rv s="0">
    <fb>45135</fb>
    <v>0</v>
  </rv>
  <rv s="0">
    <fb>442.30180000000001</fb>
    <v>1</v>
  </rv>
  <rv s="0">
    <fb>728004</fb>
    <v>2</v>
  </rv>
  <rv s="0">
    <fb>45138</fb>
    <v>0</v>
  </rv>
  <rv s="0">
    <fb>439.51710000000003</fb>
    <v>1</v>
  </rv>
  <rv s="0">
    <fb>515534</fb>
    <v>2</v>
  </rv>
  <rv s="0">
    <fb>45139</fb>
    <v>0</v>
  </rv>
  <rv s="0">
    <fb>438.71469999999999</fb>
    <v>1</v>
  </rv>
  <rv s="0">
    <fb>306018</fb>
    <v>2</v>
  </rv>
  <rv s="0">
    <fb>45140</fb>
    <v>0</v>
  </rv>
  <rv s="0">
    <fb>434.18360000000001</fb>
    <v>1</v>
  </rv>
  <rv s="0">
    <fb>377267</fb>
    <v>2</v>
  </rv>
  <rv s="0">
    <fb>45141</fb>
    <v>0</v>
  </rv>
  <rv s="0">
    <fb>430.54930000000002</fb>
    <v>1</v>
  </rv>
  <rv s="0">
    <fb>223266</fb>
    <v>2</v>
  </rv>
  <rv s="0">
    <fb>45142</fb>
    <v>0</v>
  </rv>
  <rv s="0">
    <fb>429.41649999999998</fb>
    <v>1</v>
  </rv>
  <rv s="0">
    <fb>955101</fb>
    <v>2</v>
  </rv>
  <rv s="0">
    <fb>45145</fb>
    <v>0</v>
  </rv>
  <rv s="0">
    <fb>234603</fb>
    <v>2</v>
  </rv>
  <rv s="0">
    <fb>45146</fb>
    <v>0</v>
  </rv>
  <rv s="0">
    <fb>427.10379999999998</fb>
    <v>1</v>
  </rv>
  <rv s="0">
    <fb>547834</fb>
    <v>2</v>
  </rv>
  <rv s="0">
    <fb>45147</fb>
    <v>0</v>
  </rv>
  <rv s="0">
    <fb>432.9092</fb>
    <v>1</v>
  </rv>
  <rv s="0">
    <fb>722307</fb>
    <v>2</v>
  </rv>
  <rv s="0">
    <fb>45148</fb>
    <v>0</v>
  </rv>
  <rv s="0">
    <fb>426.15980000000002</fb>
    <v>1</v>
  </rv>
  <rv s="0">
    <fb>258580</fb>
    <v>2</v>
  </rv>
  <rv s="0">
    <fb>45149</fb>
    <v>0</v>
  </rv>
  <rv s="0">
    <fb>423.56380000000001</fb>
    <v>1</v>
  </rv>
  <rv s="0">
    <fb>294391</fb>
    <v>2</v>
  </rv>
  <rv s="0">
    <fb>45152</fb>
    <v>0</v>
  </rv>
  <rv s="0">
    <fb>423.7998</fb>
    <v>1</v>
  </rv>
  <rv s="0">
    <fb>233163</fb>
    <v>2</v>
  </rv>
  <rv s="0">
    <fb>45154</fb>
    <v>0</v>
  </rv>
  <rv s="0">
    <fb>424.83819999999997</fb>
    <v>1</v>
  </rv>
  <rv s="0">
    <fb>410313</fb>
    <v>2</v>
  </rv>
  <rv s="0">
    <fb>45155</fb>
    <v>0</v>
  </rv>
  <rv s="0">
    <fb>416.15359999999998</fb>
    <v>1</v>
  </rv>
  <rv s="0">
    <fb>458900</fb>
    <v>2</v>
  </rv>
  <rv s="0">
    <fb>45156</fb>
    <v>0</v>
  </rv>
  <rv s="0">
    <fb>417.14479999999998</fb>
    <v>1</v>
  </rv>
  <rv s="0">
    <fb>1137014</fb>
    <v>2</v>
  </rv>
  <rv s="0">
    <fb>45159</fb>
    <v>0</v>
  </rv>
  <rv s="0">
    <fb>422.6198</fb>
    <v>1</v>
  </rv>
  <rv s="0">
    <fb>551459</fb>
    <v>2</v>
  </rv>
  <rv s="0">
    <fb>45160</fb>
    <v>0</v>
  </rv>
  <rv s="0">
    <fb>428.75569999999999</fb>
    <v>1</v>
  </rv>
  <rv s="0">
    <fb>288461</fb>
    <v>2</v>
  </rv>
  <rv s="0">
    <fb>45161</fb>
    <v>0</v>
  </rv>
  <rv s="0">
    <fb>425.16860000000003</fb>
    <v>1</v>
  </rv>
  <rv s="0">
    <fb>257658</fb>
    <v>2</v>
  </rv>
  <rv s="0">
    <fb>45162</fb>
    <v>0</v>
  </rv>
  <rv s="0">
    <fb>425.49900000000002</fb>
    <v>1</v>
  </rv>
  <rv s="0">
    <fb>147902</fb>
    <v>2</v>
  </rv>
  <rv s="0">
    <fb>45163</fb>
    <v>0</v>
  </rv>
  <rv s="0">
    <fb>418.9855</fb>
    <v>1</v>
  </rv>
  <rv s="0">
    <fb>1292957</fb>
    <v>2</v>
  </rv>
  <rv s="0">
    <fb>45166</fb>
    <v>0</v>
  </rv>
  <rv s="0">
    <fb>416.62560000000002</fb>
    <v>1</v>
  </rv>
  <rv s="0">
    <fb>412719</fb>
    <v>2</v>
  </rv>
  <rv s="0">
    <fb>45167</fb>
    <v>0</v>
  </rv>
  <rv s="0">
    <fb>415.54</fb>
    <v>1</v>
  </rv>
  <rv s="0">
    <fb>191709</fb>
    <v>2</v>
  </rv>
  <rv s="0">
    <fb>45168</fb>
    <v>0</v>
  </rv>
  <rv s="0">
    <fb>417.99430000000001</fb>
    <v>1</v>
  </rv>
  <rv s="0">
    <fb>378674</fb>
    <v>2</v>
  </rv>
  <rv s="0">
    <fb>45169</fb>
    <v>0</v>
  </rv>
  <rv s="0">
    <fb>415.02080000000001</fb>
    <v>1</v>
  </rv>
  <rv s="0">
    <fb>558034</fb>
    <v>2</v>
  </rv>
  <rv s="0">
    <fb>45170</fb>
    <v>0</v>
  </rv>
  <rv s="0">
    <fb>416.53120000000001</fb>
    <v>1</v>
  </rv>
  <rv s="0">
    <fb>821577</fb>
    <v>2</v>
  </rv>
  <rv s="0">
    <fb>45173</fb>
    <v>0</v>
  </rv>
  <rv s="0">
    <fb>413.03840000000002</fb>
    <v>1</v>
  </rv>
  <rv s="0">
    <fb>764277</fb>
    <v>2</v>
  </rv>
  <rv s="0">
    <fb>45174</fb>
    <v>0</v>
  </rv>
  <rv s="0">
    <fb>418.2303</fb>
    <v>1</v>
  </rv>
  <rv s="0">
    <fb>671103</fb>
    <v>2</v>
  </rv>
  <rv s="0">
    <fb>45175</fb>
    <v>0</v>
  </rv>
  <rv s="0">
    <fb>422.43110000000001</fb>
    <v>1</v>
  </rv>
  <rv s="0">
    <fb>262968</fb>
    <v>2</v>
  </rv>
  <rv s="0">
    <fb>45176</fb>
    <v>0</v>
  </rv>
  <rv s="0">
    <fb>420.77910000000003</fb>
    <v>1</v>
  </rv>
  <rv s="0">
    <fb>363701</fb>
    <v>2</v>
  </rv>
  <rv s="0">
    <fb>45177</fb>
    <v>0</v>
  </rv>
  <rv s="0">
    <fb>417.80549999999999</fb>
    <v>1</v>
  </rv>
  <rv s="0">
    <fb>417383</fb>
    <v>2</v>
  </rv>
  <rv s="0">
    <fb>45180</fb>
    <v>0</v>
  </rv>
  <rv s="0">
    <fb>421.9119</fb>
    <v>1</v>
  </rv>
  <rv s="0">
    <fb>279452</fb>
    <v>2</v>
  </rv>
  <rv s="0">
    <fb>45181</fb>
    <v>0</v>
  </rv>
  <rv s="0">
    <fb>425.73500000000001</fb>
    <v>1</v>
  </rv>
  <rv s="0">
    <fb>395907</fb>
    <v>2</v>
  </rv>
  <rv s="0">
    <fb>45182</fb>
    <v>0</v>
  </rv>
  <rv s="0">
    <fb>427.95330000000001</fb>
    <v>1</v>
  </rv>
  <rv s="0">
    <fb>357231</fb>
    <v>2</v>
  </rv>
  <rv s="0">
    <fb>45183</fb>
    <v>0</v>
  </rv>
  <rv s="0">
    <fb>424.74380000000002</fb>
    <v>1</v>
  </rv>
  <rv s="0">
    <fb>212802</fb>
    <v>2</v>
  </rv>
  <rv s="0">
    <fb>45184</fb>
    <v>0</v>
  </rv>
  <rv s="0">
    <fb>423.28059999999999</fb>
    <v>1</v>
  </rv>
  <rv s="0">
    <fb>411778</fb>
    <v>2</v>
  </rv>
  <rv s="0">
    <fb>45187</fb>
    <v>0</v>
  </rv>
  <rv s="0">
    <fb>426.58460000000002</fb>
    <v>1</v>
  </rv>
  <rv s="0">
    <fb>495789</fb>
    <v>2</v>
  </rv>
  <rv s="0">
    <fb>45189</fb>
    <v>0</v>
  </rv>
  <rv s="0">
    <fb>427.62290000000002</fb>
    <v>1</v>
  </rv>
  <rv s="0">
    <fb>242565</fb>
    <v>2</v>
  </rv>
  <rv s="0">
    <fb>45190</fb>
    <v>0</v>
  </rv>
  <rv s="0">
    <fb>422.33670000000001</fb>
    <v>1</v>
  </rv>
  <rv s="0">
    <fb>546774</fb>
    <v>2</v>
  </rv>
  <rv s="0">
    <fb>45191</fb>
    <v>0</v>
  </rv>
  <rv s="0">
    <fb>174159</fb>
    <v>2</v>
  </rv>
  <rv s="0">
    <fb>45194</fb>
    <v>0</v>
  </rv>
  <rv s="0">
    <fb>393322</fb>
    <v>2</v>
  </rv>
  <rv s="0">
    <fb>45195</fb>
    <v>0</v>
  </rv>
  <rv s="0">
    <fb>417.61680000000001</fb>
    <v>1</v>
  </rv>
  <rv s="0">
    <fb>344220</fb>
    <v>2</v>
  </rv>
  <rv s="0">
    <fb>45196</fb>
    <v>0</v>
  </rv>
  <rv s="0">
    <fb>185384</fb>
    <v>2</v>
  </rv>
  <rv s="0">
    <fb>45197</fb>
    <v>0</v>
  </rv>
  <rv s="0">
    <fb>416.012</fb>
    <v>1</v>
  </rv>
  <rv s="0">
    <fb>199613</fb>
    <v>2</v>
  </rv>
  <rv s="0">
    <fb>45198</fb>
    <v>0</v>
  </rv>
  <rv s="0">
    <fb>419.50470000000001</fb>
    <v>1</v>
  </rv>
  <rv s="0">
    <fb>259445</fb>
    <v>2</v>
  </rv>
  <rv s="0">
    <fb>45202</fb>
    <v>0</v>
  </rv>
  <rv s="0">
    <fb>415.11520000000002</fb>
    <v>1</v>
  </rv>
  <rv s="0">
    <fb>343703</fb>
    <v>2</v>
  </rv>
  <rv s="0">
    <fb>45203</fb>
    <v>0</v>
  </rv>
  <rv s="0">
    <fb>411.57530000000003</fb>
    <v>1</v>
  </rv>
  <rv s="0">
    <fb>286916</fb>
    <v>2</v>
  </rv>
  <rv s="0">
    <fb>45204</fb>
    <v>0</v>
  </rv>
  <rv s="0">
    <fb>191390</fb>
    <v>2</v>
  </rv>
  <rv s="0">
    <fb>45205</fb>
    <v>0</v>
  </rv>
  <rv s="0">
    <fb>417.428</fb>
    <v>1</v>
  </rv>
  <rv s="0">
    <fb>528853</fb>
    <v>2</v>
  </rv>
  <rv s="0">
    <fb>45208</fb>
    <v>0</v>
  </rv>
  <rv s="0">
    <fb>415.44560000000001</fb>
    <v>1</v>
  </rv>
  <rv s="0">
    <fb>572935</fb>
    <v>2</v>
  </rv>
  <rv s="0">
    <fb>45209</fb>
    <v>0</v>
  </rv>
  <rv s="0">
    <fb>419.36309999999997</fb>
    <v>1</v>
  </rv>
  <rv s="0">
    <fb>194306</fb>
    <v>2</v>
  </rv>
  <rv s="0">
    <fb>45210</fb>
    <v>0</v>
  </rv>
  <rv s="0">
    <fb>423.13900000000001</fb>
    <v>1</v>
  </rv>
  <rv s="0">
    <fb>151987</fb>
    <v>2</v>
  </rv>
  <rv s="0">
    <fb>45211</fb>
    <v>0</v>
  </rv>
  <rv s="0">
    <fb>425.40460000000002</fb>
    <v>1</v>
  </rv>
  <rv s="0">
    <fb>609862</fb>
    <v>2</v>
  </rv>
  <rv s="0">
    <fb>45212</fb>
    <v>0</v>
  </rv>
  <rv s="0">
    <fb>423.18619999999999</fb>
    <v>1</v>
  </rv>
  <rv s="0">
    <fb>529094</fb>
    <v>2</v>
  </rv>
  <rv s="0">
    <fb>45215</fb>
    <v>0</v>
  </rv>
  <rv s="0">
    <fb>132671</fb>
    <v>2</v>
  </rv>
  <rv s="0">
    <fb>45216</fb>
    <v>0</v>
  </rv>
  <rv s="0">
    <fb>428.04770000000002</fb>
    <v>1</v>
  </rv>
  <rv s="0">
    <fb>193601</fb>
    <v>2</v>
  </rv>
  <rv s="0">
    <fb>45217</fb>
    <v>0</v>
  </rv>
  <rv s="0">
    <fb>426.25420000000003</fb>
    <v>1</v>
  </rv>
  <rv s="0">
    <fb>477790</fb>
    <v>2</v>
  </rv>
  <rv s="0">
    <fb>45218</fb>
    <v>0</v>
  </rv>
  <rv s="0">
    <fb>425.07420000000002</fb>
    <v>1</v>
  </rv>
  <rv s="0">
    <fb>176041</fb>
    <v>2</v>
  </rv>
  <rv s="0">
    <fb>45219</fb>
    <v>0</v>
  </rv>
  <rv s="0">
    <fb>413.69920000000002</fb>
    <v>1</v>
  </rv>
  <rv s="0">
    <fb>749776</fb>
    <v>2</v>
  </rv>
  <rv s="0">
    <fb>45222</fb>
    <v>0</v>
  </rv>
  <rv s="0">
    <fb>411.43369999999999</fb>
    <v>1</v>
  </rv>
  <rv s="0">
    <fb>271769</fb>
    <v>2</v>
  </rv>
  <rv s="0">
    <fb>45224</fb>
    <v>0</v>
  </rv>
  <rv s="0">
    <fb>408.3657</fb>
    <v>1</v>
  </rv>
  <rv s="0">
    <fb>251653</fb>
    <v>2</v>
  </rv>
  <rv s="0">
    <fb>45225</fb>
    <v>0</v>
  </rv>
  <rv s="0">
    <fb>409.7817</fb>
    <v>1</v>
  </rv>
  <rv s="0">
    <fb>409344</fb>
    <v>2</v>
  </rv>
  <rv s="0">
    <fb>45226</fb>
    <v>0</v>
  </rv>
  <rv s="0">
    <fb>409.21530000000001</fb>
    <v>1</v>
  </rv>
  <rv s="0">
    <fb>567713</fb>
    <v>2</v>
  </rv>
  <rv s="0">
    <fb>45229</fb>
    <v>0</v>
  </rv>
  <rv s="0">
    <fb>406.28899999999999</fb>
    <v>1</v>
  </rv>
  <rv s="0">
    <fb>274764</fb>
    <v>2</v>
  </rv>
  <rv s="0">
    <fb>45230</fb>
    <v>0</v>
  </rv>
  <rv s="0">
    <fb>404.54259999999999</fb>
    <v>1</v>
  </rv>
  <rv s="0">
    <fb>135277</fb>
    <v>2</v>
  </rv>
  <rv s="0">
    <fb>45231</fb>
    <v>0</v>
  </rv>
  <rv s="0">
    <fb>404.02339999999998</fb>
    <v>1</v>
  </rv>
  <rv s="0">
    <fb>426714</fb>
    <v>2</v>
  </rv>
  <rv s="0">
    <fb>45232</fb>
    <v>0</v>
  </rv>
  <rv s="0">
    <fb>406.94979999999998</fb>
    <v>1</v>
  </rv>
  <rv s="0">
    <fb>113708</fb>
    <v>2</v>
  </rv>
  <rv s="0">
    <fb>45233</fb>
    <v>0</v>
  </rv>
  <rv s="0">
    <fb>409.26249999999999</fb>
    <v>1</v>
  </rv>
  <rv s="0">
    <fb>674507</fb>
    <v>2</v>
  </rv>
  <rv s="0">
    <fb>45236</fb>
    <v>0</v>
  </rv>
  <rv s="0">
    <fb>410.77289999999999</fb>
    <v>1</v>
  </rv>
  <rv s="0">
    <fb>296704</fb>
    <v>2</v>
  </rv>
  <rv s="0">
    <fb>45237</fb>
    <v>0</v>
  </rv>
  <rv s="0">
    <fb>408.50729999999999</fb>
    <v>1</v>
  </rv>
  <rv s="0">
    <fb>117402</fb>
    <v>2</v>
  </rv>
  <rv s="0">
    <fb>45238</fb>
    <v>0</v>
  </rv>
  <rv s="0">
    <fb>412.3777</fb>
    <v>1</v>
  </rv>
  <rv s="0">
    <fb>357362</fb>
    <v>2</v>
  </rv>
  <rv s="0">
    <fb>45239</fb>
    <v>0</v>
  </rv>
  <rv s="0">
    <fb>410.1121</fb>
    <v>1</v>
  </rv>
  <rv s="0">
    <fb>158081</fb>
    <v>2</v>
  </rv>
  <rv s="0">
    <fb>45240</fb>
    <v>0</v>
  </rv>
  <rv s="0">
    <fb>411.76409999999998</fb>
    <v>1</v>
  </rv>
  <rv s="0">
    <fb>744227</fb>
    <v>2</v>
  </rv>
  <rv s="0">
    <fb>45242</fb>
    <v>0</v>
  </rv>
  <rv s="0">
    <fb>413.93520000000001</fb>
    <v>1</v>
  </rv>
  <rv s="0">
    <fb>65250</fb>
    <v>2</v>
  </rv>
  <rv s="0">
    <fb>45243</fb>
    <v>0</v>
  </rv>
  <rv s="0">
    <fb>265016</fb>
    <v>2</v>
  </rv>
  <rv s="0">
    <fb>45245</fb>
    <v>0</v>
  </rv>
  <rv s="0">
    <fb>417.19200000000001</fb>
    <v>1</v>
  </rv>
  <rv s="0">
    <fb>428625</fb>
    <v>2</v>
  </rv>
  <rv s="0">
    <fb>45246</fb>
    <v>0</v>
  </rv>
  <rv s="0">
    <fb>452307</fb>
    <v>2</v>
  </rv>
  <rv s="0">
    <fb>45247</fb>
    <v>0</v>
  </rv>
  <rv s="0">
    <fb>414.64319999999998</fb>
    <v>1</v>
  </rv>
  <rv s="0">
    <fb>551866</fb>
    <v>2</v>
  </rv>
  <rv s="0">
    <fb>45250</fb>
    <v>0</v>
  </rv>
  <rv s="0">
    <fb>412.2833</fb>
    <v>1</v>
  </rv>
  <rv s="0">
    <fb>273286</fb>
    <v>2</v>
  </rv>
  <rv s="0">
    <fb>45251</fb>
    <v>0</v>
  </rv>
  <rv s="0">
    <fb>411.6225</fb>
    <v>1</v>
  </rv>
  <rv s="0">
    <fb>128572</fb>
    <v>2</v>
  </rv>
  <rv s="0">
    <fb>45252</fb>
    <v>0</v>
  </rv>
  <rv s="0">
    <fb>415.06799999999998</fb>
    <v>1</v>
  </rv>
  <rv s="0">
    <fb>169713</fb>
    <v>2</v>
  </rv>
  <rv s="0">
    <fb>45253</fb>
    <v>0</v>
  </rv>
  <rv s="0">
    <fb>415.63440000000003</fb>
    <v>1</v>
  </rv>
  <rv s="0">
    <fb>307837</fb>
    <v>2</v>
  </rv>
  <rv s="0">
    <fb>45254</fb>
    <v>0</v>
  </rv>
  <rv s="0">
    <fb>413.27440000000001</fb>
    <v>1</v>
  </rv>
  <rv s="0">
    <fb>464152</fb>
    <v>2</v>
  </rv>
  <rv s="0">
    <fb>45258</fb>
    <v>0</v>
  </rv>
  <rv s="0">
    <fb>410.8673</fb>
    <v>1</v>
  </rv>
  <rv s="0">
    <fb>413260</fb>
    <v>2</v>
  </rv>
  <rv s="0">
    <fb>45259</fb>
    <v>0</v>
  </rv>
  <rv s="0">
    <fb>412.75529999999998</fb>
    <v>1</v>
  </rv>
  <rv s="0">
    <fb>419747</fb>
    <v>2</v>
  </rv>
  <rv s="0">
    <fb>45260</fb>
    <v>0</v>
  </rv>
  <rv s="0">
    <fb>411.1977</fb>
    <v>1</v>
  </rv>
  <rv s="0">
    <fb>391087</fb>
    <v>2</v>
  </rv>
  <rv s="0">
    <fb>45261</fb>
    <v>0</v>
  </rv>
  <rv s="0">
    <fb>424.69659999999999</fb>
    <v>1</v>
  </rv>
  <rv s="0">
    <fb>1083000</fb>
    <v>2</v>
  </rv>
  <rv s="0">
    <fb>45264</fb>
    <v>0</v>
  </rv>
  <rv s="0">
    <fb>428.5197</fb>
    <v>1</v>
  </rv>
  <rv s="0">
    <fb>1315848</fb>
    <v>2</v>
  </rv>
  <rv s="0">
    <fb>45265</fb>
    <v>0</v>
  </rv>
  <rv s="0">
    <fb>264019</fb>
    <v>2</v>
  </rv>
  <rv s="0">
    <fb>45266</fb>
    <v>0</v>
  </rv>
  <rv s="0">
    <fb>437.06270000000001</fb>
    <v>1</v>
  </rv>
  <rv s="0">
    <fb>560900</fb>
    <v>2</v>
  </rv>
  <rv s="0">
    <fb>45267</fb>
    <v>0</v>
  </rv>
  <rv s="0">
    <fb>432.43720000000002</fb>
    <v>1</v>
  </rv>
  <rv s="0">
    <fb>278831</fb>
    <v>2</v>
  </rv>
  <rv s="0">
    <fb>45268</fb>
    <v>0</v>
  </rv>
  <rv s="0">
    <fb>423.98860000000002</fb>
    <v>1</v>
  </rv>
  <rv s="0">
    <fb>1289346</fb>
    <v>2</v>
  </rv>
  <rv s="0">
    <fb>45271</fb>
    <v>0</v>
  </rv>
  <rv s="0">
    <fb>426.9622</fb>
    <v>1</v>
  </rv>
  <rv s="0">
    <fb>444192</fb>
    <v>2</v>
  </rv>
  <rv s="0">
    <fb>45272</fb>
    <v>0</v>
  </rv>
  <rv s="0">
    <fb>427.71730000000002</fb>
    <v>1</v>
  </rv>
  <rv s="0">
    <fb>322673</fb>
    <v>2</v>
  </rv>
  <rv s="0">
    <fb>45273</fb>
    <v>0</v>
  </rv>
  <rv s="0">
    <fb>430.07729999999998</fb>
    <v>1</v>
  </rv>
  <rv s="0">
    <fb>463554</fb>
    <v>2</v>
  </rv>
  <rv s="0">
    <fb>45274</fb>
    <v>0</v>
  </rv>
  <rv s="0">
    <fb>434.37240000000003</fb>
    <v>1</v>
  </rv>
  <rv s="0">
    <fb>387777</fb>
    <v>2</v>
  </rv>
  <rv s="0">
    <fb>45275</fb>
    <v>0</v>
  </rv>
  <rv s="0">
    <fb>432.62599999999998</fb>
    <v>1</v>
  </rv>
  <rv s="0">
    <fb>914634</fb>
    <v>2</v>
  </rv>
  <rv s="0">
    <fb>45278</fb>
    <v>0</v>
  </rv>
  <rv s="0">
    <fb>789209</fb>
    <v>2</v>
  </rv>
  <rv s="0">
    <fb>45279</fb>
    <v>0</v>
  </rv>
  <rv s="0">
    <fb>653619</fb>
    <v>2</v>
  </rv>
  <rv s="0">
    <fb>45280</fb>
    <v>0</v>
  </rv>
  <rv s="0">
    <fb>854955</fb>
    <v>2</v>
  </rv>
  <rv s="0">
    <fb>45281</fb>
    <v>0</v>
  </rv>
  <rv s="0">
    <fb>425.971</fb>
    <v>1</v>
  </rv>
  <rv s="0">
    <fb>345137</fb>
    <v>2</v>
  </rv>
  <rv s="0">
    <fb>45282</fb>
    <v>0</v>
  </rv>
  <rv s="0">
    <fb>429.6053</fb>
    <v>1</v>
  </rv>
  <rv s="0">
    <fb>700755</fb>
    <v>2</v>
  </rv>
  <rv s="0">
    <fb>45286</fb>
    <v>0</v>
  </rv>
  <rv s="0">
    <fb>430.59649999999999</fb>
    <v>1</v>
  </rv>
  <rv s="0">
    <fb>234430</fb>
    <v>2</v>
  </rv>
  <rv s="0">
    <fb>45287</fb>
    <v>0</v>
  </rv>
  <rv s="0">
    <fb>431.21010000000001</fb>
    <v>1</v>
  </rv>
  <rv s="0">
    <fb>186663</fb>
    <v>2</v>
  </rv>
  <rv s="0">
    <fb>45288</fb>
    <v>0</v>
  </rv>
  <rv s="0">
    <fb>438.19549999999998</fb>
    <v>1</v>
  </rv>
  <rv s="0">
    <fb>426595</fb>
    <v>2</v>
  </rv>
  <rv s="0">
    <fb>45289</fb>
    <v>0</v>
  </rv>
  <rv s="0">
    <fb>436.44920000000002</fb>
    <v>1</v>
  </rv>
  <rv s="0">
    <fb>1485873</fb>
    <v>2</v>
  </rv>
  <rv s="0">
    <fb>45292</fb>
    <v>0</v>
  </rv>
  <rv s="0">
    <fb>441.07470000000001</fb>
    <v>1</v>
  </rv>
  <rv s="0">
    <fb>992619</fb>
    <v>2</v>
  </rv>
  <rv s="0">
    <fb>45293</fb>
    <v>0</v>
  </rv>
  <rv s="0">
    <fb>443.81220000000002</fb>
    <v>1</v>
  </rv>
  <rv s="0">
    <fb>343702</fb>
    <v>2</v>
  </rv>
  <rv s="0">
    <fb>45294</fb>
    <v>0</v>
  </rv>
  <rv s="0">
    <fb>450.56169999999997</fb>
    <v>1</v>
  </rv>
  <rv s="0">
    <fb>6297196</fb>
    <v>2</v>
  </rv>
  <rv s="0">
    <fb>45295</fb>
    <v>0</v>
  </rv>
  <rv s="0">
    <fb>449.14569999999998</fb>
    <v>1</v>
  </rv>
  <rv s="0">
    <fb>703433</fb>
    <v>2</v>
  </rv>
  <rv s="0">
    <fb>45296</fb>
    <v>0</v>
  </rv>
  <rv s="0">
    <fb>447.35210000000001</fb>
    <v>1</v>
  </rv>
  <rv s="0">
    <fb>695038</fb>
    <v>2</v>
  </rv>
  <rv s="0">
    <fb>45299</fb>
    <v>0</v>
  </rv>
  <rv s="0">
    <fb>439.28109999999998</fb>
    <v>1</v>
  </rv>
  <rv s="0">
    <fb>274450</fb>
    <v>2</v>
  </rv>
  <rv s="0">
    <fb>45300</fb>
    <v>0</v>
  </rv>
  <rv s="0">
    <fb>438.33710000000002</fb>
    <v>1</v>
  </rv>
  <rv s="0">
    <fb>128779</fb>
    <v>2</v>
  </rv>
  <rv s="0">
    <fb>45301</fb>
    <v>0</v>
  </rv>
  <rv s="0">
    <fb>437.25150000000002</fb>
    <v>1</v>
  </rv>
  <rv s="0">
    <fb>187689</fb>
    <v>2</v>
  </rv>
  <rv s="0">
    <fb>45302</fb>
    <v>0</v>
  </rv>
  <rv s="0">
    <fb>436.68509999999998</fb>
    <v>1</v>
  </rv>
  <rv s="0">
    <fb>214117</fb>
    <v>2</v>
  </rv>
  <rv s="0">
    <fb>45303</fb>
    <v>0</v>
  </rv>
  <rv s="0">
    <fb>440.46109999999999</fb>
    <v>1</v>
  </rv>
  <rv s="0">
    <fb>745229</fb>
    <v>2</v>
  </rv>
  <rv s="0">
    <fb>45306</fb>
    <v>0</v>
  </rv>
  <rv s="0">
    <fb>441.21629999999999</fb>
    <v>1</v>
  </rv>
  <rv s="0">
    <fb>290819</fb>
    <v>2</v>
  </rv>
  <rv s="0">
    <fb>45307</fb>
    <v>0</v>
  </rv>
  <rv s="0">
    <fb>253337</fb>
    <v>2</v>
  </rv>
  <rv s="0">
    <fb>45308</fb>
    <v>0</v>
  </rv>
  <rv s="0">
    <fb>440.6499</fb>
    <v>1</v>
  </rv>
  <rv s="0">
    <fb>368656</fb>
    <v>2</v>
  </rv>
  <rv s="0">
    <fb>45309</fb>
    <v>0</v>
  </rv>
  <rv s="0">
    <fb>439.42270000000002</fb>
    <v>1</v>
  </rv>
  <rv s="0">
    <fb>706042</fb>
    <v>2</v>
  </rv>
  <rv s="0">
    <fb>45310</fb>
    <v>0</v>
  </rv>
  <rv s="0">
    <fb>445.13380000000001</fb>
    <v>1</v>
  </rv>
  <rv s="0">
    <fb>886996</fb>
    <v>2</v>
  </rv>
  <rv s="0">
    <fb>45311</fb>
    <v>0</v>
  </rv>
  <rv s="0">
    <fb>441.97140000000002</fb>
    <v>1</v>
  </rv>
  <rv s="0">
    <fb>322820</fb>
    <v>2</v>
  </rv>
  <rv s="0">
    <fb>45314</fb>
    <v>0</v>
  </rv>
  <rv s="0">
    <fb>432.95639999999997</fb>
    <v>1</v>
  </rv>
  <rv s="0">
    <fb>346616</fb>
    <v>2</v>
  </rv>
  <rv s="0">
    <fb>45315</fb>
    <v>0</v>
  </rv>
  <rv s="0">
    <fb>437.7235</fb>
    <v>1</v>
  </rv>
  <rv s="0">
    <fb>330098</fb>
    <v>2</v>
  </rv>
  <rv s="0">
    <fb>45316</fb>
    <v>0</v>
  </rv>
  <rv s="0">
    <fb>429.9357</fb>
    <v>1</v>
  </rv>
  <rv s="0">
    <fb>1536691</fb>
    <v>2</v>
  </rv>
  <rv s="0">
    <fb>45320</fb>
    <v>0</v>
  </rv>
  <rv s="0">
    <fb>424.791</fb>
    <v>1</v>
  </rv>
  <rv s="0">
    <fb>355882</fb>
    <v>2</v>
  </rv>
  <rv s="0">
    <fb>45321</fb>
    <v>0</v>
  </rv>
  <rv s="0">
    <fb>413.46319999999997</fb>
    <v>1</v>
  </rv>
  <rv s="0">
    <fb>2408093</fb>
    <v>2</v>
  </rv>
  <rv s="0">
    <fb>45322</fb>
    <v>0</v>
  </rv>
  <rv s="0">
    <fb>416.72</fb>
    <v>1</v>
  </rv>
  <rv s="0">
    <fb>337492</fb>
    <v>2</v>
  </rv>
  <rv s="0">
    <fb>45323</fb>
    <v>0</v>
  </rv>
  <rv s="0">
    <fb>445234</fb>
    <v>2</v>
  </rv>
  <rv s="0">
    <fb>45324</fb>
    <v>0</v>
  </rv>
  <rv s="0">
    <fb>1198397</fb>
    <v>2</v>
  </rv>
  <rv s="0">
    <fb>45327</fb>
    <v>0</v>
  </rv>
  <rv s="0">
    <fb>413.5104</fb>
    <v>1</v>
  </rv>
  <rv s="0">
    <fb>822765</fb>
    <v>2</v>
  </rv>
  <rv s="0">
    <fb>45328</fb>
    <v>0</v>
  </rv>
  <rv s="0">
    <fb>1263721</fb>
    <v>2</v>
  </rv>
  <rv s="0">
    <fb>45329</fb>
    <v>0</v>
  </rv>
  <rv s="0">
    <fb>407.70499999999998</fb>
    <v>1</v>
  </rv>
  <rv s="0">
    <fb>855471</fb>
    <v>2</v>
  </rv>
  <rv s="0">
    <fb>45330</fb>
    <v>0</v>
  </rv>
  <rv s="0">
    <fb>391.23250000000002</fb>
    <v>1</v>
  </rv>
  <rv s="0">
    <fb>3310815</fb>
    <v>2</v>
  </rv>
  <rv s="0">
    <fb>45331</fb>
    <v>0</v>
  </rv>
  <rv s="0">
    <fb>392.31810000000002</fb>
    <v>1</v>
  </rv>
  <rv s="0">
    <fb>1423058</fb>
    <v>2</v>
  </rv>
  <rv s="0">
    <fb>45334</fb>
    <v>0</v>
  </rv>
  <rv s="0">
    <fb>384.05829999999997</fb>
    <v>1</v>
  </rv>
  <rv s="0">
    <fb>1200554</fb>
    <v>2</v>
  </rv>
  <rv s="0">
    <fb>45335</fb>
    <v>0</v>
  </rv>
  <rv s="0">
    <fb>383.82229999999998</fb>
    <v>1</v>
  </rv>
  <rv s="0">
    <fb>1301579</fb>
    <v>2</v>
  </rv>
  <rv s="0">
    <fb>45336</fb>
    <v>0</v>
  </rv>
  <rv s="0">
    <fb>388.54219999999998</fb>
    <v>1</v>
  </rv>
  <rv s="0">
    <fb>575646</fb>
    <v>2</v>
  </rv>
  <rv s="0">
    <fb>45337</fb>
    <v>0</v>
  </rv>
  <rv s="0">
    <fb>381.36790000000002</fb>
    <v>1</v>
  </rv>
  <rv s="0">
    <fb>1155293</fb>
    <v>2</v>
  </rv>
  <rv s="0">
    <fb>45338</fb>
    <v>0</v>
  </rv>
  <rv s="0">
    <fb>382.07589999999999</fb>
    <v>1</v>
  </rv>
  <rv s="0">
    <fb>2039546</fb>
    <v>2</v>
  </rv>
  <rv s="0">
    <fb>45341</fb>
    <v>0</v>
  </rv>
  <rv s="0">
    <fb>386.27659999999997</fb>
    <v>1</v>
  </rv>
  <rv s="0">
    <fb>1221653</fb>
    <v>2</v>
  </rv>
  <rv s="0">
    <fb>45342</fb>
    <v>0</v>
  </rv>
  <rv s="0">
    <fb>383.30309999999997</fb>
    <v>1</v>
  </rv>
  <rv s="0">
    <fb>725576</fb>
    <v>2</v>
  </rv>
  <rv s="0">
    <fb>45343</fb>
    <v>0</v>
  </rv>
  <rv s="0">
    <fb>380.70710000000003</fb>
    <v>1</v>
  </rv>
  <rv s="0">
    <fb>605400</fb>
    <v>2</v>
  </rv>
  <rv s="0">
    <fb>45344</fb>
    <v>0</v>
  </rv>
  <rv s="0">
    <fb>391.09089999999998</fb>
    <v>1</v>
  </rv>
  <rv s="0">
    <fb>499627</fb>
    <v>2</v>
  </rv>
  <rv s="0">
    <fb>45345</fb>
    <v>0</v>
  </rv>
  <rv s="0">
    <fb>927156</fb>
    <v>2</v>
  </rv>
  <rv s="0">
    <fb>45348</fb>
    <v>0</v>
  </rv>
  <rv s="0">
    <fb>971195</fb>
    <v>2</v>
  </rv>
  <rv s="0">
    <fb>45349</fb>
    <v>0</v>
  </rv>
  <rv s="0">
    <fb>388.11739999999998</fb>
    <v>1</v>
  </rv>
  <rv s="0">
    <fb>665505</fb>
    <v>2</v>
  </rv>
  <rv s="0">
    <fb>45350</fb>
    <v>0</v>
  </rv>
  <rv s="0">
    <fb>749154</fb>
    <v>2</v>
  </rv>
  <rv s="0">
    <fb>45351</fb>
    <v>0</v>
  </rv>
  <rv s="0">
    <fb>383.72789999999998</fb>
    <v>1</v>
  </rv>
  <rv s="0">
    <fb>798063</fb>
    <v>2</v>
  </rv>
  <rv s="0">
    <fb>45352</fb>
    <v>0</v>
  </rv>
  <rv s="0">
    <fb>386.5598</fb>
    <v>1</v>
  </rv>
  <rv s="0">
    <fb>1094294</fb>
    <v>2</v>
  </rv>
  <rv s="0">
    <fb>45353</fb>
    <v>0</v>
  </rv>
  <rv s="0">
    <fb>37316</fb>
    <v>2</v>
  </rv>
  <rv s="0">
    <fb>45355</fb>
    <v>0</v>
  </rv>
  <rv s="0">
    <fb>386.18220000000002</fb>
    <v>1</v>
  </rv>
  <rv s="0">
    <fb>547170</fb>
    <v>2</v>
  </rv>
  <rv s="0">
    <fb>45356</fb>
    <v>0</v>
  </rv>
  <rv s="0">
    <fb>383.3503</fb>
    <v>1</v>
  </rv>
  <rv s="0">
    <fb>615956</fb>
    <v>2</v>
  </rv>
  <rv s="0">
    <fb>45357</fb>
    <v>0</v>
  </rv>
  <rv s="0">
    <fb>384.86059999999998</fb>
    <v>1</v>
  </rv>
  <rv s="0">
    <fb>453833</fb>
    <v>2</v>
  </rv>
  <rv s="0">
    <fb>45358</fb>
    <v>0</v>
  </rv>
  <rv s="0">
    <fb>390.19409999999999</fb>
    <v>1</v>
  </rv>
  <rv s="0">
    <fb>1006901</fb>
    <v>2</v>
  </rv>
  <rv s="0">
    <fb>45362</fb>
    <v>0</v>
  </rv>
  <rv s="0">
    <fb>386.46539999999999</fb>
    <v>1</v>
  </rv>
  <rv s="0">
    <fb>470186</fb>
    <v>2</v>
  </rv>
  <rv s="0">
    <fb>45363</fb>
    <v>0</v>
  </rv>
  <rv s="0">
    <fb>381.60390000000001</fb>
    <v>1</v>
  </rv>
  <rv s="0">
    <fb>2819987</fb>
    <v>2</v>
  </rv>
  <rv s="0">
    <fb>45365</fb>
    <v>0</v>
  </rv>
  <rv s="0">
    <fb>396.28280000000001</fb>
    <v>1</v>
  </rv>
  <rv s="0">
    <fb>763124</fb>
    <v>2</v>
  </rv>
  <rv s="0">
    <fb>45366</fb>
    <v>0</v>
  </rv>
  <rv s="0">
    <fb>396.04680000000002</fb>
    <v>1</v>
  </rv>
  <rv s="0">
    <fb>2090578</fb>
    <v>2</v>
  </rv>
  <rv s="0">
    <fb>45369</fb>
    <v>0</v>
  </rv>
  <rv s="0">
    <fb>394.01729999999998</fb>
    <v>1</v>
  </rv>
  <rv s="0">
    <fb>1081688</fb>
    <v>2</v>
  </rv>
  <rv s="0">
    <fb>45370</fb>
    <v>0</v>
  </rv>
  <rv s="0">
    <fb>740911</fb>
    <v>2</v>
  </rv>
  <rv s="0">
    <fb>45371</fb>
    <v>0</v>
  </rv>
  <rv s="0">
    <fb>392.41250000000002</fb>
    <v>1</v>
  </rv>
  <rv s="0">
    <fb>361635</fb>
    <v>2</v>
  </rv>
  <rv s="0">
    <fb>45372</fb>
    <v>0</v>
  </rv>
  <rv s="0">
    <fb>397.65159999999997</fb>
    <v>1</v>
  </rv>
  <rv s="0">
    <fb>768252</fb>
    <v>2</v>
  </rv>
  <rv s="0">
    <fb>45373</fb>
    <v>0</v>
  </rv>
  <rv s="0">
    <fb>404.44819999999999</fb>
    <v>1</v>
  </rv>
  <rv s="0">
    <fb>1616436</fb>
    <v>2</v>
  </rv>
  <rv s="0">
    <fb>45377</fb>
    <v>0</v>
  </rv>
  <rv s="0">
    <fb>403.5043</fb>
    <v>1</v>
  </rv>
  <rv s="0">
    <fb>234944</fb>
    <v>2</v>
  </rv>
  <rv s="0">
    <fb>45378</fb>
    <v>0</v>
  </rv>
  <rv s="0">
    <fb>236830</fb>
    <v>2</v>
  </rv>
  <rv s="0">
    <fb>45379</fb>
    <v>0</v>
  </rv>
  <rv s="0">
    <fb>1175209</fb>
    <v>2</v>
  </rv>
  <rv s="0">
    <fb>45383</fb>
    <v>0</v>
  </rv>
  <rv s="0">
    <fb>402.7491</fb>
    <v>1</v>
  </rv>
  <rv s="0">
    <fb>743116</fb>
    <v>2</v>
  </rv>
  <rv s="0">
    <fb>45384</fb>
    <v>0</v>
  </rv>
  <rv s="0">
    <fb>401.94670000000002</fb>
    <v>1</v>
  </rv>
  <rv s="0">
    <fb>195586</fb>
    <v>2</v>
  </rv>
  <rv s="0">
    <fb>45385</fb>
    <v>0</v>
  </rv>
  <rv s="0">
    <fb>401.47469999999998</fb>
    <v>1</v>
  </rv>
  <rv s="0">
    <fb>404091</fb>
    <v>2</v>
  </rv>
  <rv s="0">
    <fb>45386</fb>
    <v>0</v>
  </rv>
  <rv s="0">
    <fb>399.0675</fb>
    <v>1</v>
  </rv>
  <rv s="0">
    <fb>670340</fb>
    <v>2</v>
  </rv>
  <rv s="0">
    <fb>45387</fb>
    <v>0</v>
  </rv>
  <rv s="0">
    <fb>403.8818</fb>
    <v>1</v>
  </rv>
  <rv s="0">
    <fb>958953</fb>
    <v>2</v>
  </rv>
  <rv s="0">
    <fb>45390</fb>
    <v>0</v>
  </rv>
  <rv s="0">
    <fb>852643</fb>
    <v>2</v>
  </rv>
  <rv s="0">
    <fb>45391</fb>
    <v>0</v>
  </rv>
  <rv s="0">
    <fb>402.4187</fb>
    <v>1</v>
  </rv>
  <rv s="0">
    <fb>248243</fb>
    <v>2</v>
  </rv>
  <rv s="0">
    <fb>45392</fb>
    <v>0</v>
  </rv>
  <rv s="0">
    <fb>397086</fb>
    <v>2</v>
  </rv>
  <rv s="0">
    <fb>45394</fb>
    <v>0</v>
  </rv>
  <rv s="0">
    <fb>406.00580000000002</fb>
    <v>1</v>
  </rv>
  <rv s="0">
    <fb>1074735</fb>
    <v>2</v>
  </rv>
  <rv s="0">
    <fb>45397</fb>
    <v>0</v>
  </rv>
  <rv s="0">
    <fb>402.04109999999997</fb>
    <v>1</v>
  </rv>
  <rv s="0">
    <fb>853840</fb>
    <v>2</v>
  </rv>
  <rv s="0">
    <fb>45398</fb>
    <v>0</v>
  </rv>
  <rv s="0">
    <fb>402.0883</fb>
    <v>1</v>
  </rv>
  <rv s="0">
    <fb>377220</fb>
    <v>2</v>
  </rv>
  <rv s="0">
    <fb>45400</fb>
    <v>0</v>
  </rv>
  <rv s="0">
    <fb>395.48039999999997</fb>
    <v>1</v>
  </rv>
  <rv s="0">
    <fb>737108</fb>
    <v>2</v>
  </rv>
  <rv s="0">
    <fb>45401</fb>
    <v>0</v>
  </rv>
  <rv s="0">
    <fb>401.0027</fb>
    <v>1</v>
  </rv>
  <rv s="0">
    <fb>1253619</fb>
    <v>2</v>
  </rv>
  <rv s="0">
    <fb>45404</fb>
    <v>0</v>
  </rv>
  <rv s="0">
    <fb>401.42750000000001</fb>
    <v>1</v>
  </rv>
  <rv s="0">
    <fb>402967</fb>
    <v>2</v>
  </rv>
  <rv s="0">
    <fb>45405</fb>
    <v>0</v>
  </rv>
  <rv s="0">
    <fb>405.15620000000001</fb>
    <v>1</v>
  </rv>
  <rv s="0">
    <fb>169962</fb>
    <v>2</v>
  </rv>
  <rv s="0">
    <fb>45406</fb>
    <v>0</v>
  </rv>
  <rv s="0">
    <fb>367841</fb>
    <v>2</v>
  </rv>
  <rv s="0">
    <fb>45407</fb>
    <v>0</v>
  </rv>
  <rv s="0">
    <fb>412.99130000000002</fb>
    <v>1</v>
  </rv>
  <rv s="0">
    <fb>433412</fb>
    <v>2</v>
  </rv>
  <rv s="0">
    <fb>45408</fb>
    <v>0</v>
  </rv>
  <rv s="0">
    <fb>415.30399999999997</fb>
    <v>1</v>
  </rv>
  <rv s="0">
    <fb>914760</fb>
    <v>2</v>
  </rv>
  <rv s="0">
    <fb>45411</fb>
    <v>0</v>
  </rv>
  <rv s="0">
    <fb>321557</fb>
    <v>2</v>
  </rv>
  <rv s="0">
    <fb>45412</fb>
    <v>0</v>
  </rv>
  <rv s="0">
    <fb>192381</fb>
    <v>2</v>
  </rv>
  <rv s="0">
    <fb>45414</fb>
    <v>0</v>
  </rv>
  <rv s="0">
    <fb>414.5016</fb>
    <v>1</v>
  </rv>
  <rv s="0">
    <fb>300931</fb>
    <v>2</v>
  </rv>
  <rv s="0">
    <fb>45415</fb>
    <v>0</v>
  </rv>
  <rv s="0">
    <fb>411.81130000000002</fb>
    <v>1</v>
  </rv>
  <rv s="0">
    <fb>893416</fb>
    <v>2</v>
  </rv>
  <rv s="0">
    <fb>45418</fb>
    <v>0</v>
  </rv>
  <rv s="0">
    <fb>410.25369999999998</fb>
    <v>1</v>
  </rv>
  <rv s="0">
    <fb>745999</fb>
    <v>2</v>
  </rv>
  <rv s="0">
    <fb>45419</fb>
    <v>0</v>
  </rv>
  <rv s="0">
    <fb>415.72879999999998</fb>
    <v>1</v>
  </rv>
  <rv s="0">
    <fb>803241</fb>
    <v>2</v>
  </rv>
  <rv s="0">
    <fb>45420</fb>
    <v>0</v>
  </rv>
  <rv s="0">
    <fb>416.20080000000002</fb>
    <v>1</v>
  </rv>
  <rv s="0">
    <fb>632643</fb>
    <v>2</v>
  </rv>
  <rv s="0">
    <fb>45421</fb>
    <v>0</v>
  </rv>
  <rv s="0">
    <fb>401.38029999999998</fb>
    <v>1</v>
  </rv>
  <rv s="0">
    <fb>925540</fb>
    <v>2</v>
  </rv>
  <rv s="0">
    <fb>45422</fb>
    <v>0</v>
  </rv>
  <rv s="0">
    <fb>408.93209999999999</fb>
    <v>1</v>
  </rv>
  <rv s="0">
    <fb>1053673</fb>
    <v>2</v>
  </rv>
  <rv s="0">
    <fb>45425</fb>
    <v>0</v>
  </rv>
  <rv s="0">
    <fb>407.65780000000001</fb>
    <v>1</v>
  </rv>
  <rv s="0">
    <fb>190527</fb>
    <v>2</v>
  </rv>
  <rv s="0">
    <fb>45426</fb>
    <v>0</v>
  </rv>
  <rv s="0">
    <fb>405.62819999999999</fb>
    <v>1</v>
  </rv>
  <rv s="0">
    <fb>367266</fb>
    <v>2</v>
  </rv>
  <rv s="0">
    <fb>45427</fb>
    <v>0</v>
  </rv>
  <rv s="0">
    <fb>330526</fb>
    <v>2</v>
  </rv>
  <rv s="0">
    <fb>45428</fb>
    <v>0</v>
  </rv>
  <rv s="0">
    <fb>407.09140000000002</fb>
    <v>1</v>
  </rv>
  <rv s="0">
    <fb>687463</fb>
    <v>2</v>
  </rv>
  <rv s="0">
    <fb>45429</fb>
    <v>0</v>
  </rv>
  <rv s="0">
    <fb>412.14170000000001</fb>
    <v>1</v>
  </rv>
  <rv s="0">
    <fb>640283</fb>
    <v>2</v>
  </rv>
  <rv s="0">
    <fb>45430</fb>
    <v>0</v>
  </rv>
  <rv s="0">
    <fb>412.00009999999997</fb>
    <v>1</v>
  </rv>
  <rv s="0">
    <fb>105417</fb>
    <v>2</v>
  </rv>
  <rv s="0">
    <fb>45433</fb>
    <v>0</v>
  </rv>
  <rv s="0">
    <fb>410.58409999999998</fb>
    <v>1</v>
  </rv>
  <rv s="0">
    <fb>297010</fb>
    <v>2</v>
  </rv>
  <rv s="0">
    <fb>45434</fb>
    <v>0</v>
  </rv>
  <rv s="0">
    <fb>756038</fb>
    <v>2</v>
  </rv>
  <rv s="0">
    <fb>45435</fb>
    <v>0</v>
  </rv>
  <rv s="0">
    <fb>416.48399999999998</fb>
    <v>1</v>
  </rv>
  <rv s="0">
    <fb>813324</fb>
    <v>2</v>
  </rv>
  <rv s="0">
    <fb>45436</fb>
    <v>0</v>
  </rv>
  <rv s="0">
    <fb>411.66969999999998</fb>
    <v>1</v>
  </rv>
  <rv s="0">
    <fb>766423</fb>
    <v>2</v>
  </rv>
  <rv s="0">
    <fb>45439</fb>
    <v>0</v>
  </rv>
  <rv s="0">
    <fb>407.32740000000001</fb>
    <v>1</v>
  </rv>
  <rv s="0">
    <fb>331557</fb>
    <v>2</v>
  </rv>
  <rv s="0">
    <fb>45440</fb>
    <v>0</v>
  </rv>
  <rv s="0">
    <fb>404.87299999999999</fb>
    <v>1</v>
  </rv>
  <rv s="0">
    <fb>501962</fb>
    <v>2</v>
  </rv>
  <rv s="0">
    <fb>45441</fb>
    <v>0</v>
  </rv>
  <rv s="0">
    <fb>406.66660000000002</fb>
    <v>1</v>
  </rv>
  <rv s="0">
    <fb>456482</fb>
    <v>2</v>
  </rv>
  <rv s="0">
    <fb>45442</fb>
    <v>0</v>
  </rv>
  <rv s="0">
    <fb>400.29469999999998</fb>
    <v>1</v>
  </rv>
  <rv s="0">
    <fb>401238</fb>
    <v>2</v>
  </rv>
  <rv s="0">
    <fb>45443</fb>
    <v>0</v>
  </rv>
  <rv s="0">
    <fb>402.27710000000002</fb>
    <v>1</v>
  </rv>
  <rv s="0">
    <fb>1440345</fb>
    <v>2</v>
  </rv>
  <rv s="0">
    <fb>45446</fb>
    <v>0</v>
  </rv>
  <rv s="0">
    <fb>406.43060000000003</fb>
    <v>1</v>
  </rv>
  <rv s="0">
    <fb>410079</fb>
    <v>2</v>
  </rv>
  <rv s="0">
    <fb>45447</fb>
    <v>0</v>
  </rv>
  <rv s="0">
    <fb>392.1293</fb>
    <v>1</v>
  </rv>
  <rv s="0">
    <fb>2737033</fb>
    <v>2</v>
  </rv>
  <rv s="0">
    <fb>45448</fb>
    <v>0</v>
  </rv>
  <rv s="0">
    <fb>406.19459999999998</fb>
    <v>1</v>
  </rv>
  <rv s="0">
    <fb>1745135</fb>
    <v>2</v>
  </rv>
  <rv s="0">
    <fb>45449</fb>
    <v>0</v>
  </rv>
  <rv s="0">
    <fb>411.38650000000001</fb>
    <v>1</v>
  </rv>
  <rv s="0">
    <fb>1515193</fb>
    <v>2</v>
  </rv>
  <rv s="0">
    <fb>45450</fb>
    <v>0</v>
  </rv>
  <rv s="0">
    <fb>2457177</fb>
    <v>2</v>
  </rv>
  <rv s="0">
    <fb>45453</fb>
    <v>0</v>
  </rv>
  <rv s="0">
    <fb>421859</fb>
    <v>2</v>
  </rv>
  <rv s="0">
    <fb>45454</fb>
    <v>0</v>
  </rv>
  <rv s="0">
    <fb>367685</fb>
    <v>2</v>
  </rv>
  <rv s="0">
    <fb>45455</fb>
    <v>0</v>
  </rv>
  <rv s="0">
    <fb>408.03539999999998</fb>
    <v>1</v>
  </rv>
  <rv s="0">
    <fb>402310</fb>
    <v>2</v>
  </rv>
  <rv s="0">
    <fb>45456</fb>
    <v>0</v>
  </rv>
  <rv s="0">
    <fb>335776</fb>
    <v>2</v>
  </rv>
  <rv s="0">
    <fb>45457</fb>
    <v>0</v>
  </rv>
  <rv s="0">
    <fb>578881</fb>
    <v>2</v>
  </rv>
  <rv s="0">
    <fb>45461</fb>
    <v>0</v>
  </rv>
  <rv s="0">
    <fb>404.77859999999998</fb>
    <v>1</v>
  </rv>
  <rv s="0">
    <fb>374227</fb>
    <v>2</v>
  </rv>
  <rv s="0">
    <fb>45462</fb>
    <v>0</v>
  </rv>
  <rv s="0">
    <fb>399.96429999999998</fb>
    <v>1</v>
  </rv>
  <rv s="0">
    <fb>888102</fb>
    <v>2</v>
  </rv>
  <rv s="0">
    <fb>45463</fb>
    <v>0</v>
  </rv>
  <rv s="0">
    <fb>399.63389999999998</fb>
    <v>1</v>
  </rv>
  <rv s="0">
    <fb>730151</fb>
    <v>2</v>
  </rv>
  <rv s="0">
    <fb>45464</fb>
    <v>0</v>
  </rv>
  <rv s="0">
    <fb>396.09399999999999</fb>
    <v>1</v>
  </rv>
  <rv s="0">
    <fb>2081873</fb>
    <v>2</v>
  </rv>
  <rv s="0">
    <fb>45467</fb>
    <v>0</v>
  </rv>
  <rv s="0">
    <fb>399.53949999999998</fb>
    <v>1</v>
  </rv>
  <rv s="0">
    <fb>600761</fb>
    <v>2</v>
  </rv>
  <rv s="0">
    <fb>45468</fb>
    <v>0</v>
  </rv>
  <rv s="0">
    <fb>399.35070000000002</fb>
    <v>1</v>
  </rv>
  <rv s="0">
    <fb>270563</fb>
    <v>2</v>
  </rv>
  <rv s="0">
    <fb>45469</fb>
    <v>0</v>
  </rv>
  <rv s="0">
    <fb>304171</fb>
    <v>2</v>
  </rv>
  <rv s="0">
    <fb>45470</fb>
    <v>0</v>
  </rv>
  <rv s="0">
    <fb>391879</fb>
    <v>2</v>
  </rv>
  <rv s="0">
    <fb>45471</fb>
    <v>0</v>
  </rv>
  <rv s="0">
    <fb>401.09710000000001</fb>
    <v>1</v>
  </rv>
  <rv s="0">
    <fb>836827</fb>
    <v>2</v>
  </rv>
  <rv s="0">
    <fb>45474</fb>
    <v>0</v>
  </rv>
  <rv s="0">
    <fb>405.25060000000002</fb>
    <v>1</v>
  </rv>
  <rv s="0">
    <fb>802043</fb>
    <v>2</v>
  </rv>
  <rv s="0">
    <fb>45475</fb>
    <v>0</v>
  </rv>
  <rv s="0">
    <fb>401.52190000000002</fb>
    <v>1</v>
  </rv>
  <rv s="0">
    <fb>796555</fb>
    <v>2</v>
  </rv>
  <rv s="0">
    <fb>45476</fb>
    <v>0</v>
  </rv>
  <rv s="0">
    <fb>217712</fb>
    <v>2</v>
  </rv>
  <rv s="0">
    <fb>45477</fb>
    <v>0</v>
  </rv>
  <rv s="0">
    <fb>684014</fb>
    <v>2</v>
  </rv>
  <rv s="0">
    <fb>45478</fb>
    <v>0</v>
  </rv>
  <rv s="0">
    <fb>409.3569</fb>
    <v>1</v>
  </rv>
  <rv s="0">
    <fb>1033667</fb>
    <v>2</v>
  </rv>
  <rv s="0">
    <fb>45481</fb>
    <v>0</v>
  </rv>
  <rv s="0">
    <fb>418.6551</fb>
    <v>1</v>
  </rv>
  <rv s="0">
    <fb>1892789</fb>
    <v>2</v>
  </rv>
  <rv s="0">
    <fb>45482</fb>
    <v>0</v>
  </rv>
  <rv s="0">
    <fb>427.38690000000003</fb>
    <v>1</v>
  </rv>
  <rv s="0">
    <fb>905986</fb>
    <v>2</v>
  </rv>
  <rv s="0">
    <fb>45483</fb>
    <v>0</v>
  </rv>
  <rv s="0">
    <fb>426.01819999999998</fb>
    <v>1</v>
  </rv>
  <rv s="0">
    <fb>1255967</fb>
    <v>2</v>
  </rv>
  <rv s="0">
    <fb>45484</fb>
    <v>0</v>
  </rv>
  <rv s="0">
    <fb>433.00360000000001</fb>
    <v>1</v>
  </rv>
  <rv s="0">
    <fb>466605</fb>
    <v>2</v>
  </rv>
  <rv s="0">
    <fb>45485</fb>
    <v>0</v>
  </rv>
  <rv s="0">
    <fb>433.28680000000003</fb>
    <v>1</v>
  </rv>
  <rv s="0">
    <fb>2172207</fb>
    <v>2</v>
  </rv>
  <rv s="0">
    <fb>45488</fb>
    <v>0</v>
  </rv>
  <rv s="0">
    <fb>436.87389999999999</fb>
    <v>1</v>
  </rv>
  <rv s="0">
    <fb>553375</fb>
    <v>2</v>
  </rv>
  <rv s="0">
    <fb>45489</fb>
    <v>0</v>
  </rv>
  <rv s="0">
    <fb>474282</fb>
    <v>2</v>
  </rv>
  <rv s="0">
    <fb>45491</fb>
    <v>0</v>
  </rv>
  <rv s="0">
    <fb>443.76499999999999</fb>
    <v>1</v>
  </rv>
  <rv s="0">
    <fb>675254</fb>
    <v>2</v>
  </rv>
  <rv s="0">
    <fb>45492</fb>
    <v>0</v>
  </rv>
  <rv s="0">
    <fb>447.72969999999998</fb>
    <v>1</v>
  </rv>
  <rv s="0">
    <fb>1143048</fb>
    <v>2</v>
  </rv>
  <rv s="0">
    <fb>45495</fb>
    <v>0</v>
  </rv>
  <rv s="0">
    <fb>440.17790000000002</fb>
    <v>1</v>
  </rv>
  <rv s="0">
    <fb>459310</fb>
    <v>2</v>
  </rv>
  <rv s="0">
    <fb>45496</fb>
    <v>0</v>
  </rv>
  <rv s="0">
    <fb>464.48540000000003</fb>
    <v>1</v>
  </rv>
  <rv s="0">
    <fb>2008028</fb>
    <v>2</v>
  </rv>
  <rv s="0">
    <fb>45497</fb>
    <v>0</v>
  </rv>
  <rv s="0">
    <fb>466.37329999999997</fb>
    <v>1</v>
  </rv>
  <rv s="0">
    <fb>1648564</fb>
    <v>2</v>
  </rv>
  <rv s="0">
    <fb>45498</fb>
    <v>0</v>
  </rv>
  <rv s="0">
    <fb>462.3614</fb>
    <v>1</v>
  </rv>
  <rv s="0">
    <fb>1220266</fb>
    <v>2</v>
  </rv>
  <rv s="0">
    <fb>45499</fb>
    <v>0</v>
  </rv>
  <rv s="0">
    <fb>474.4443</fb>
    <v>1</v>
  </rv>
  <rv s="0">
    <fb>1089104</fb>
    <v>2</v>
  </rv>
  <rv s="0">
    <fb>45502</fb>
    <v>0</v>
  </rv>
  <rv s="0">
    <fb>468.11970000000002</fb>
    <v>1</v>
  </rv>
  <rv s="0">
    <fb>956760</fb>
    <v>2</v>
  </rv>
  <rv s="0">
    <fb>45503</fb>
    <v>0</v>
  </rv>
  <rv s="0">
    <fb>462.55020000000002</fb>
    <v>1</v>
  </rv>
  <rv s="0">
    <fb>427451</fb>
    <v>2</v>
  </rv>
  <rv s="0">
    <fb>45504</fb>
    <v>0</v>
  </rv>
  <rv s="0">
    <fb>467.31729999999999</fb>
    <v>1</v>
  </rv>
  <rv s="0">
    <fb>823495</fb>
    <v>2</v>
  </rv>
  <rv s="0">
    <fb>45505</fb>
    <v>0</v>
  </rv>
  <rv s="0">
    <fb>466.09010000000001</fb>
    <v>1</v>
  </rv>
  <rv s="0">
    <fb>305933</fb>
    <v>2</v>
  </rv>
  <rv s="0">
    <fb>45506</fb>
    <v>0</v>
  </rv>
  <rv s="0">
    <fb>461.88940000000002</fb>
    <v>1</v>
  </rv>
  <rv s="0">
    <fb>2033341</fb>
    <v>2</v>
  </rv>
  <rv s="0">
    <fb>45509</fb>
    <v>0</v>
  </rv>
  <rv s="0">
    <fb>458.58550000000002</fb>
    <v>1</v>
  </rv>
  <rv s="0">
    <fb>1847494</fb>
    <v>2</v>
  </rv>
  <rv s="0">
    <fb>45510</fb>
    <v>0</v>
  </rv>
  <rv s="0">
    <fb>458.01909999999998</fb>
    <v>1</v>
  </rv>
  <rv s="0">
    <fb>739226</fb>
    <v>2</v>
  </rv>
  <rv s="0">
    <fb>45511</fb>
    <v>0</v>
  </rv>
  <rv s="0">
    <fb>464.91019999999997</fb>
    <v>1</v>
  </rv>
  <rv s="0">
    <fb>270821</fb>
    <v>2</v>
  </rv>
  <rv s="0">
    <fb>45512</fb>
    <v>0</v>
  </rv>
  <rv s="0">
    <fb>401047</fb>
    <v>2</v>
  </rv>
  <rv s="0">
    <fb>45513</fb>
    <v>0</v>
  </rv>
  <rv s="0">
    <fb>467.97809999999998</fb>
    <v>1</v>
  </rv>
  <rv s="0">
    <fb>502143</fb>
    <v>2</v>
  </rv>
  <rv s="0">
    <fb>45516</fb>
    <v>0</v>
  </rv>
  <rv s="0">
    <fb>466.65649999999999</fb>
    <v>1</v>
  </rv>
  <rv s="0">
    <fb>307058</fb>
    <v>2</v>
  </rv>
  <rv s="0">
    <fb>45517</fb>
    <v>0</v>
  </rv>
  <rv s="0">
    <fb>271467</fb>
    <v>2</v>
  </rv>
  <rv s="0">
    <fb>45518</fb>
    <v>0</v>
  </rv>
  <rv s="0">
    <fb>464.34379999999999</fb>
    <v>1</v>
  </rv>
  <rv s="0">
    <fb>165217</fb>
    <v>2</v>
  </rv>
  <rv s="0">
    <fb>45520</fb>
    <v>0</v>
  </rv>
  <rv s="0">
    <fb>474.39710000000002</fb>
    <v>1</v>
  </rv>
  <rv s="0">
    <fb>1039436</fb>
    <v>2</v>
  </rv>
  <rv s="0">
    <fb>45523</fb>
    <v>0</v>
  </rv>
  <rv s="0">
    <fb>473.07560000000001</fb>
    <v>1</v>
  </rv>
  <rv s="0">
    <fb>340732</fb>
    <v>2</v>
  </rv>
  <rv s="0">
    <fb>45524</fb>
    <v>0</v>
  </rv>
  <rv s="0">
    <fb>470.90440000000001</fb>
    <v>1</v>
  </rv>
  <rv s="0">
    <fb>139042</fb>
    <v>2</v>
  </rv>
  <rv s="0">
    <fb>45525</fb>
    <v>0</v>
  </rv>
  <rv s="0">
    <fb>476.99310000000003</fb>
    <v>1</v>
  </rv>
  <rv s="0">
    <fb>591920</fb>
    <v>2</v>
  </rv>
  <rv s="0">
    <fb>45526</fb>
    <v>0</v>
  </rv>
  <rv s="0">
    <fb>476.33229999999998</fb>
    <v>1</v>
  </rv>
  <rv s="0">
    <fb>221274</fb>
    <v>2</v>
  </rv>
  <rv s="0">
    <fb>45527</fb>
    <v>0</v>
  </rv>
  <rv s="0">
    <fb>477.3707</fb>
    <v>1</v>
  </rv>
  <rv s="0">
    <fb>778021</fb>
    <v>2</v>
  </rv>
  <rv s="0">
    <fb>45530</fb>
    <v>0</v>
  </rv>
  <rv s="0">
    <fb>264688</fb>
    <v>2</v>
  </rv>
  <rv s="0">
    <fb>45531</fb>
    <v>0</v>
  </rv>
  <rv s="0">
    <fb>472.5564</fb>
    <v>1</v>
  </rv>
  <rv s="0">
    <fb>443646</fb>
    <v>2</v>
  </rv>
  <rv s="0">
    <fb>45532</fb>
    <v>0</v>
  </rv>
  <rv s="0">
    <fb>469.29969999999997</fb>
    <v>1</v>
  </rv>
  <rv s="0">
    <fb>375282</fb>
    <v>2</v>
  </rv>
  <rv s="0">
    <fb>45533</fb>
    <v>0</v>
  </rv>
  <rv s="0">
    <fb>476.66269999999997</fb>
    <v>1</v>
  </rv>
  <rv s="0">
    <fb>373379</fb>
    <v>2</v>
  </rv>
  <rv s="0">
    <fb>45534</fb>
    <v>0</v>
  </rv>
  <rv s="0">
    <fb>473.7364</fb>
    <v>1</v>
  </rv>
  <rv s="0">
    <fb>430702</fb>
    <v>2</v>
  </rv>
  <rv s="0">
    <fb>45537</fb>
    <v>0</v>
  </rv>
  <rv s="0">
    <fb>481.33539999999999</fb>
    <v>1</v>
  </rv>
  <rv s="0">
    <fb>625046</fb>
    <v>2</v>
  </rv>
  <rv s="0">
    <fb>45538</fb>
    <v>0</v>
  </rv>
  <rv s="0">
    <fb>480.53300000000002</fb>
    <v>1</v>
  </rv>
  <rv s="0">
    <fb>300724</fb>
    <v>2</v>
  </rv>
  <rv s="0">
    <fb>45539</fb>
    <v>0</v>
  </rv>
  <rv s="0">
    <fb>478.26749999999998</fb>
    <v>1</v>
  </rv>
  <rv s="0">
    <fb>195920</fb>
    <v>2</v>
  </rv>
  <rv s="0">
    <fb>45540</fb>
    <v>0</v>
  </rv>
  <rv s="0">
    <fb>482.5154</fb>
    <v>1</v>
  </rv>
  <rv s="0">
    <fb>376482</fb>
    <v>2</v>
  </rv>
  <rv s="0">
    <fb>45541</fb>
    <v>0</v>
  </rv>
  <rv s="0">
    <fb>473.54759999999999</fb>
    <v>1</v>
  </rv>
  <rv s="0">
    <fb>853212</fb>
    <v>2</v>
  </rv>
  <rv s="0">
    <fb>45544</fb>
    <v>0</v>
  </rv>
  <rv s="0">
    <fb>482.8458</fb>
    <v>1</v>
  </rv>
  <rv s="0">
    <fb>474518</fb>
    <v>2</v>
  </rv>
  <rv s="0">
    <fb>45545</fb>
    <v>0</v>
  </rv>
  <rv s="0">
    <fb>484.68650000000002</fb>
    <v>1</v>
  </rv>
  <rv s="0">
    <fb>407588</fb>
    <v>2</v>
  </rv>
  <rv s="0">
    <fb>45546</fb>
    <v>0</v>
  </rv>
  <rv s="0">
    <fb>485.44170000000003</fb>
    <v>1</v>
  </rv>
  <rv s="0">
    <fb>415304</fb>
    <v>2</v>
  </rv>
  <rv s="0">
    <fb>45547</fb>
    <v>0</v>
  </rv>
  <rv s="0">
    <fb>489.97280000000001</fb>
    <v>1</v>
  </rv>
  <rv s="0">
    <fb>595021</fb>
    <v>2</v>
  </rv>
  <rv s="0">
    <fb>45548</fb>
    <v>0</v>
  </rv>
  <rv s="0">
    <fb>485.01690000000002</fb>
    <v>1</v>
  </rv>
  <rv s="0">
    <fb>638283</fb>
    <v>2</v>
  </rv>
  <rv s="0">
    <fb>45551</fb>
    <v>0</v>
  </rv>
  <rv s="0">
    <fb>483.41219999999998</fb>
    <v>1</v>
  </rv>
  <rv s="0">
    <fb>279610</fb>
    <v>2</v>
  </rv>
  <rv s="0">
    <fb>45552</fb>
    <v>0</v>
  </rv>
  <rv s="0">
    <fb>479.02269999999999</fb>
    <v>1</v>
  </rv>
  <rv s="0">
    <fb>401140</fb>
    <v>2</v>
  </rv>
  <rv s="0">
    <fb>45553</fb>
    <v>0</v>
  </rv>
  <rv s="0">
    <fb>478.64510000000001</fb>
    <v>1</v>
  </rv>
  <rv s="0">
    <fb>248183</fb>
    <v>2</v>
  </rv>
  <rv s="0">
    <fb>45554</fb>
    <v>0</v>
  </rv>
  <rv s="0">
    <fb>479.73059999999998</fb>
    <v>1</v>
  </rv>
  <rv s="0">
    <fb>230264</fb>
    <v>2</v>
  </rv>
  <rv s="0">
    <fb>45555</fb>
    <v>0</v>
  </rv>
  <rv s="0">
    <fb>486.05529999999999</fb>
    <v>1</v>
  </rv>
  <rv s="0">
    <fb>2290148</fb>
    <v>2</v>
  </rv>
  <rv s="0">
    <fb>45558</fb>
    <v>0</v>
  </rv>
  <rv s="0">
    <fb>487.89609999999999</fb>
    <v>1</v>
  </rv>
  <rv s="0">
    <fb>440482</fb>
    <v>2</v>
  </rv>
  <rv s="0">
    <fb>45559</fb>
    <v>0</v>
  </rv>
  <rv s="0">
    <fb>486.43290000000002</fb>
    <v>1</v>
  </rv>
  <rv s="0">
    <fb>142640</fb>
    <v>2</v>
  </rv>
  <rv s="0">
    <fb>45560</fb>
    <v>0</v>
  </rv>
  <rv s="0">
    <fb>488.46249999999998</fb>
    <v>1</v>
  </rv>
  <rv s="0">
    <fb>418614</fb>
    <v>2</v>
  </rv>
  <rv s="0">
    <fb>45561</fb>
    <v>0</v>
  </rv>
  <rv s="0">
    <fb>493.41829999999999</fb>
    <v>1</v>
  </rv>
  <rv s="0">
    <fb>428715</fb>
    <v>2</v>
  </rv>
  <rv s="0">
    <fb>45562</fb>
    <v>0</v>
  </rv>
  <rv s="0">
    <fb>493.46550000000002</fb>
    <v>1</v>
  </rv>
  <rv s="0">
    <fb>300915</fb>
    <v>2</v>
  </rv>
  <rv s="0">
    <fb>45565</fb>
    <v>0</v>
  </rv>
  <rv s="0">
    <fb>489.07600000000002</fb>
    <v>1</v>
  </rv>
  <rv s="0">
    <fb>435072</fb>
    <v>2</v>
  </rv>
  <rv s="0">
    <fb>45566</fb>
    <v>0</v>
  </rv>
  <rv s="0">
    <fb>487.04649999999998</fb>
    <v>1</v>
  </rv>
  <rv s="0">
    <fb>238074</fb>
    <v>2</v>
  </rv>
  <rv s="0">
    <fb>45568</fb>
    <v>0</v>
  </rv>
  <rv s="0">
    <fb>484.26170000000002</fb>
    <v>1</v>
  </rv>
  <rv s="0">
    <fb>866397</fb>
    <v>2</v>
  </rv>
  <rv s="0">
    <fb>45569</fb>
    <v>0</v>
  </rv>
  <rv s="0">
    <fb>475.24669999999998</fb>
    <v>1</v>
  </rv>
  <rv s="0">
    <fb>1424881</fb>
    <v>2</v>
  </rv>
  <rv s="0">
    <fb>45572</fb>
    <v>0</v>
  </rv>
  <rv s="0">
    <fb>481.90179999999998</fb>
    <v>1</v>
  </rv>
  <rv s="0">
    <fb>553811</fb>
    <v>2</v>
  </rv>
  <rv s="0">
    <fb>45573</fb>
    <v>0</v>
  </rv>
  <rv s="0">
    <fb>479.44740000000002</fb>
    <v>1</v>
  </rv>
  <rv s="0">
    <fb>444803</fb>
    <v>2</v>
  </rv>
  <rv s="0">
    <fb>45574</fb>
    <v>0</v>
  </rv>
  <rv s="0">
    <fb>464.24939999999998</fb>
    <v>1</v>
  </rv>
  <rv s="0">
    <fb>680813</fb>
    <v>2</v>
  </rv>
  <rv s="0">
    <fb>45575</fb>
    <v>0</v>
  </rv>
  <rv s="0">
    <fb>464.43819999999999</fb>
    <v>1</v>
  </rv>
  <rv s="0">
    <fb>802498</fb>
    <v>2</v>
  </rv>
  <rv s="0">
    <fb>45576</fb>
    <v>0</v>
  </rv>
  <rv s="0">
    <fb>461.08699999999999</fb>
    <v>1</v>
  </rv>
  <rv s="0">
    <fb>671264</fb>
    <v>2</v>
  </rv>
  <rv s="0">
    <fb>45579</fb>
    <v>0</v>
  </rv>
  <rv s="0">
    <fb>469.01650000000001</fb>
    <v>1</v>
  </rv>
  <rv s="0">
    <fb>430378</fb>
    <v>2</v>
  </rv>
  <rv s="0">
    <fb>45580</fb>
    <v>0</v>
  </rv>
  <rv s="0">
    <fb>470.62119999999999</fb>
    <v>1</v>
  </rv>
  <rv s="0">
    <fb>214373</fb>
    <v>2</v>
  </rv>
  <rv s="0">
    <fb>45581</fb>
    <v>0</v>
  </rv>
  <rv s="0">
    <fb>465.57089999999999</fb>
    <v>1</v>
  </rv>
  <rv s="0">
    <fb>376867</fb>
    <v>2</v>
  </rv>
  <rv s="0">
    <fb>45582</fb>
    <v>0</v>
  </rv>
  <rv s="0">
    <fb>461.41739999999999</fb>
    <v>1</v>
  </rv>
  <rv s="0">
    <fb>313510</fb>
    <v>2</v>
  </rv>
  <rv s="0">
    <fb>45583</fb>
    <v>0</v>
  </rv>
  <rv s="0">
    <fb>459.3879</fb>
    <v>1</v>
  </rv>
  <rv s="0">
    <fb>552026</fb>
    <v>2</v>
  </rv>
  <rv s="0">
    <fb>45586</fb>
    <v>0</v>
  </rv>
  <rv s="0">
    <fb>456.55590000000001</fb>
    <v>1</v>
  </rv>
  <rv s="0">
    <fb>407267</fb>
    <v>2</v>
  </rv>
  <rv s="0">
    <fb>45587</fb>
    <v>0</v>
  </rv>
  <rv s="0">
    <fb>454.71519999999998</fb>
    <v>1</v>
  </rv>
  <rv s="0">
    <fb>460889</fb>
    <v>2</v>
  </rv>
  <rv s="0">
    <fb>45588</fb>
    <v>0</v>
  </rv>
  <rv s="0">
    <fb>453.62959999999998</fb>
    <v>1</v>
  </rv>
  <rv s="0">
    <fb>437705</fb>
    <v>2</v>
  </rv>
  <rv s="0">
    <fb>45589</fb>
    <v>0</v>
  </rv>
  <rv s="0">
    <fb>445.41699999999997</fb>
    <v>1</v>
  </rv>
  <rv s="0">
    <fb>583769</fb>
    <v>2</v>
  </rv>
  <rv s="0">
    <fb>45590</fb>
    <v>0</v>
  </rv>
  <rv s="0">
    <fb>455.09280000000001</fb>
    <v>1</v>
  </rv>
  <rv s="0">
    <fb>1805313</fb>
    <v>2</v>
  </rv>
  <rv s="0">
    <fb>45593</fb>
    <v>0</v>
  </rv>
  <rv s="0">
    <fb>456.98070000000001</fb>
    <v>1</v>
  </rv>
  <rv s="0">
    <fb>189212</fb>
    <v>2</v>
  </rv>
  <rv s="0">
    <fb>45594</fb>
    <v>0</v>
  </rv>
  <rv s="0">
    <fb>460.61500000000001</fb>
    <v>1</v>
  </rv>
  <rv s="0">
    <fb>314907</fb>
    <v>2</v>
  </rv>
  <rv s="0">
    <fb>45595</fb>
    <v>0</v>
  </rv>
  <rv s="0">
    <fb>463.91899999999998</fb>
    <v>1</v>
  </rv>
  <rv s="0">
    <fb>299397</fb>
    <v>2</v>
  </rv>
  <rv s="0">
    <fb>45596</fb>
    <v>0</v>
  </rv>
  <rv s="0">
    <fb>461.13420000000002</fb>
    <v>1</v>
  </rv>
  <rv s="0">
    <fb>620442</fb>
    <v>2</v>
  </rv>
  <rv s="0">
    <fb>45597</fb>
    <v>0</v>
  </rv>
  <rv s="0">
    <fb>463.06939999999997</fb>
    <v>1</v>
  </rv>
  <rv s="0">
    <fb>85466</fb>
    <v>2</v>
  </rv>
  <rv s="0">
    <fb>45600</fb>
    <v>0</v>
  </rv>
  <rv s="0">
    <fb>457.5471</fb>
    <v>1</v>
  </rv>
  <rv s="0">
    <fb>703144</fb>
    <v>2</v>
  </rv>
  <rv s="0">
    <fb>45601</fb>
    <v>0</v>
  </rv>
  <rv s="0">
    <fb>453.1576</fb>
    <v>1</v>
  </rv>
  <rv s="0">
    <fb>424388</fb>
    <v>2</v>
  </rv>
  <rv s="0">
    <fb>45602</fb>
    <v>0</v>
  </rv>
  <rv s="0">
    <fb>454.33760000000001</fb>
    <v>1</v>
  </rv>
  <rv s="0">
    <fb>4420196</fb>
    <v>2</v>
  </rv>
  <rv s="0">
    <fb>45603</fb>
    <v>0</v>
  </rv>
  <rv s="0">
    <fb>451.22239999999999</fb>
    <v>1</v>
  </rv>
  <rv s="0">
    <fb>443005</fb>
    <v>2</v>
  </rv>
  <rv s="0">
    <fb>45604</fb>
    <v>0</v>
  </rv>
  <rv s="0">
    <fb>451.41120000000001</fb>
    <v>1</v>
  </rv>
  <rv s="0">
    <fb>686075</fb>
    <v>2</v>
  </rv>
  <rv s="0">
    <fb>45607</fb>
    <v>0</v>
  </rv>
  <rv s="0">
    <fb>449.99529999999999</fb>
    <v>1</v>
  </rv>
  <rv s="0">
    <fb>401920</fb>
    <v>2</v>
  </rv>
  <rv s="0">
    <fb>45608</fb>
    <v>0</v>
  </rv>
  <rv s="0">
    <fb>446.21929999999998</fb>
    <v>1</v>
  </rv>
  <rv s="0">
    <fb>328212</fb>
    <v>2</v>
  </rv>
  <rv s="0">
    <fb>45609</fb>
    <v>0</v>
  </rv>
  <rv s="0">
    <fb>445.7002</fb>
    <v>1</v>
  </rv>
  <rv s="0">
    <fb>300704</fb>
    <v>2</v>
  </rv>
  <rv s="0">
    <fb>45610</fb>
    <v>0</v>
  </rv>
  <rv s="0">
    <fb>439.75310000000002</fb>
    <v>1</v>
  </rv>
  <rv s="0">
    <fb>548421</fb>
    <v>2</v>
  </rv>
  <rv s="0">
    <fb>45614</fb>
    <v>0</v>
  </rv>
  <rv s="0">
    <fb>440.79149999999998</fb>
    <v>1</v>
  </rv>
  <rv s="0">
    <fb>199042</fb>
    <v>2</v>
  </rv>
  <rv s="0">
    <fb>45615</fb>
    <v>0</v>
  </rv>
  <rv s="0">
    <fb>441.16910000000001</fb>
    <v>1</v>
  </rv>
  <rv s="0">
    <fb>230590</fb>
    <v>2</v>
  </rv>
  <rv s="0">
    <fb>45617</fb>
    <v>0</v>
  </rv>
  <rv s="0">
    <fb>431.54050000000001</fb>
    <v>1</v>
  </rv>
  <rv s="0">
    <fb>529357</fb>
    <v>2</v>
  </rv>
  <rv s="0">
    <fb>45618</fb>
    <v>0</v>
  </rv>
  <rv s="0">
    <fb>448.43770000000001</fb>
    <v>1</v>
  </rv>
  <rv s="0">
    <fb>650936</fb>
    <v>2</v>
  </rv>
  <rv s="0">
    <fb>45621</fb>
    <v>0</v>
  </rv>
  <rv s="0">
    <fb>450.13690000000003</fb>
    <v>1</v>
  </rv>
  <rv s="0">
    <fb>436245</fb>
    <v>2</v>
  </rv>
  <rv s="0">
    <fb>45622</fb>
    <v>0</v>
  </rv>
  <rv s="0">
    <fb>262776</fb>
    <v>2</v>
  </rv>
  <rv s="0">
    <fb>45623</fb>
    <v>0</v>
  </rv>
  <rv s="0">
    <fb>162849</fb>
    <v>2</v>
  </rv>
  <rv s="0">
    <fb>45624</fb>
    <v>0</v>
  </rv>
  <rv s="0">
    <fb>448.57929999999999</fb>
    <v>1</v>
  </rv>
  <rv s="0">
    <fb>317224</fb>
    <v>2</v>
  </rv>
  <rv s="0">
    <fb>45625</fb>
    <v>0</v>
  </rv>
  <rv s="0">
    <fb>450.32569999999998</fb>
    <v>1</v>
  </rv>
  <rv s="0">
    <fb>484260</fb>
    <v>2</v>
  </rv>
  <rv s="0">
    <fb>45628</fb>
    <v>0</v>
  </rv>
  <rv s="0">
    <fb>450.42009999999999</fb>
    <v>1</v>
  </rv>
  <rv s="0">
    <fb>335465</fb>
    <v>2</v>
  </rv>
  <rv s="0">
    <fb>45629</fb>
    <v>0</v>
  </rv>
  <rv s="0">
    <fb>445.84179999999998</fb>
    <v>1</v>
  </rv>
  <rv s="0">
    <fb>617950</fb>
    <v>2</v>
  </rv>
  <rv s="0">
    <fb>45630</fb>
    <v>0</v>
  </rv>
  <rv s="0">
    <fb>285757</fb>
    <v>2</v>
  </rv>
  <rv s="0">
    <fb>45631</fb>
    <v>0</v>
  </rv>
  <rv s="0">
    <fb>441.3578</fb>
    <v>1</v>
  </rv>
  <rv s="0">
    <fb>1614565</fb>
    <v>2</v>
  </rv>
  <rv s="0">
    <fb>45632</fb>
    <v>0</v>
  </rv>
  <rv s="0">
    <fb>444.85059999999999</fb>
    <v>1</v>
  </rv>
  <rv s="0">
    <fb>640938</fb>
    <v>2</v>
  </rv>
  <rv s="0">
    <fb>45635</fb>
    <v>0</v>
  </rv>
  <rv s="0">
    <fb>439.04509999999999</fb>
    <v>1</v>
  </rv>
  <rv s="0">
    <fb>780270</fb>
    <v>2</v>
  </rv>
  <rv s="0">
    <fb>45636</fb>
    <v>0</v>
  </rv>
  <rv s="0">
    <fb>277995</fb>
    <v>2</v>
  </rv>
  <rv s="0">
    <fb>45637</fb>
    <v>0</v>
  </rv>
  <rv s="0">
    <fb>439.1395</fb>
    <v>1</v>
  </rv>
  <rv s="0">
    <fb>402587</fb>
    <v>2</v>
  </rv>
  <rv s="0">
    <fb>45638</fb>
    <v>0</v>
  </rv>
  <rv s="0">
    <fb>434.79719999999998</fb>
    <v>1</v>
  </rv>
  <rv s="0">
    <fb>176724</fb>
    <v>2</v>
  </rv>
  <rv s="0">
    <fb>45639</fb>
    <v>0</v>
  </rv>
  <rv s="0">
    <fb>563094</fb>
    <v>2</v>
  </rv>
  <rv s="0">
    <fb>45642</fb>
    <v>0</v>
  </rv>
  <rv s="0">
    <fb>443.71780000000001</fb>
    <v>1</v>
  </rv>
  <rv s="0">
    <fb>326045</fb>
    <v>2</v>
  </rv>
  <rv s="0">
    <fb>45643</fb>
    <v>0</v>
  </rv>
  <rv s="0">
    <fb>443.529</fb>
    <v>1</v>
  </rv>
  <rv s="0">
    <fb>495544</fb>
    <v>2</v>
  </rv>
  <rv s="0">
    <fb>45644</fb>
    <v>0</v>
  </rv>
  <rv s="0">
    <fb>444.2842</fb>
    <v>1</v>
  </rv>
  <rv s="0">
    <fb>496032</fb>
    <v>2</v>
  </rv>
  <rv s="0">
    <fb>45645</fb>
    <v>0</v>
  </rv>
  <rv s="0">
    <fb>440.2251</fb>
    <v>1</v>
  </rv>
  <rv s="0">
    <fb>925103</fb>
    <v>2</v>
  </rv>
  <rv s="0">
    <fb>45646</fb>
    <v>0</v>
  </rv>
  <rv s="0">
    <fb>438.57310000000001</fb>
    <v>1</v>
  </rv>
  <rv s="0">
    <fb>418712</fb>
    <v>2</v>
  </rv>
  <rv s="0">
    <fb>45649</fb>
    <v>0</v>
  </rv>
  <rv s="0">
    <fb>447.63529999999997</fb>
    <v>1</v>
  </rv>
  <rv s="0">
    <fb>397439</fb>
    <v>2</v>
  </rv>
  <rv s="0">
    <fb>45650</fb>
    <v>0</v>
  </rv>
  <rv s="0">
    <fb>451.50560000000002</fb>
    <v>1</v>
  </rv>
  <rv s="0">
    <fb>244470</fb>
    <v>2</v>
  </rv>
  <rv s="0">
    <fb>45652</fb>
    <v>0</v>
  </rv>
  <rv s="0">
    <fb>194080</fb>
    <v>2</v>
  </rv>
  <rv s="0">
    <fb>45653</fb>
    <v>0</v>
  </rv>
  <rv s="0">
    <fb>452.072</fb>
    <v>1</v>
  </rv>
  <rv s="0">
    <fb>302500</fb>
    <v>2</v>
  </rv>
  <rv s="0">
    <fb>45656</fb>
    <v>0</v>
  </rv>
  <rv s="0">
    <fb>450.37290000000002</fb>
    <v>1</v>
  </rv>
  <rv s="0">
    <fb>532394</fb>
    <v>2</v>
  </rv>
  <rv s="0">
    <fb>45657</fb>
    <v>0</v>
  </rv>
  <rv s="0">
    <fb>539701</fb>
    <v>2</v>
  </rv>
  <rv s="0">
    <fb>45658</fb>
    <v>0</v>
  </rv>
  <rv s="0">
    <fb>456.7919</fb>
    <v>1</v>
  </rv>
  <rv s="0">
    <fb>542032</fb>
    <v>2</v>
  </rv>
  <rv s="0">
    <fb>45659</fb>
    <v>0</v>
  </rv>
  <rv s="0">
    <fb>461.84219999999999</fb>
    <v>1</v>
  </rv>
  <rv s="0">
    <fb>341194</fb>
    <v>2</v>
  </rv>
  <rv s="0">
    <fb>45660</fb>
    <v>0</v>
  </rv>
  <rv s="0">
    <fb>454.9984</fb>
    <v>1</v>
  </rv>
  <rv s="0">
    <fb>1171407</fb>
    <v>2</v>
  </rv>
  <rv s="0">
    <fb>45663</fb>
    <v>0</v>
  </rv>
  <rv s="0">
    <fb>442.5</fb>
    <v>1</v>
  </rv>
  <rv s="0">
    <fb>1491640</fb>
    <v>2</v>
  </rv>
  <rv s="0">
    <fb>45664</fb>
    <v>0</v>
  </rv>
  <rv s="0">
    <fb>441.1</fb>
    <v>1</v>
  </rv>
  <rv s="0">
    <fb>334236</fb>
    <v>2</v>
  </rv>
  <rv s="0">
    <fb>45665</fb>
    <v>0</v>
  </rv>
  <rv s="0">
    <fb>449.5</fb>
    <v>1</v>
  </rv>
  <rv s="0">
    <fb>648715</fb>
    <v>2</v>
  </rv>
  <rv s="0">
    <fb>45666</fb>
    <v>0</v>
  </rv>
  <rv s="0">
    <fb>450.15</fb>
    <v>1</v>
  </rv>
  <rv s="0">
    <fb>684684</fb>
    <v>2</v>
  </rv>
  <rv s="0">
    <fb>45667</fb>
    <v>0</v>
  </rv>
  <rv s="0">
    <fb>444.85</fb>
    <v>1</v>
  </rv>
  <rv s="0">
    <fb>516146</fb>
    <v>2</v>
  </rv>
  <rv s="0">
    <fb>45670</fb>
    <v>0</v>
  </rv>
  <rv s="0">
    <fb>439.05</fb>
    <v>1</v>
  </rv>
  <rv s="0">
    <fb>574512</fb>
    <v>2</v>
  </rv>
  <rv s="0">
    <fb>45671</fb>
    <v>0</v>
  </rv>
  <rv s="0">
    <fb>436.7</fb>
    <v>1</v>
  </rv>
  <rv s="0">
    <fb>717707</fb>
    <v>2</v>
  </rv>
  <rv s="0">
    <fb>45672</fb>
    <v>0</v>
  </rv>
  <rv s="0">
    <fb>437.2</fb>
    <v>1</v>
  </rv>
  <rv s="0">
    <fb>347419</fb>
    <v>2</v>
  </rv>
  <rv s="0">
    <fb>45673</fb>
    <v>0</v>
  </rv>
  <rv s="0">
    <fb>432.8</fb>
    <v>1</v>
  </rv>
  <rv s="0">
    <fb>162620</fb>
    <v>2</v>
  </rv>
  <rv s="0">
    <fb>45674</fb>
    <v>0</v>
  </rv>
  <rv s="0">
    <fb>440.15</fb>
    <v>1</v>
  </rv>
  <rv s="0">
    <fb>162368</fb>
    <v>2</v>
  </rv>
  <rv s="0">
    <fb>45677</fb>
    <v>0</v>
  </rv>
  <rv s="0">
    <fb>437.75</fb>
    <v>1</v>
  </rv>
  <rv s="0">
    <fb>289884</fb>
    <v>2</v>
  </rv>
  <rv s="0">
    <fb>45678</fb>
    <v>0</v>
  </rv>
  <rv s="0">
    <fb>437.25</fb>
    <v>1</v>
  </rv>
  <rv s="0">
    <fb>1842947</fb>
    <v>2</v>
  </rv>
  <rv s="0">
    <fb>45679</fb>
    <v>0</v>
  </rv>
  <rv s="0">
    <fb>437.05</fb>
    <v>1</v>
  </rv>
  <rv s="0">
    <fb>288572</fb>
    <v>2</v>
  </rv>
  <rv s="0">
    <fb>45680</fb>
    <v>0</v>
  </rv>
  <rv s="0">
    <fb>440.2</fb>
    <v>1</v>
  </rv>
  <rv s="0">
    <fb>286292</fb>
    <v>2</v>
  </rv>
  <rv s="0">
    <fb>45681</fb>
    <v>0</v>
  </rv>
  <rv s="0">
    <fb>441.5</fb>
    <v>1</v>
  </rv>
  <rv s="0">
    <fb>417608</fb>
    <v>2</v>
  </rv>
  <rv s="0">
    <fb>45684</fb>
    <v>0</v>
  </rv>
  <rv s="0">
    <fb>440</fb>
    <v>1</v>
  </rv>
  <rv s="0">
    <fb>368947</fb>
    <v>2</v>
  </rv>
  <rv s="0">
    <fb>45685</fb>
    <v>0</v>
  </rv>
  <rv s="0">
    <fb>435.25</fb>
    <v>1</v>
  </rv>
  <rv s="0">
    <fb>864499</fb>
    <v>2</v>
  </rv>
  <rv s="0">
    <fb>45686</fb>
    <v>0</v>
  </rv>
  <rv s="0">
    <fb>433.4</fb>
    <v>1</v>
  </rv>
  <rv s="0">
    <fb>305168</fb>
    <v>2</v>
  </rv>
  <rv s="0">
    <fb>45687</fb>
    <v>0</v>
  </rv>
  <rv s="0">
    <fb>436.6</fb>
    <v>1</v>
  </rv>
  <rv s="0">
    <fb>486609</fb>
    <v>2</v>
  </rv>
  <rv s="0">
    <fb>45688</fb>
    <v>0</v>
  </rv>
  <rv s="0">
    <fb>447.55</fb>
    <v>1</v>
  </rv>
  <rv s="0">
    <fb>1001119</fb>
    <v>2</v>
  </rv>
  <rv s="0">
    <fb>45689</fb>
    <v>0</v>
  </rv>
  <rv s="0">
    <fb>462.45</fb>
    <v>1</v>
  </rv>
  <rv s="0">
    <fb>1699032</fb>
    <v>2</v>
  </rv>
  <rv s="0">
    <fb>45691</fb>
    <v>0</v>
  </rv>
  <rv s="0">
    <fb>454.15</fb>
    <v>1</v>
  </rv>
  <rv s="0">
    <fb>696173</fb>
    <v>2</v>
  </rv>
  <rv s="0">
    <fb>45692</fb>
    <v>0</v>
  </rv>
  <rv s="0">
    <fb>455.5</fb>
    <v>1</v>
  </rv>
  <rv s="0">
    <fb>538486</fb>
    <v>2</v>
  </rv>
  <rv s="0">
    <fb>45693</fb>
    <v>0</v>
  </rv>
  <rv s="0">
    <fb>448.25</fb>
    <v>1</v>
  </rv>
  <rv s="0">
    <fb>436026</fb>
    <v>2</v>
  </rv>
  <rv s="0">
    <fb>45694</fb>
    <v>0</v>
  </rv>
  <rv s="0">
    <fb>441.4</fb>
    <v>1</v>
  </rv>
  <rv s="0">
    <fb>857446</fb>
    <v>2</v>
  </rv>
  <rv s="0">
    <fb>45695</fb>
    <v>0</v>
  </rv>
  <rv s="0">
    <fb>430.9</fb>
    <v>1</v>
  </rv>
  <rv s="0">
    <fb>978539</fb>
    <v>2</v>
  </rv>
  <rv s="0">
    <fb>45698</fb>
    <v>0</v>
  </rv>
  <rv s="0">
    <fb>427.3</fb>
    <v>1</v>
  </rv>
  <rv s="0">
    <fb>541878</fb>
    <v>2</v>
  </rv>
  <rv s="0">
    <fb>45699</fb>
    <v>0</v>
  </rv>
  <rv s="0">
    <fb>418.45</fb>
    <v>1</v>
  </rv>
  <rv s="0">
    <fb>909665</fb>
    <v>2</v>
  </rv>
  <rv s="0">
    <fb>45700</fb>
    <v>0</v>
  </rv>
  <rv s="0">
    <fb>409.5</fb>
    <v>1</v>
  </rv>
  <rv s="0">
    <fb>1028064</fb>
    <v>2</v>
  </rv>
  <rv s="0">
    <fb>45701</fb>
    <v>0</v>
  </rv>
  <rv s="0">
    <fb>409.8</fb>
    <v>1</v>
  </rv>
  <rv s="0">
    <fb>495437</fb>
    <v>2</v>
  </rv>
  <rv s="0">
    <fb>45702</fb>
    <v>0</v>
  </rv>
  <rv s="0">
    <fb>410.55</fb>
    <v>1</v>
  </rv>
  <rv s="0">
    <fb>583071</fb>
    <v>2</v>
  </rv>
  <rv s="0">
    <fb>45705</fb>
    <v>0</v>
  </rv>
  <rv s="0">
    <fb>408.5</fb>
    <v>1</v>
  </rv>
  <rv s="0">
    <fb>579318</fb>
    <v>2</v>
  </rv>
  <rv s="0">
    <fb>45706</fb>
    <v>0</v>
  </rv>
  <rv s="0">
    <fb>405.2</fb>
    <v>1</v>
  </rv>
  <rv s="0">
    <fb>352879</fb>
    <v>2</v>
  </rv>
  <rv s="0">
    <fb>45707</fb>
    <v>0</v>
  </rv>
  <rv s="0">
    <fb>406.5</fb>
    <v>1</v>
  </rv>
  <rv s="0">
    <fb>170273</fb>
    <v>2</v>
  </rv>
  <rv s="0">
    <fb>45708</fb>
    <v>0</v>
  </rv>
  <rv s="0">
    <fb>402.2</fb>
    <v>1</v>
  </rv>
  <rv s="0">
    <fb>791621</fb>
    <v>2</v>
  </rv>
  <rv s="0">
    <fb>45709</fb>
    <v>0</v>
  </rv>
  <rv s="0">
    <fb>401</fb>
    <v>1</v>
  </rv>
  <rv s="0">
    <fb>457639</fb>
    <v>2</v>
  </rv>
  <rv s="0">
    <fb>45712</fb>
    <v>0</v>
  </rv>
  <rv s="0">
    <fb>401.85</fb>
    <v>1</v>
  </rv>
  <rv s="0">
    <fb>528020</fb>
    <v>2</v>
  </rv>
  <rv s="0">
    <fb>45713</fb>
    <v>0</v>
  </rv>
  <rv s="0">
    <fb>404.85</fb>
    <v>1</v>
  </rv>
  <rv s="0">
    <fb>793488</fb>
    <v>2</v>
  </rv>
  <rv s="0">
    <fb>45715</fb>
    <v>0</v>
  </rv>
  <rv s="0">
    <fb>401.45</fb>
    <v>1</v>
  </rv>
  <rv s="0">
    <fb>488193</fb>
    <v>2</v>
  </rv>
  <rv s="0">
    <fb>45716</fb>
    <v>0</v>
  </rv>
  <rv s="0">
    <fb>394.7</fb>
    <v>1</v>
  </rv>
  <rv s="0">
    <fb>267902</fb>
    <v>2</v>
  </rv>
  <rv s="0">
    <fb>45719</fb>
    <v>0</v>
  </rv>
  <rv s="0">
    <fb>397.55</fb>
    <v>1</v>
  </rv>
  <rv s="0">
    <fb>354089</fb>
    <v>2</v>
  </rv>
  <rv s="0">
    <fb>45720</fb>
    <v>0</v>
  </rv>
  <rv s="0">
    <fb>394.85</fb>
    <v>1</v>
  </rv>
  <rv s="0">
    <fb>462396</fb>
    <v>2</v>
  </rv>
  <rv s="0">
    <fb>45721</fb>
    <v>0</v>
  </rv>
  <rv s="0">
    <fb>405.35</fb>
    <v>1</v>
  </rv>
  <rv s="0">
    <fb>650331</fb>
    <v>2</v>
  </rv>
  <rv s="0">
    <fb>45722</fb>
    <v>0</v>
  </rv>
  <rv s="0">
    <fb>405.75</fb>
    <v>1</v>
  </rv>
  <rv s="0">
    <fb>621313</fb>
    <v>2</v>
  </rv>
  <rv s="0">
    <fb>45723</fb>
    <v>0</v>
  </rv>
  <rv s="0">
    <fb>403.8</fb>
    <v>1</v>
  </rv>
  <rv s="0">
    <fb>427101</fb>
    <v>2</v>
  </rv>
  <rv s="0">
    <fb>45726</fb>
    <v>0</v>
  </rv>
  <rv s="0">
    <fb>405.05</fb>
    <v>1</v>
  </rv>
  <rv s="0">
    <fb>248851</fb>
    <v>2</v>
  </rv>
  <rv s="0">
    <fb>45727</fb>
    <v>0</v>
  </rv>
  <rv s="0">
    <fb>406.1</fb>
    <v>1</v>
  </rv>
  <rv s="0">
    <fb>399281</fb>
    <v>2</v>
  </rv>
  <rv s="0">
    <fb>45728</fb>
    <v>0</v>
  </rv>
  <rv s="0">
    <fb>412.1</fb>
    <v>1</v>
  </rv>
  <rv s="0">
    <fb>284496</fb>
    <v>2</v>
  </rv>
  <rv s="0">
    <fb>45729</fb>
    <v>0</v>
  </rv>
  <rv s="0">
    <fb>411.85</fb>
    <v>1</v>
  </rv>
  <rv s="0">
    <fb>399896</fb>
    <v>2</v>
  </rv>
  <rv s="0">
    <fb>45733</fb>
    <v>0</v>
  </rv>
  <rv s="0">
    <fb>407.8</fb>
    <v>1</v>
  </rv>
  <rv s="0">
    <fb>148828</fb>
    <v>2</v>
  </rv>
  <rv s="0">
    <fb>45734</fb>
    <v>0</v>
  </rv>
  <rv s="0">
    <fb>409.4</fb>
    <v>1</v>
  </rv>
  <rv s="0">
    <fb>410113</fb>
    <v>2</v>
  </rv>
  <rv s="0">
    <fb>45735</fb>
    <v>0</v>
  </rv>
  <rv s="0">
    <fb>403.05</fb>
    <v>1</v>
  </rv>
  <rv s="0">
    <fb>2650156</fb>
    <v>2</v>
  </rv>
  <rv s="0">
    <fb>45736</fb>
    <v>0</v>
  </rv>
  <rv s="0">
    <fb>403.7</fb>
    <v>1</v>
  </rv>
  <rv s="0">
    <fb>2721390</fb>
    <v>2</v>
  </rv>
  <rv s="0">
    <fb>45737</fb>
    <v>0</v>
  </rv>
  <rv s="0">
    <fb>405.8</fb>
    <v>1</v>
  </rv>
  <rv s="0">
    <fb>522099</fb>
    <v>2</v>
  </rv>
  <rv s="0">
    <fb>45740</fb>
    <v>0</v>
  </rv>
  <rv s="0">
    <fb>410.95</fb>
    <v>1</v>
  </rv>
  <rv s="0">
    <fb>1164303</fb>
    <v>2</v>
  </rv>
  <rv s="0">
    <fb>45741</fb>
    <v>0</v>
  </rv>
  <rv s="0">
    <fb>409.9</fb>
    <v>1</v>
  </rv>
  <rv s="0">
    <fb>921904</fb>
    <v>2</v>
  </rv>
  <rv s="0">
    <fb>45742</fb>
    <v>0</v>
  </rv>
  <rv s="0">
    <fb>407.05</fb>
    <v>1</v>
  </rv>
  <rv s="0">
    <fb>748760</fb>
    <v>2</v>
  </rv>
  <rv s="0">
    <fb>45743</fb>
    <v>0</v>
  </rv>
  <rv s="0">
    <fb>789925</fb>
    <v>2</v>
  </rv>
  <rv s="0">
    <fb>45744</fb>
    <v>0</v>
  </rv>
  <rv s="0">
    <fb>852982</fb>
    <v>2</v>
  </rv>
  <rv s="0">
    <fb>45748</fb>
    <v>0</v>
  </rv>
  <rv s="0">
    <fb>406.65</fb>
    <v>1</v>
  </rv>
  <rv s="0">
    <fb>910620</fb>
    <v>2</v>
  </rv>
  <rv s="0">
    <fb>45749</fb>
    <v>0</v>
  </rv>
  <rv s="0">
    <fb>408.95</fb>
    <v>1</v>
  </rv>
  <rv s="0">
    <fb>438196</fb>
    <v>2</v>
  </rv>
  <rv s="0">
    <fb>45750</fb>
    <v>0</v>
  </rv>
  <rv s="0">
    <fb>409.3</fb>
    <v>1</v>
  </rv>
  <rv s="0">
    <fb>97589</fb>
    <v>2</v>
  </rv>
  <rv s="0">
    <fb>45751</fb>
    <v>0</v>
  </rv>
  <rv s="0">
    <fb>409.55</fb>
    <v>1</v>
  </rv>
  <rv s="0">
    <fb>196517</fb>
    <v>2</v>
  </rv>
  <rv s="0">
    <fb>45754</fb>
    <v>0</v>
  </rv>
  <rv s="0">
    <fb>406.05</fb>
    <v>1</v>
  </rv>
  <rv s="0">
    <fb>1025987</fb>
    <v>2</v>
  </rv>
  <rv s="0">
    <fb>45755</fb>
    <v>0</v>
  </rv>
  <rv s="0">
    <fb>412.55</fb>
    <v>1</v>
  </rv>
  <rv s="0">
    <fb>1099399</fb>
    <v>2</v>
  </rv>
  <rv s="0">
    <fb>45756</fb>
    <v>0</v>
  </rv>
  <rv s="0">
    <fb>416.15</fb>
    <v>1</v>
  </rv>
  <rv s="0">
    <fb>526939</fb>
    <v>2</v>
  </rv>
  <rv s="0">
    <fb>45758</fb>
    <v>0</v>
  </rv>
  <rv s="0">
    <fb>421.8</fb>
    <v>1</v>
  </rv>
  <rv s="0">
    <fb>366637</fb>
    <v>2</v>
  </rv>
  <rv s="0">
    <fb>45762</fb>
    <v>0</v>
  </rv>
  <rv s="0">
    <fb>420.3</fb>
    <v>1</v>
  </rv>
  <rv s="0">
    <fb>622957</fb>
    <v>2</v>
  </rv>
  <rv s="0">
    <fb>45763</fb>
    <v>0</v>
  </rv>
  <rv s="0">
    <fb>424.15</fb>
    <v>1</v>
  </rv>
  <rv s="0">
    <fb>568491</fb>
    <v>2</v>
  </rv>
  <rv s="0">
    <fb>45764</fb>
    <v>0</v>
  </rv>
  <rv s="0">
    <fb>427.25</fb>
    <v>1</v>
  </rv>
  <rv s="0">
    <fb>516159</fb>
    <v>2</v>
  </rv>
  <rv s="0">
    <fb>45768</fb>
    <v>0</v>
  </rv>
  <rv s="0">
    <fb>422.8</fb>
    <v>1</v>
  </rv>
  <rv s="0">
    <fb>688209</fb>
    <v>2</v>
  </rv>
  <rv s="0">
    <fb>45769</fb>
    <v>0</v>
  </rv>
  <rv s="0">
    <fb>433.7</fb>
    <v>1</v>
  </rv>
  <rv s="0">
    <fb>609324</fb>
    <v>2</v>
  </rv>
  <rv s="0">
    <fb>45770</fb>
    <v>0</v>
  </rv>
  <rv s="0">
    <fb>430.75</fb>
    <v>1</v>
  </rv>
  <rv s="0">
    <fb>630529</fb>
    <v>2</v>
  </rv>
  <rv s="0">
    <fb>45771</fb>
    <v>0</v>
  </rv>
  <rv s="0">
    <fb>430.1</fb>
    <v>1</v>
  </rv>
  <rv s="0">
    <fb>387524</fb>
    <v>2</v>
  </rv>
  <rv s="0">
    <fb>45772</fb>
    <v>0</v>
  </rv>
  <rv s="0">
    <fb>428.15</fb>
    <v>1</v>
  </rv>
  <rv s="0">
    <fb>706122</fb>
    <v>2</v>
  </rv>
  <rv s="0">
    <fb>45775</fb>
    <v>0</v>
  </rv>
  <rv s="0">
    <fb>428.8</fb>
    <v>1</v>
  </rv>
  <rv s="0">
    <fb>554624</fb>
    <v>2</v>
  </rv>
  <rv s="0">
    <fb>45776</fb>
    <v>0</v>
  </rv>
  <rv s="0">
    <fb>425.9</fb>
    <v>1</v>
  </rv>
  <rv s="0">
    <fb>704752</fb>
    <v>2</v>
  </rv>
  <rv s="0">
    <fb>45777</fb>
    <v>0</v>
  </rv>
  <rv s="0">
    <fb>425.3</fb>
    <v>1</v>
  </rv>
  <rv s="0">
    <fb>153088</fb>
    <v>2</v>
  </rv>
  <rv s="0">
    <fb>45779</fb>
    <v>0</v>
  </rv>
  <rv s="0">
    <fb>430.15</fb>
    <v>1</v>
  </rv>
  <rv s="0">
    <fb>248353</fb>
    <v>2</v>
  </rv>
  <rv s="0">
    <fb>45782</fb>
    <v>0</v>
  </rv>
  <rv s="0">
    <fb>437.1</fb>
    <v>1</v>
  </rv>
  <rv s="0">
    <fb>538748</fb>
    <v>2</v>
  </rv>
  <rv s="0">
    <fb>45783</fb>
    <v>0</v>
  </rv>
  <rv s="0">
    <fb>435.65</fb>
    <v>1</v>
  </rv>
  <rv s="0">
    <fb>969570</fb>
    <v>2</v>
  </rv>
  <rv s="0">
    <fb>45784</fb>
    <v>0</v>
  </rv>
  <rv s="0">
    <fb>430.65</fb>
    <v>1</v>
  </rv>
  <rv s="0">
    <fb>960440</fb>
    <v>2</v>
  </rv>
  <rv s="0">
    <fb>45785</fb>
    <v>0</v>
  </rv>
  <rv s="0">
    <fb>430.35</fb>
    <v>1</v>
  </rv>
  <rv s="0">
    <fb>271781</fb>
    <v>2</v>
  </rv>
  <rv s="0">
    <fb>45786</fb>
    <v>0</v>
  </rv>
  <rv s="0">
    <fb>423.5</fb>
    <v>1</v>
  </rv>
  <rv s="0">
    <fb>890146</fb>
    <v>2</v>
  </rv>
  <rv s="0">
    <fb>45789</fb>
    <v>0</v>
  </rv>
  <rv s="0">
    <fb>435.5</fb>
    <v>1</v>
  </rv>
  <rv s="0">
    <fb>137482</fb>
    <v>2</v>
  </rv>
  <rv s="0">
    <fb>45790</fb>
    <v>0</v>
  </rv>
  <rv s="0">
    <fb>428.05</fb>
    <v>1</v>
  </rv>
  <rv s="0">
    <fb>1104877</fb>
    <v>2</v>
  </rv>
  <rv s="0">
    <fb>45791</fb>
    <v>0</v>
  </rv>
  <rv s="0">
    <fb>429.3</fb>
    <v>1</v>
  </rv>
  <rv s="0">
    <fb>291325</fb>
    <v>2</v>
  </rv>
  <rv s="0">
    <fb>45792</fb>
    <v>0</v>
  </rv>
  <rv s="0">
    <fb>432.45</fb>
    <v>1</v>
  </rv>
  <rv s="0">
    <fb>1175835</fb>
    <v>2</v>
  </rv>
  <rv s="0">
    <fb>45793</fb>
    <v>0</v>
  </rv>
  <rv s="0">
    <fb>435.6</fb>
    <v>1</v>
  </rv>
  <rv s="0">
    <fb>443112</fb>
    <v>2</v>
  </rv>
  <rv s="0">
    <fb>45796</fb>
    <v>0</v>
  </rv>
  <rv s="0">
    <fb>435.1</fb>
    <v>1</v>
  </rv>
  <rv s="0">
    <fb>336241</fb>
    <v>2</v>
  </rv>
  <rv s="0">
    <fb>45797</fb>
    <v>0</v>
  </rv>
  <rv s="0">
    <fb>434.85</fb>
    <v>1</v>
  </rv>
  <rv s="0">
    <fb>831917</fb>
    <v>2</v>
  </rv>
  <rv s="0">
    <fb>45798</fb>
    <v>0</v>
  </rv>
  <rv s="0">
    <fb>432.95</fb>
    <v>1</v>
  </rv>
  <rv s="0">
    <fb>339031</fb>
    <v>2</v>
  </rv>
  <rv s="0">
    <fb>45799</fb>
    <v>0</v>
  </rv>
  <rv s="0">
    <fb>426.1</fb>
    <v>1</v>
  </rv>
  <rv s="0">
    <fb>540525</fb>
    <v>2</v>
  </rv>
  <rv s="0">
    <fb>45800</fb>
    <v>0</v>
  </rv>
  <rv s="0">
    <fb>436.3</fb>
    <v>1</v>
  </rv>
  <rv s="0">
    <fb>1220417</fb>
    <v>2</v>
  </rv>
  <rv s="0">
    <fb>45803</fb>
    <v>0</v>
  </rv>
  <rv s="0">
    <fb>442.8</fb>
    <v>1</v>
  </rv>
  <rv s="0">
    <fb>805730</fb>
    <v>2</v>
  </rv>
  <rv s="0">
    <fb>45804</fb>
    <v>0</v>
  </rv>
  <rv s="0">
    <fb>433.9</fb>
    <v>1</v>
  </rv>
  <rv s="0">
    <fb>1716841</fb>
    <v>2</v>
  </rv>
  <rv s="0">
    <fb>45805</fb>
    <v>0</v>
  </rv>
  <rv s="0">
    <fb>420.1</fb>
    <v>1</v>
  </rv>
  <rv s="0">
    <fb>18779384</fb>
    <v>2</v>
  </rv>
  <rv s="0">
    <fb>45806</fb>
    <v>0</v>
  </rv>
  <rv s="0">
    <fb>418.75</fb>
    <v>1</v>
  </rv>
  <rv s="0">
    <fb>361111</fb>
    <v>2</v>
  </rv>
  <rv s="0">
    <fb>45807</fb>
    <v>0</v>
  </rv>
  <rv s="0">
    <fb>417.9</fb>
    <v>1</v>
  </rv>
  <rv s="0">
    <fb>645666</fb>
    <v>2</v>
  </rv>
  <rv s="0">
    <fb>45810</fb>
    <v>0</v>
  </rv>
  <rv s="0">
    <fb>419.35</fb>
    <v>1</v>
  </rv>
  <rv s="0">
    <fb>610042</fb>
    <v>2</v>
  </rv>
  <rv s="0">
    <fb>45811</fb>
    <v>0</v>
  </rv>
  <rv s="0">
    <fb>416.8</fb>
    <v>1</v>
  </rv>
  <rv s="0">
    <fb>1958233</fb>
    <v>2</v>
  </rv>
  <rv s="0">
    <fb>45812</fb>
    <v>0</v>
  </rv>
  <rv s="0">
    <fb>416.7</fb>
    <v>1</v>
  </rv>
  <rv s="0">
    <fb>543294</fb>
    <v>2</v>
  </rv>
  <rv s="0">
    <fb>45813</fb>
    <v>0</v>
  </rv>
  <rv s="0">
    <fb>419.3</fb>
    <v>1</v>
  </rv>
  <rv s="0">
    <fb>482855</fb>
    <v>2</v>
  </rv>
  <rv s="0">
    <fb>45814</fb>
    <v>0</v>
  </rv>
  <rv s="0">
    <fb>420.9</fb>
    <v>1</v>
  </rv>
  <rv s="0">
    <fb>754865</fb>
    <v>2</v>
  </rv>
  <rv s="0">
    <fb>45817</fb>
    <v>0</v>
  </rv>
  <rv s="0">
    <fb>423.05</fb>
    <v>1</v>
  </rv>
  <rv s="0">
    <fb>604560</fb>
    <v>2</v>
  </rv>
  <rv s="0">
    <fb>45818</fb>
    <v>0</v>
  </rv>
  <rv s="0">
    <fb>427.1</fb>
    <v>1</v>
  </rv>
  <rv s="0">
    <fb>1557617</fb>
    <v>2</v>
  </rv>
  <rv s="0">
    <fb>45819</fb>
    <v>0</v>
  </rv>
  <rv s="0">
    <fb>1627257</fb>
    <v>2</v>
  </rv>
  <rv s="0">
    <fb>45820</fb>
    <v>0</v>
  </rv>
  <rv s="0">
    <fb>420.95</fb>
    <v>1</v>
  </rv>
  <rv s="0">
    <fb>362492</fb>
    <v>2</v>
  </rv>
  <rv s="0">
    <fb>45821</fb>
    <v>0</v>
  </rv>
  <rv s="0">
    <fb>413.9</fb>
    <v>1</v>
  </rv>
  <rv s="0">
    <fb>937565</fb>
    <v>2</v>
  </rv>
  <rv s="0">
    <fb>45824</fb>
    <v>0</v>
  </rv>
  <rv s="0">
    <fb>418.1</fb>
    <v>1</v>
  </rv>
  <rv s="0">
    <fb>330365</fb>
    <v>2</v>
  </rv>
  <rv s="0">
    <fb>45825</fb>
    <v>0</v>
  </rv>
  <rv s="0">
    <fb>417.35</fb>
    <v>1</v>
  </rv>
  <rv s="0">
    <fb>1221651</fb>
    <v>2</v>
  </rv>
  <rv s="0">
    <fb>45826</fb>
    <v>0</v>
  </rv>
  <rv s="0">
    <fb>415.8</fb>
    <v>1</v>
  </rv>
  <rv s="0">
    <fb>319108</fb>
    <v>2</v>
  </rv>
  <rv s="0">
    <fb>45827</fb>
    <v>0</v>
  </rv>
  <rv s="0">
    <fb>416</fb>
    <v>1</v>
  </rv>
  <rv s="0">
    <fb>132694</fb>
    <v>2</v>
  </rv>
  <rv s="0">
    <fb>45828</fb>
    <v>0</v>
  </rv>
  <rv s="0">
    <fb>697927</fb>
    <v>2</v>
  </rv>
  <rv s="0">
    <fb>45831</fb>
    <v>0</v>
  </rv>
  <rv s="0">
    <fb>414.6</fb>
    <v>1</v>
  </rv>
  <rv s="0">
    <fb>225882</fb>
    <v>2</v>
  </rv>
  <rv s="0">
    <fb>45832</fb>
    <v>0</v>
  </rv>
  <rv s="0">
    <fb>414.25</fb>
    <v>1</v>
  </rv>
  <rv s="0">
    <fb>1320127</fb>
    <v>2</v>
  </rv>
  <rv s="0">
    <fb>45833</fb>
    <v>0</v>
  </rv>
  <rv s="0">
    <fb>416.35</fb>
    <v>1</v>
  </rv>
  <rv s="0">
    <fb>147507</fb>
    <v>2</v>
  </rv>
  <rv s="0">
    <fb>45834</fb>
    <v>0</v>
  </rv>
  <rv s="0">
    <fb>420.35</fb>
    <v>1</v>
  </rv>
  <rv s="0">
    <fb>203703</fb>
    <v>2</v>
  </rv>
  <rv s="0">
    <fb>45835</fb>
    <v>0</v>
  </rv>
  <rv s="0">
    <fb>418.95</fb>
    <v>1</v>
  </rv>
  <rv s="0">
    <fb>1066689</fb>
    <v>2</v>
  </rv>
  <rv s="0">
    <fb>45838</fb>
    <v>0</v>
  </rv>
  <rv s="0">
    <fb>416.5</fb>
    <v>1</v>
  </rv>
  <rv s="0">
    <fb>272801</fb>
    <v>2</v>
  </rv>
  <rv s="0">
    <fb>45839</fb>
    <v>0</v>
  </rv>
  <rv s="0">
    <fb>415.2</fb>
    <v>1</v>
  </rv>
  <rv s="0">
    <fb>855540</fb>
    <v>2</v>
  </rv>
  <rv s="0">
    <fb>45840</fb>
    <v>0</v>
  </rv>
  <rv s="0">
    <fb>412.9</fb>
    <v>1</v>
  </rv>
  <rv s="0">
    <fb>627668</fb>
    <v>2</v>
  </rv>
  <rv s="0">
    <fb>45841</fb>
    <v>0</v>
  </rv>
  <rv s="0">
    <fb>413.55</fb>
    <v>1</v>
  </rv>
  <rv s="0">
    <fb>484352</fb>
    <v>2</v>
  </rv>
  <rv s="0">
    <fb>45842</fb>
    <v>0</v>
  </rv>
  <rv s="0">
    <fb>617924</fb>
    <v>2</v>
  </rv>
  <rv s="0">
    <fb>45845</fb>
    <v>0</v>
  </rv>
  <rv s="0">
    <fb>650619</fb>
    <v>2</v>
  </rv>
  <rv s="0">
    <fb>45846</fb>
    <v>0</v>
  </rv>
  <rv s="0">
    <fb>417.05</fb>
    <v>1</v>
  </rv>
  <rv s="0">
    <fb>772498</fb>
    <v>2</v>
  </rv>
  <rv s="0">
    <fb>45847</fb>
    <v>0</v>
  </rv>
  <rv s="0">
    <fb>156953</fb>
    <v>2</v>
  </rv>
  <rv s="0">
    <fb>45848</fb>
    <v>0</v>
  </rv>
  <rv s="0">
    <fb>416.9</fb>
    <v>1</v>
  </rv>
  <rv s="0">
    <fb>598891</fb>
    <v>2</v>
  </rv>
  <rv s="0">
    <fb>45849</fb>
    <v>0</v>
  </rv>
  <rv s="0">
    <fb>581803</fb>
    <v>2</v>
  </rv>
  <rv s="0">
    <fb>45852</fb>
    <v>0</v>
  </rv>
  <rv s="0">
    <fb>1081025</fb>
    <v>2</v>
  </rv>
  <rv s="0">
    <fb>45853</fb>
    <v>0</v>
  </rv>
  <rv s="0">
    <fb>422.15</fb>
    <v>1</v>
  </rv>
  <rv s="0">
    <fb>193747</fb>
    <v>2</v>
  </rv>
  <rv s="0">
    <fb>45854</fb>
    <v>0</v>
  </rv>
  <rv s="0">
    <fb>424.45</fb>
    <v>1</v>
  </rv>
  <rv s="0">
    <fb>444356</fb>
    <v>2</v>
  </rv>
  <rv s="0">
    <fb>45855</fb>
    <v>0</v>
  </rv>
  <rv s="0">
    <fb>423.8</fb>
    <v>1</v>
  </rv>
  <rv s="0">
    <fb>129602</fb>
    <v>2</v>
  </rv>
  <rv s="0">
    <fb>45856</fb>
    <v>0</v>
  </rv>
  <rv s="0">
    <fb>422.65</fb>
    <v>1</v>
  </rv>
  <rv s="0">
    <fb>154249</fb>
    <v>2</v>
  </rv>
  <rv s="0">
    <fb>45859</fb>
    <v>0</v>
  </rv>
  <rv s="0">
    <fb>420.15</fb>
    <v>1</v>
  </rv>
  <rv s="0">
    <fb>564080</fb>
    <v>2</v>
  </rv>
  <rv s="0">
    <fb>45860</fb>
    <v>0</v>
  </rv>
  <rv s="0">
    <fb>416.1</fb>
    <v>1</v>
  </rv>
  <rv s="0">
    <fb>292939</fb>
    <v>2</v>
  </rv>
  <rv s="0">
    <fb>45861</fb>
    <v>0</v>
  </rv>
  <rv s="0">
    <fb>414.95</fb>
    <v>1</v>
  </rv>
  <rv s="0">
    <fb>504355</fb>
    <v>2</v>
  </rv>
  <rv s="0">
    <fb>45862</fb>
    <v>0</v>
  </rv>
  <rv s="0">
    <fb>410</fb>
    <v>1</v>
  </rv>
  <rv s="0">
    <fb>430499</fb>
    <v>2</v>
  </rv>
  <rv s="0">
    <fb>45863</fb>
    <v>0</v>
  </rv>
  <rv s="0">
    <fb>409.35</fb>
    <v>1</v>
  </rv>
  <rv s="0">
    <fb>386335</fb>
    <v>2</v>
  </rv>
  <rv s="0">
    <fb>45866</fb>
    <v>0</v>
  </rv>
  <rv s="0">
    <fb>247955</fb>
    <v>2</v>
  </rv>
  <rv s="0">
    <fb>45867</fb>
    <v>0</v>
  </rv>
  <rv s="0">
    <fb>408.55</fb>
    <v>1</v>
  </rv>
  <rv s="0">
    <fb>376875</fb>
    <v>2</v>
  </rv>
  <rv s="0">
    <fb>45868</fb>
    <v>0</v>
  </rv>
  <rv s="0">
    <fb>407.7</fb>
    <v>1</v>
  </rv>
  <rv s="0">
    <fb>367365</fb>
    <v>2</v>
  </rv>
  <rv s="0">
    <fb>45869</fb>
    <v>0</v>
  </rv>
  <rv s="0">
    <fb>411.8</fb>
    <v>1</v>
  </rv>
  <rv s="0">
    <fb>620530</fb>
    <v>2</v>
  </rv>
  <rv s="0">
    <fb>45870</fb>
    <v>0</v>
  </rv>
  <rv s="0">
    <fb>386224</fb>
    <v>2</v>
  </rv>
  <rv s="0">
    <fb>45873</fb>
    <v>0</v>
  </rv>
  <rv s="0">
    <fb>416.65</fb>
    <v>1</v>
  </rv>
  <rv s="0">
    <fb>521676</fb>
    <v>2</v>
  </rv>
  <rv s="0">
    <fb>45874</fb>
    <v>0</v>
  </rv>
  <rv s="0">
    <fb>414.05</fb>
    <v>1</v>
  </rv>
  <rv s="0">
    <fb>329374</fb>
    <v>2</v>
  </rv>
  <rv s="0">
    <fb>45875</fb>
    <v>0</v>
  </rv>
  <rv s="0">
    <fb>412</fb>
    <v>1</v>
  </rv>
  <rv s="0">
    <fb>168864</fb>
    <v>2</v>
  </rv>
  <rv s="0">
    <fb>45876</fb>
    <v>0</v>
  </rv>
  <rv s="0">
    <fb>413.6</fb>
    <v>1</v>
  </rv>
  <rv s="0">
    <fb>274944</fb>
    <v>2</v>
  </rv>
  <rv s="0">
    <fb>45877</fb>
    <v>0</v>
  </rv>
  <rv s="0">
    <fb>414.4</fb>
    <v>1</v>
  </rv>
  <rv s="0">
    <fb>786553</fb>
    <v>2</v>
  </rv>
  <rv s="0">
    <fb>45880</fb>
    <v>0</v>
  </rv>
  <rv s="0">
    <fb>103585</fb>
    <v>2</v>
  </rv>
  <rv s="0">
    <fb>45881</fb>
    <v>0</v>
  </rv>
  <rv s="0">
    <fb>416.4</fb>
    <v>1</v>
  </rv>
  <rv s="0">
    <fb>466745</fb>
    <v>2</v>
  </rv>
  <rv s="0">
    <fb>45882</fb>
    <v>0</v>
  </rv>
  <rv s="0">
    <fb>414</fb>
    <v>1</v>
  </rv>
  <rv s="0">
    <fb>609735</fb>
    <v>2</v>
  </rv>
  <rv s="0">
    <fb>45883</fb>
    <v>0</v>
  </rv>
  <rv s="0">
    <fb>411.4</fb>
    <v>1</v>
  </rv>
  <rv s="0">
    <fb>926228</fb>
    <v>2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0">
      <v>3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19" formatCode="m/d/yyyy"/>
    </x:dxf>
    <x:dxf>
      <x:numFmt numFmtId="0" formatCode="General"/>
    </x:dxf>
    <x:dxf>
      <x:numFmt numFmtId="3" formatCode="#,##0"/>
    </x:dxf>
  </dxfs>
  <richProperties>
    <rPr n="NumberFormat" t="s"/>
  </richProperties>
  <richStyles>
    <rSty dxfid="0"/>
    <rSty dxfid="1">
      <rpv i="0" xml:space="preserve">_ [$₹-as-IN] * #,##0.00_ ;_ [$₹-as-IN] * -#,##0.00_ ;_ [$₹-as-IN] * "-"??_ ;_ @_ </rpv>
    </rSty>
    <rSty dxfid="2">
      <rpv i="0">#,##0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reener.in/exce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reener.in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K93"/>
  <sheetViews>
    <sheetView zoomScale="80" zoomScaleNormal="80" zoomScalePageLayoutView="120" workbookViewId="0">
      <pane xSplit="1" ySplit="1" topLeftCell="B50" activePane="bottomRight" state="frozen"/>
      <selection activeCell="C4" sqref="C4"/>
      <selection pane="topRight" activeCell="C4" sqref="C4"/>
      <selection pane="bottomLeft" activeCell="C4" sqref="C4"/>
      <selection pane="bottomRight" activeCell="A93" sqref="A93"/>
    </sheetView>
  </sheetViews>
  <sheetFormatPr defaultColWidth="8.81640625" defaultRowHeight="14.5" x14ac:dyDescent="0.35"/>
  <cols>
    <col min="1" max="1" width="27.6328125" style="4" bestFit="1" customWidth="1"/>
    <col min="2" max="11" width="13.453125" style="4" bestFit="1" customWidth="1"/>
    <col min="12" max="16384" width="8.81640625" style="4"/>
  </cols>
  <sheetData>
    <row r="1" spans="1:11" s="1" customFormat="1" x14ac:dyDescent="0.35">
      <c r="A1" s="1" t="s">
        <v>0</v>
      </c>
      <c r="B1" s="1" t="s">
        <v>63</v>
      </c>
      <c r="E1" s="25" t="str">
        <f>IF(B2&lt;&gt;B3, "A NEW VERSION OF THE WORKSHEET IS AVAILABLE", "")</f>
        <v/>
      </c>
      <c r="F1" s="25"/>
      <c r="G1" s="25"/>
      <c r="H1" s="25"/>
      <c r="I1" s="25"/>
      <c r="J1" s="25"/>
      <c r="K1" s="25"/>
    </row>
    <row r="2" spans="1:11" x14ac:dyDescent="0.35">
      <c r="A2" s="1" t="s">
        <v>61</v>
      </c>
      <c r="B2" s="4">
        <v>2.1</v>
      </c>
      <c r="E2" s="26" t="s">
        <v>36</v>
      </c>
      <c r="F2" s="26"/>
      <c r="G2" s="26"/>
      <c r="H2" s="26"/>
      <c r="I2" s="26"/>
      <c r="J2" s="26"/>
      <c r="K2" s="26"/>
    </row>
    <row r="3" spans="1:11" x14ac:dyDescent="0.35">
      <c r="A3" s="1" t="s">
        <v>62</v>
      </c>
      <c r="B3" s="4">
        <v>2.1</v>
      </c>
    </row>
    <row r="4" spans="1:11" x14ac:dyDescent="0.35">
      <c r="A4" s="1"/>
    </row>
    <row r="5" spans="1:11" x14ac:dyDescent="0.35">
      <c r="A5" s="1" t="s">
        <v>64</v>
      </c>
    </row>
    <row r="6" spans="1:11" x14ac:dyDescent="0.35">
      <c r="A6" s="4" t="s">
        <v>42</v>
      </c>
      <c r="B6" s="4">
        <f>IF(B9&gt;0, B9/B8, 0)</f>
        <v>1252.5373192368454</v>
      </c>
    </row>
    <row r="7" spans="1:11" x14ac:dyDescent="0.35">
      <c r="A7" s="4" t="s">
        <v>31</v>
      </c>
      <c r="B7">
        <v>1</v>
      </c>
    </row>
    <row r="8" spans="1:11" x14ac:dyDescent="0.35">
      <c r="A8" s="4" t="s">
        <v>43</v>
      </c>
      <c r="B8">
        <v>411.45</v>
      </c>
    </row>
    <row r="9" spans="1:11" x14ac:dyDescent="0.35">
      <c r="A9" s="4" t="s">
        <v>79</v>
      </c>
      <c r="B9">
        <v>515356.48</v>
      </c>
    </row>
    <row r="15" spans="1:11" x14ac:dyDescent="0.35">
      <c r="A15" s="1" t="s">
        <v>37</v>
      </c>
    </row>
    <row r="16" spans="1:11" s="18" customFormat="1" x14ac:dyDescent="0.35">
      <c r="A16" s="17" t="s">
        <v>38</v>
      </c>
      <c r="B16" s="12">
        <v>42460</v>
      </c>
      <c r="C16" s="12">
        <v>42825</v>
      </c>
      <c r="D16" s="12">
        <v>43190</v>
      </c>
      <c r="E16" s="12">
        <v>43555</v>
      </c>
      <c r="F16" s="12">
        <v>43921</v>
      </c>
      <c r="G16" s="12">
        <v>44286</v>
      </c>
      <c r="H16" s="12">
        <v>44651</v>
      </c>
      <c r="I16" s="12">
        <v>45016</v>
      </c>
      <c r="J16" s="12">
        <v>45382</v>
      </c>
      <c r="K16" s="12">
        <v>45747</v>
      </c>
    </row>
    <row r="17" spans="1:11" s="6" customFormat="1" x14ac:dyDescent="0.35">
      <c r="A17" s="6" t="s">
        <v>6</v>
      </c>
      <c r="B17">
        <v>39192.1</v>
      </c>
      <c r="C17">
        <v>42767.6</v>
      </c>
      <c r="D17">
        <v>43448.94</v>
      </c>
      <c r="E17">
        <v>48339.58</v>
      </c>
      <c r="F17">
        <v>49387.7</v>
      </c>
      <c r="G17">
        <v>49257.45</v>
      </c>
      <c r="H17">
        <v>60644.54</v>
      </c>
      <c r="I17">
        <v>70919.03</v>
      </c>
      <c r="J17">
        <v>67931.94</v>
      </c>
      <c r="K17">
        <v>75323.34</v>
      </c>
    </row>
    <row r="18" spans="1:11" s="6" customFormat="1" x14ac:dyDescent="0.35">
      <c r="A18" s="4" t="s">
        <v>80</v>
      </c>
      <c r="B18">
        <v>13763.88</v>
      </c>
      <c r="C18">
        <v>15456.59</v>
      </c>
      <c r="D18">
        <v>14827.72</v>
      </c>
      <c r="E18">
        <v>17623.52</v>
      </c>
      <c r="F18">
        <v>18048.599999999999</v>
      </c>
      <c r="G18">
        <v>20776.71</v>
      </c>
      <c r="H18">
        <v>27071.07</v>
      </c>
      <c r="I18">
        <v>29364.36</v>
      </c>
      <c r="J18">
        <v>27348.57</v>
      </c>
      <c r="K18">
        <v>32704.37</v>
      </c>
    </row>
    <row r="19" spans="1:11" s="6" customFormat="1" x14ac:dyDescent="0.35">
      <c r="A19" s="4" t="s">
        <v>81</v>
      </c>
      <c r="B19">
        <v>195.38</v>
      </c>
      <c r="C19">
        <v>-592.57000000000005</v>
      </c>
      <c r="D19">
        <v>-1027.76</v>
      </c>
      <c r="E19">
        <v>203.19</v>
      </c>
      <c r="F19">
        <v>703.13</v>
      </c>
      <c r="G19">
        <v>645.27</v>
      </c>
      <c r="H19">
        <v>686</v>
      </c>
      <c r="I19">
        <v>358.59</v>
      </c>
      <c r="J19">
        <v>367.77</v>
      </c>
      <c r="K19">
        <v>725.65</v>
      </c>
    </row>
    <row r="20" spans="1:11" s="6" customFormat="1" x14ac:dyDescent="0.35">
      <c r="A20" s="4" t="s">
        <v>82</v>
      </c>
      <c r="B20">
        <v>571.88</v>
      </c>
      <c r="C20">
        <v>584.33000000000004</v>
      </c>
      <c r="D20">
        <v>653.5</v>
      </c>
      <c r="E20">
        <v>746.73</v>
      </c>
      <c r="F20">
        <v>780.85</v>
      </c>
      <c r="G20">
        <v>699.56</v>
      </c>
      <c r="H20">
        <v>889.77</v>
      </c>
      <c r="I20">
        <v>1232.3399999999999</v>
      </c>
      <c r="J20">
        <v>952.9</v>
      </c>
      <c r="K20">
        <v>975.35</v>
      </c>
    </row>
    <row r="21" spans="1:11" s="6" customFormat="1" x14ac:dyDescent="0.35">
      <c r="A21" s="4" t="s">
        <v>83</v>
      </c>
      <c r="B21">
        <v>1581.59</v>
      </c>
      <c r="C21">
        <v>1683.9</v>
      </c>
      <c r="D21">
        <v>1697.62</v>
      </c>
      <c r="E21">
        <v>1871.01</v>
      </c>
      <c r="F21">
        <v>1908.29</v>
      </c>
      <c r="G21">
        <v>1587.18</v>
      </c>
      <c r="H21">
        <v>1887.67</v>
      </c>
      <c r="I21">
        <v>2327.8000000000002</v>
      </c>
      <c r="J21">
        <v>2183.7600000000002</v>
      </c>
      <c r="K21">
        <v>2345.36</v>
      </c>
    </row>
    <row r="22" spans="1:11" s="6" customFormat="1" x14ac:dyDescent="0.35">
      <c r="A22" s="4" t="s">
        <v>84</v>
      </c>
      <c r="B22">
        <v>3440.97</v>
      </c>
      <c r="C22">
        <v>3631.73</v>
      </c>
      <c r="D22">
        <v>3760.9</v>
      </c>
      <c r="E22">
        <v>4177.88</v>
      </c>
      <c r="F22">
        <v>4295.79</v>
      </c>
      <c r="G22">
        <v>4463.33</v>
      </c>
      <c r="H22">
        <v>4890.55</v>
      </c>
      <c r="I22">
        <v>5736.22</v>
      </c>
      <c r="J22">
        <v>5548.53</v>
      </c>
      <c r="K22">
        <v>6169.78</v>
      </c>
    </row>
    <row r="23" spans="1:11" s="6" customFormat="1" x14ac:dyDescent="0.35">
      <c r="A23" s="4" t="s">
        <v>85</v>
      </c>
      <c r="B23">
        <v>4261.78</v>
      </c>
      <c r="C23">
        <v>4179.74</v>
      </c>
      <c r="D23">
        <v>3954.87</v>
      </c>
      <c r="E23">
        <v>4546.3900000000003</v>
      </c>
      <c r="F23">
        <v>4488.63</v>
      </c>
      <c r="G23">
        <v>4236.7700000000004</v>
      </c>
      <c r="H23">
        <v>4858.38</v>
      </c>
      <c r="I23">
        <v>5604.08</v>
      </c>
      <c r="J23">
        <v>5312.45</v>
      </c>
      <c r="K23">
        <v>5793.29</v>
      </c>
    </row>
    <row r="24" spans="1:11" s="6" customFormat="1" x14ac:dyDescent="0.35">
      <c r="A24" s="4" t="s">
        <v>86</v>
      </c>
      <c r="B24">
        <v>1235.8900000000001</v>
      </c>
      <c r="C24">
        <v>1169.23</v>
      </c>
      <c r="D24">
        <v>1005.98</v>
      </c>
      <c r="E24">
        <v>1039.8499999999999</v>
      </c>
      <c r="F24">
        <v>1225.1300000000001</v>
      </c>
      <c r="G24">
        <v>1074.3900000000001</v>
      </c>
      <c r="H24">
        <v>1109.95</v>
      </c>
      <c r="I24">
        <v>1308.56</v>
      </c>
      <c r="J24">
        <v>1765.97</v>
      </c>
      <c r="K24">
        <v>2221.39</v>
      </c>
    </row>
    <row r="25" spans="1:11" s="6" customFormat="1" x14ac:dyDescent="0.35">
      <c r="A25" s="6" t="s">
        <v>9</v>
      </c>
      <c r="B25">
        <v>1483.11</v>
      </c>
      <c r="C25">
        <v>1758.63</v>
      </c>
      <c r="D25">
        <v>2239.81</v>
      </c>
      <c r="E25">
        <v>2080.44</v>
      </c>
      <c r="F25">
        <v>2417.3200000000002</v>
      </c>
      <c r="G25">
        <v>2576.9499999999998</v>
      </c>
      <c r="H25">
        <v>1909.72</v>
      </c>
      <c r="I25">
        <v>2097.64</v>
      </c>
      <c r="J25">
        <v>3330.45</v>
      </c>
      <c r="K25">
        <v>17794.88</v>
      </c>
    </row>
    <row r="26" spans="1:11" s="6" customFormat="1" x14ac:dyDescent="0.35">
      <c r="A26" s="6" t="s">
        <v>10</v>
      </c>
      <c r="B26">
        <v>1077.4000000000001</v>
      </c>
      <c r="C26">
        <v>1152.79</v>
      </c>
      <c r="D26">
        <v>1236.28</v>
      </c>
      <c r="E26">
        <v>1396.61</v>
      </c>
      <c r="F26">
        <v>1644.91</v>
      </c>
      <c r="G26">
        <v>1645.59</v>
      </c>
      <c r="H26">
        <v>1732.41</v>
      </c>
      <c r="I26">
        <v>1809.01</v>
      </c>
      <c r="J26">
        <v>1518.05</v>
      </c>
      <c r="K26">
        <v>1646.32</v>
      </c>
    </row>
    <row r="27" spans="1:11" s="6" customFormat="1" x14ac:dyDescent="0.35">
      <c r="A27" s="6" t="s">
        <v>11</v>
      </c>
      <c r="B27">
        <v>78.13</v>
      </c>
      <c r="C27">
        <v>49.03</v>
      </c>
      <c r="D27">
        <v>115.01</v>
      </c>
      <c r="E27">
        <v>71.400000000000006</v>
      </c>
      <c r="F27">
        <v>81.38</v>
      </c>
      <c r="G27">
        <v>57.97</v>
      </c>
      <c r="H27">
        <v>59.99</v>
      </c>
      <c r="I27">
        <v>77.77</v>
      </c>
      <c r="J27">
        <v>39.11</v>
      </c>
      <c r="K27">
        <v>45.06</v>
      </c>
    </row>
    <row r="28" spans="1:11" s="6" customFormat="1" x14ac:dyDescent="0.35">
      <c r="A28" s="6" t="s">
        <v>12</v>
      </c>
      <c r="B28">
        <v>14859.07</v>
      </c>
      <c r="C28">
        <v>16026.32</v>
      </c>
      <c r="D28">
        <v>17409.11</v>
      </c>
      <c r="E28">
        <v>19149.82</v>
      </c>
      <c r="F28">
        <v>20034.57</v>
      </c>
      <c r="G28">
        <v>17938.169999999998</v>
      </c>
      <c r="H28">
        <v>20740.47</v>
      </c>
      <c r="I28">
        <v>25915.119999999999</v>
      </c>
      <c r="J28">
        <v>26960.82</v>
      </c>
      <c r="K28">
        <v>41942.949999999997</v>
      </c>
    </row>
    <row r="29" spans="1:11" s="6" customFormat="1" x14ac:dyDescent="0.35">
      <c r="A29" s="6" t="s">
        <v>13</v>
      </c>
      <c r="B29">
        <v>5358.21</v>
      </c>
      <c r="C29">
        <v>5549.09</v>
      </c>
      <c r="D29">
        <v>5916.43</v>
      </c>
      <c r="E29">
        <v>6313.92</v>
      </c>
      <c r="F29">
        <v>4441.79</v>
      </c>
      <c r="G29">
        <v>4555.29</v>
      </c>
      <c r="H29">
        <v>5237.34</v>
      </c>
      <c r="I29">
        <v>6438.4</v>
      </c>
      <c r="J29">
        <v>6209.46</v>
      </c>
      <c r="K29">
        <v>6890.47</v>
      </c>
    </row>
    <row r="30" spans="1:11" s="6" customFormat="1" x14ac:dyDescent="0.35">
      <c r="A30" s="6" t="s">
        <v>14</v>
      </c>
      <c r="B30">
        <v>9344.4500000000007</v>
      </c>
      <c r="C30">
        <v>10289.44</v>
      </c>
      <c r="D30">
        <v>11271.2</v>
      </c>
      <c r="E30">
        <v>12592.33</v>
      </c>
      <c r="F30">
        <v>15306.23</v>
      </c>
      <c r="G30">
        <v>13161.19</v>
      </c>
      <c r="H30">
        <v>15242.66</v>
      </c>
      <c r="I30">
        <v>19191.66</v>
      </c>
      <c r="J30">
        <v>20458.78</v>
      </c>
      <c r="K30">
        <v>34746.629999999997</v>
      </c>
    </row>
    <row r="31" spans="1:11" s="6" customFormat="1" x14ac:dyDescent="0.35">
      <c r="A31" s="6" t="s">
        <v>70</v>
      </c>
      <c r="B31">
        <v>6840.12</v>
      </c>
      <c r="C31">
        <v>5770.02</v>
      </c>
      <c r="D31">
        <v>6285.21</v>
      </c>
      <c r="E31">
        <v>7048.7</v>
      </c>
      <c r="F31">
        <v>12476.58</v>
      </c>
      <c r="G31">
        <v>13231.96</v>
      </c>
      <c r="H31">
        <v>14171.8</v>
      </c>
      <c r="I31">
        <v>19263.400000000001</v>
      </c>
      <c r="J31">
        <v>17166.46</v>
      </c>
      <c r="K31">
        <v>17957.73</v>
      </c>
    </row>
    <row r="32" spans="1:11" s="6" customFormat="1" x14ac:dyDescent="0.35"/>
    <row r="33" spans="1:11" x14ac:dyDescent="0.35">
      <c r="A33" s="6"/>
    </row>
    <row r="34" spans="1:11" x14ac:dyDescent="0.35">
      <c r="A34" s="6"/>
    </row>
    <row r="35" spans="1:11" x14ac:dyDescent="0.35">
      <c r="A35" s="6"/>
    </row>
    <row r="36" spans="1:11" x14ac:dyDescent="0.35">
      <c r="A36" s="6"/>
    </row>
    <row r="37" spans="1:11" x14ac:dyDescent="0.35">
      <c r="A37" s="6"/>
    </row>
    <row r="38" spans="1:11" x14ac:dyDescent="0.35">
      <c r="A38" s="6"/>
    </row>
    <row r="39" spans="1:11" x14ac:dyDescent="0.35">
      <c r="A39" s="6"/>
    </row>
    <row r="40" spans="1:11" x14ac:dyDescent="0.35">
      <c r="A40" s="1" t="s">
        <v>39</v>
      </c>
    </row>
    <row r="41" spans="1:11" s="18" customFormat="1" x14ac:dyDescent="0.35">
      <c r="A41" s="17" t="s">
        <v>38</v>
      </c>
      <c r="B41" s="12">
        <v>45016</v>
      </c>
      <c r="C41" s="12">
        <v>45107</v>
      </c>
      <c r="D41" s="12">
        <v>45199</v>
      </c>
      <c r="E41" s="12">
        <v>45291</v>
      </c>
      <c r="F41" s="12">
        <v>45382</v>
      </c>
      <c r="G41" s="12">
        <v>45473</v>
      </c>
      <c r="H41" s="12">
        <v>45565</v>
      </c>
      <c r="I41" s="12">
        <v>45657</v>
      </c>
      <c r="J41" s="12">
        <v>45747</v>
      </c>
      <c r="K41" s="12">
        <v>45838</v>
      </c>
    </row>
    <row r="42" spans="1:11" s="6" customFormat="1" x14ac:dyDescent="0.35">
      <c r="A42" s="6" t="s">
        <v>6</v>
      </c>
      <c r="B42">
        <v>17634.89</v>
      </c>
      <c r="C42">
        <v>17164.46</v>
      </c>
      <c r="D42">
        <v>17774.47</v>
      </c>
      <c r="E42">
        <v>17195.240000000002</v>
      </c>
      <c r="F42">
        <v>17037.8</v>
      </c>
      <c r="G42">
        <v>17777.810000000001</v>
      </c>
      <c r="H42">
        <v>19990.36</v>
      </c>
      <c r="I42">
        <v>18790.169999999998</v>
      </c>
      <c r="J42">
        <v>18765</v>
      </c>
      <c r="K42">
        <v>21494.79</v>
      </c>
    </row>
    <row r="43" spans="1:11" s="6" customFormat="1" x14ac:dyDescent="0.35">
      <c r="A43" s="6" t="s">
        <v>7</v>
      </c>
      <c r="B43">
        <v>11010.89</v>
      </c>
      <c r="C43">
        <v>10494.39</v>
      </c>
      <c r="D43">
        <v>11320.23</v>
      </c>
      <c r="E43">
        <v>10985.01</v>
      </c>
      <c r="F43">
        <v>10735.73</v>
      </c>
      <c r="G43">
        <v>11232.97</v>
      </c>
      <c r="H43">
        <v>13438.28</v>
      </c>
      <c r="I43">
        <v>12428.27</v>
      </c>
      <c r="J43">
        <v>12245.61</v>
      </c>
      <c r="K43">
        <v>14678.32</v>
      </c>
    </row>
    <row r="44" spans="1:11" s="6" customFormat="1" x14ac:dyDescent="0.35">
      <c r="A44" s="6" t="s">
        <v>9</v>
      </c>
      <c r="B44">
        <v>682.52</v>
      </c>
      <c r="C44">
        <v>722.3</v>
      </c>
      <c r="D44">
        <v>673.5</v>
      </c>
      <c r="E44">
        <v>820.26</v>
      </c>
      <c r="F44">
        <v>868</v>
      </c>
      <c r="G44">
        <v>771.13</v>
      </c>
      <c r="H44">
        <v>690.31</v>
      </c>
      <c r="I44">
        <v>803.4</v>
      </c>
      <c r="J44">
        <v>15391.28</v>
      </c>
      <c r="K44">
        <v>750.97</v>
      </c>
    </row>
    <row r="45" spans="1:11" s="6" customFormat="1" x14ac:dyDescent="0.35">
      <c r="A45" s="6" t="s">
        <v>10</v>
      </c>
      <c r="B45">
        <v>461.4</v>
      </c>
      <c r="C45">
        <v>442.46</v>
      </c>
      <c r="D45">
        <v>453.04</v>
      </c>
      <c r="E45">
        <v>384.04</v>
      </c>
      <c r="F45">
        <v>385.09</v>
      </c>
      <c r="G45">
        <v>403.13</v>
      </c>
      <c r="H45">
        <v>416.18</v>
      </c>
      <c r="I45">
        <v>415.98</v>
      </c>
      <c r="J45">
        <v>411.03</v>
      </c>
      <c r="K45">
        <v>422.96</v>
      </c>
    </row>
    <row r="46" spans="1:11" s="6" customFormat="1" x14ac:dyDescent="0.35">
      <c r="A46" s="6" t="s">
        <v>11</v>
      </c>
      <c r="B46">
        <v>12.15</v>
      </c>
      <c r="C46">
        <v>9.9</v>
      </c>
      <c r="D46">
        <v>9.8699999999999992</v>
      </c>
      <c r="E46">
        <v>11.94</v>
      </c>
      <c r="F46">
        <v>10.72</v>
      </c>
      <c r="G46">
        <v>9.6</v>
      </c>
      <c r="H46">
        <v>14.73</v>
      </c>
      <c r="I46">
        <v>9.82</v>
      </c>
      <c r="J46">
        <v>10.91</v>
      </c>
      <c r="K46">
        <v>16.47</v>
      </c>
    </row>
    <row r="47" spans="1:11" s="6" customFormat="1" x14ac:dyDescent="0.35">
      <c r="A47" s="6" t="s">
        <v>12</v>
      </c>
      <c r="B47">
        <v>6832.97</v>
      </c>
      <c r="C47">
        <v>6940.01</v>
      </c>
      <c r="D47">
        <v>6664.83</v>
      </c>
      <c r="E47">
        <v>6634.51</v>
      </c>
      <c r="F47">
        <v>6774.26</v>
      </c>
      <c r="G47">
        <v>6903.24</v>
      </c>
      <c r="H47">
        <v>6811.48</v>
      </c>
      <c r="I47">
        <v>6739.5</v>
      </c>
      <c r="J47">
        <v>21488.73</v>
      </c>
      <c r="K47">
        <v>7128.01</v>
      </c>
    </row>
    <row r="48" spans="1:11" s="6" customFormat="1" x14ac:dyDescent="0.35">
      <c r="A48" s="6" t="s">
        <v>13</v>
      </c>
      <c r="B48">
        <v>1607.95</v>
      </c>
      <c r="C48">
        <v>1759.89</v>
      </c>
      <c r="D48">
        <v>1700.31</v>
      </c>
      <c r="E48">
        <v>1227.99</v>
      </c>
      <c r="F48">
        <v>1583.55</v>
      </c>
      <c r="G48">
        <v>1726.25</v>
      </c>
      <c r="H48">
        <v>1757.05</v>
      </c>
      <c r="I48">
        <v>1726.32</v>
      </c>
      <c r="J48">
        <v>1680.85</v>
      </c>
      <c r="K48">
        <v>1784.6</v>
      </c>
    </row>
    <row r="49" spans="1:11" s="6" customFormat="1" x14ac:dyDescent="0.35">
      <c r="A49" s="6" t="s">
        <v>14</v>
      </c>
      <c r="B49">
        <v>5175.4799999999996</v>
      </c>
      <c r="C49">
        <v>5104.93</v>
      </c>
      <c r="D49">
        <v>4898.07</v>
      </c>
      <c r="E49">
        <v>5335.23</v>
      </c>
      <c r="F49">
        <v>5120.55</v>
      </c>
      <c r="G49">
        <v>5091.59</v>
      </c>
      <c r="H49">
        <v>4992.87</v>
      </c>
      <c r="I49">
        <v>4934.8</v>
      </c>
      <c r="J49">
        <v>19727.37</v>
      </c>
      <c r="K49">
        <v>5244.2</v>
      </c>
    </row>
    <row r="50" spans="1:11" x14ac:dyDescent="0.35">
      <c r="A50" s="6" t="s">
        <v>8</v>
      </c>
      <c r="B50">
        <v>6624</v>
      </c>
      <c r="C50">
        <v>6670.07</v>
      </c>
      <c r="D50">
        <v>6454.24</v>
      </c>
      <c r="E50">
        <v>6210.23</v>
      </c>
      <c r="F50">
        <v>6302.07</v>
      </c>
      <c r="G50">
        <v>6544.84</v>
      </c>
      <c r="H50">
        <v>6552.08</v>
      </c>
      <c r="I50">
        <v>6361.9</v>
      </c>
      <c r="J50">
        <v>6519.39</v>
      </c>
      <c r="K50">
        <v>6816.47</v>
      </c>
    </row>
    <row r="51" spans="1:11" x14ac:dyDescent="0.35">
      <c r="A51" s="6"/>
    </row>
    <row r="52" spans="1:11" x14ac:dyDescent="0.35">
      <c r="A52" s="6"/>
    </row>
    <row r="53" spans="1:11" x14ac:dyDescent="0.35">
      <c r="A53" s="6"/>
    </row>
    <row r="54" spans="1:11" x14ac:dyDescent="0.35">
      <c r="A54" s="6"/>
    </row>
    <row r="55" spans="1:11" x14ac:dyDescent="0.35">
      <c r="A55" s="1" t="s">
        <v>40</v>
      </c>
    </row>
    <row r="56" spans="1:11" s="18" customFormat="1" x14ac:dyDescent="0.35">
      <c r="A56" s="17" t="s">
        <v>38</v>
      </c>
      <c r="B56" s="12">
        <v>42460</v>
      </c>
      <c r="C56" s="12">
        <v>42825</v>
      </c>
      <c r="D56" s="12">
        <v>43190</v>
      </c>
      <c r="E56" s="12">
        <v>43555</v>
      </c>
      <c r="F56" s="12">
        <v>43921</v>
      </c>
      <c r="G56" s="12">
        <v>44286</v>
      </c>
      <c r="H56" s="12">
        <v>44651</v>
      </c>
      <c r="I56" s="12">
        <v>45016</v>
      </c>
      <c r="J56" s="12">
        <v>45382</v>
      </c>
      <c r="K56" s="12">
        <v>45747</v>
      </c>
    </row>
    <row r="57" spans="1:11" x14ac:dyDescent="0.35">
      <c r="A57" s="6" t="s">
        <v>24</v>
      </c>
      <c r="B57">
        <v>804.72</v>
      </c>
      <c r="C57">
        <v>1214.74</v>
      </c>
      <c r="D57">
        <v>1220.43</v>
      </c>
      <c r="E57">
        <v>1225.8599999999999</v>
      </c>
      <c r="F57">
        <v>1229.22</v>
      </c>
      <c r="G57">
        <v>1230.8800000000001</v>
      </c>
      <c r="H57">
        <v>1232.33</v>
      </c>
      <c r="I57">
        <v>1242.8</v>
      </c>
      <c r="J57">
        <v>1248.47</v>
      </c>
      <c r="K57">
        <v>1251.4100000000001</v>
      </c>
    </row>
    <row r="58" spans="1:11" x14ac:dyDescent="0.35">
      <c r="A58" s="6" t="s">
        <v>25</v>
      </c>
      <c r="B58">
        <v>41874.800000000003</v>
      </c>
      <c r="C58">
        <v>45198.19</v>
      </c>
      <c r="D58">
        <v>51289.68</v>
      </c>
      <c r="E58">
        <v>57915.01</v>
      </c>
      <c r="F58">
        <v>64044.04</v>
      </c>
      <c r="G58">
        <v>59116.46</v>
      </c>
      <c r="H58">
        <v>61223.24</v>
      </c>
      <c r="I58">
        <v>67912.460000000006</v>
      </c>
      <c r="J58">
        <v>73258.53</v>
      </c>
      <c r="K58">
        <v>68778.64</v>
      </c>
    </row>
    <row r="59" spans="1:11" x14ac:dyDescent="0.35">
      <c r="A59" s="6" t="s">
        <v>71</v>
      </c>
      <c r="B59">
        <v>83.78</v>
      </c>
      <c r="C59">
        <v>45.72</v>
      </c>
      <c r="D59">
        <v>35.92</v>
      </c>
      <c r="E59">
        <v>13.44</v>
      </c>
      <c r="F59">
        <v>277.45</v>
      </c>
      <c r="G59">
        <v>270.83</v>
      </c>
      <c r="H59">
        <v>249.44</v>
      </c>
      <c r="I59">
        <v>306.04000000000002</v>
      </c>
      <c r="J59">
        <v>303.43</v>
      </c>
      <c r="K59">
        <v>284.54000000000002</v>
      </c>
    </row>
    <row r="60" spans="1:11" x14ac:dyDescent="0.35">
      <c r="A60" s="6" t="s">
        <v>72</v>
      </c>
      <c r="B60">
        <v>8888.0400000000009</v>
      </c>
      <c r="C60">
        <v>9439.67</v>
      </c>
      <c r="D60">
        <v>11694.85</v>
      </c>
      <c r="E60">
        <v>12584.73</v>
      </c>
      <c r="F60">
        <v>11760.04</v>
      </c>
      <c r="G60">
        <v>13142.59</v>
      </c>
      <c r="H60">
        <v>14491.01</v>
      </c>
      <c r="I60">
        <v>16369.66</v>
      </c>
      <c r="J60">
        <v>16943.54</v>
      </c>
      <c r="K60">
        <v>17688.11</v>
      </c>
    </row>
    <row r="61" spans="1:11" s="1" customFormat="1" x14ac:dyDescent="0.35">
      <c r="A61" s="1" t="s">
        <v>26</v>
      </c>
      <c r="B61">
        <v>51651.34</v>
      </c>
      <c r="C61">
        <v>55898.32</v>
      </c>
      <c r="D61">
        <v>64240.88</v>
      </c>
      <c r="E61">
        <v>71739.039999999994</v>
      </c>
      <c r="F61">
        <v>77310.75</v>
      </c>
      <c r="G61">
        <v>73760.759999999995</v>
      </c>
      <c r="H61">
        <v>77196.02</v>
      </c>
      <c r="I61">
        <v>85830.96</v>
      </c>
      <c r="J61">
        <v>91753.97</v>
      </c>
      <c r="K61">
        <v>88002.7</v>
      </c>
    </row>
    <row r="62" spans="1:11" x14ac:dyDescent="0.35">
      <c r="A62" s="6" t="s">
        <v>27</v>
      </c>
      <c r="B62">
        <v>15106.63</v>
      </c>
      <c r="C62">
        <v>15893.48</v>
      </c>
      <c r="D62">
        <v>16523.96</v>
      </c>
      <c r="E62">
        <v>19374.189999999999</v>
      </c>
      <c r="F62">
        <v>21713.34</v>
      </c>
      <c r="G62">
        <v>23298.48</v>
      </c>
      <c r="H62">
        <v>24231.59</v>
      </c>
      <c r="I62">
        <v>25851.27</v>
      </c>
      <c r="J62">
        <v>27820.22</v>
      </c>
      <c r="K62">
        <v>21954.85</v>
      </c>
    </row>
    <row r="63" spans="1:11" x14ac:dyDescent="0.35">
      <c r="A63" s="6" t="s">
        <v>28</v>
      </c>
      <c r="B63">
        <v>2559.7199999999998</v>
      </c>
      <c r="C63">
        <v>3729.89</v>
      </c>
      <c r="D63">
        <v>5508.33</v>
      </c>
      <c r="E63">
        <v>4136.42</v>
      </c>
      <c r="F63">
        <v>3256.46</v>
      </c>
      <c r="G63">
        <v>4011.29</v>
      </c>
      <c r="H63">
        <v>3225.54</v>
      </c>
      <c r="I63">
        <v>3003.3</v>
      </c>
      <c r="J63">
        <v>2860.78</v>
      </c>
      <c r="K63">
        <v>1090.9100000000001</v>
      </c>
    </row>
    <row r="64" spans="1:11" x14ac:dyDescent="0.35">
      <c r="A64" s="6" t="s">
        <v>29</v>
      </c>
      <c r="B64">
        <v>11747.59</v>
      </c>
      <c r="C64">
        <v>17581.38</v>
      </c>
      <c r="D64">
        <v>22052.86</v>
      </c>
      <c r="E64">
        <v>25043.49</v>
      </c>
      <c r="F64">
        <v>28663.35</v>
      </c>
      <c r="G64">
        <v>24870.87</v>
      </c>
      <c r="H64">
        <v>24841.01</v>
      </c>
      <c r="I64">
        <v>29415.02</v>
      </c>
      <c r="J64">
        <v>31114.02</v>
      </c>
      <c r="K64">
        <v>34719.82</v>
      </c>
    </row>
    <row r="65" spans="1:11" x14ac:dyDescent="0.35">
      <c r="A65" s="6" t="s">
        <v>73</v>
      </c>
      <c r="B65">
        <v>22237.4</v>
      </c>
      <c r="C65">
        <v>18693.57</v>
      </c>
      <c r="D65">
        <v>20155.73</v>
      </c>
      <c r="E65">
        <v>23184.94</v>
      </c>
      <c r="F65">
        <v>23677.599999999999</v>
      </c>
      <c r="G65">
        <v>21580.12</v>
      </c>
      <c r="H65">
        <v>24897.88</v>
      </c>
      <c r="I65">
        <v>27561.37</v>
      </c>
      <c r="J65">
        <v>29958.95</v>
      </c>
      <c r="K65">
        <v>30237.119999999999</v>
      </c>
    </row>
    <row r="66" spans="1:11" s="1" customFormat="1" x14ac:dyDescent="0.35">
      <c r="A66" s="1" t="s">
        <v>26</v>
      </c>
      <c r="B66">
        <v>51651.34</v>
      </c>
      <c r="C66">
        <v>55898.32</v>
      </c>
      <c r="D66">
        <v>64240.88</v>
      </c>
      <c r="E66">
        <v>71739.039999999994</v>
      </c>
      <c r="F66">
        <v>77310.75</v>
      </c>
      <c r="G66">
        <v>73760.759999999995</v>
      </c>
      <c r="H66">
        <v>77196.02</v>
      </c>
      <c r="I66">
        <v>85830.96</v>
      </c>
      <c r="J66">
        <v>91753.97</v>
      </c>
      <c r="K66">
        <v>88002.7</v>
      </c>
    </row>
    <row r="67" spans="1:11" s="6" customFormat="1" x14ac:dyDescent="0.35">
      <c r="A67" s="6" t="s">
        <v>78</v>
      </c>
      <c r="B67">
        <v>1917.18</v>
      </c>
      <c r="C67">
        <v>2474.29</v>
      </c>
      <c r="D67">
        <v>2682.29</v>
      </c>
      <c r="E67">
        <v>4035.28</v>
      </c>
      <c r="F67">
        <v>2562.48</v>
      </c>
      <c r="G67">
        <v>2501.6999999999998</v>
      </c>
      <c r="H67">
        <v>2461.9</v>
      </c>
      <c r="I67">
        <v>2956.17</v>
      </c>
      <c r="J67">
        <v>4025.82</v>
      </c>
      <c r="K67">
        <v>4719.67</v>
      </c>
    </row>
    <row r="68" spans="1:11" x14ac:dyDescent="0.35">
      <c r="A68" s="6" t="s">
        <v>45</v>
      </c>
      <c r="B68">
        <v>9062.1</v>
      </c>
      <c r="C68">
        <v>8116.1</v>
      </c>
      <c r="D68">
        <v>7495.09</v>
      </c>
      <c r="E68">
        <v>7859.56</v>
      </c>
      <c r="F68">
        <v>8879.33</v>
      </c>
      <c r="G68">
        <v>10397.16</v>
      </c>
      <c r="H68">
        <v>10864.15</v>
      </c>
      <c r="I68">
        <v>11771.16</v>
      </c>
      <c r="J68">
        <v>14152.88</v>
      </c>
      <c r="K68">
        <v>15637.56</v>
      </c>
    </row>
    <row r="69" spans="1:11" x14ac:dyDescent="0.35">
      <c r="A69" s="4" t="s">
        <v>87</v>
      </c>
      <c r="B69">
        <v>6063.3</v>
      </c>
      <c r="C69">
        <v>2967.4</v>
      </c>
      <c r="D69">
        <v>2899.6</v>
      </c>
      <c r="E69">
        <v>4152.03</v>
      </c>
      <c r="F69">
        <v>7277.34</v>
      </c>
      <c r="G69">
        <v>4659.0200000000004</v>
      </c>
      <c r="H69">
        <v>4654.42</v>
      </c>
      <c r="I69">
        <v>4880.1899999999996</v>
      </c>
      <c r="J69">
        <v>7217.68</v>
      </c>
      <c r="K69">
        <v>4012.36</v>
      </c>
    </row>
    <row r="70" spans="1:11" x14ac:dyDescent="0.35">
      <c r="A70" s="4" t="s">
        <v>74</v>
      </c>
      <c r="B70">
        <v>8047206991</v>
      </c>
      <c r="C70">
        <v>12147383071</v>
      </c>
      <c r="D70">
        <v>12204294911</v>
      </c>
      <c r="E70">
        <v>12258631601</v>
      </c>
      <c r="F70">
        <v>12292231241</v>
      </c>
      <c r="G70">
        <v>12308844231</v>
      </c>
      <c r="H70">
        <v>12323255931</v>
      </c>
      <c r="I70">
        <v>12428017741</v>
      </c>
      <c r="J70">
        <v>12484700000</v>
      </c>
      <c r="K70">
        <v>12514119781</v>
      </c>
    </row>
    <row r="71" spans="1:11" x14ac:dyDescent="0.35">
      <c r="A71" s="4" t="s">
        <v>75</v>
      </c>
      <c r="C71">
        <v>4026657100</v>
      </c>
    </row>
    <row r="72" spans="1:11" x14ac:dyDescent="0.35">
      <c r="A72" s="4" t="s">
        <v>88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35">
      <c r="A74" s="6"/>
    </row>
    <row r="75" spans="1:11" x14ac:dyDescent="0.35">
      <c r="A75" s="6"/>
    </row>
    <row r="76" spans="1:11" x14ac:dyDescent="0.35">
      <c r="A76" s="6"/>
    </row>
    <row r="77" spans="1:11" x14ac:dyDescent="0.35">
      <c r="A77" s="6"/>
    </row>
    <row r="78" spans="1:11" x14ac:dyDescent="0.35">
      <c r="A78" s="6"/>
    </row>
    <row r="79" spans="1:11" x14ac:dyDescent="0.35">
      <c r="A79" s="6"/>
    </row>
    <row r="80" spans="1:11" x14ac:dyDescent="0.35">
      <c r="A80" s="1" t="s">
        <v>41</v>
      </c>
    </row>
    <row r="81" spans="1:11" s="18" customFormat="1" x14ac:dyDescent="0.35">
      <c r="A81" s="17" t="s">
        <v>38</v>
      </c>
      <c r="B81" s="12">
        <v>42460</v>
      </c>
      <c r="C81" s="12">
        <v>42825</v>
      </c>
      <c r="D81" s="12">
        <v>43190</v>
      </c>
      <c r="E81" s="12">
        <v>43555</v>
      </c>
      <c r="F81" s="12">
        <v>43921</v>
      </c>
      <c r="G81" s="12">
        <v>44286</v>
      </c>
      <c r="H81" s="12">
        <v>44651</v>
      </c>
      <c r="I81" s="12">
        <v>45016</v>
      </c>
      <c r="J81" s="12">
        <v>45382</v>
      </c>
      <c r="K81" s="12">
        <v>45747</v>
      </c>
    </row>
    <row r="82" spans="1:11" s="1" customFormat="1" x14ac:dyDescent="0.35">
      <c r="A82" s="6" t="s">
        <v>32</v>
      </c>
      <c r="B82">
        <v>9799.0400000000009</v>
      </c>
      <c r="C82">
        <v>10627.31</v>
      </c>
      <c r="D82">
        <v>13169.4</v>
      </c>
      <c r="E82">
        <v>12583.41</v>
      </c>
      <c r="F82">
        <v>14689.66</v>
      </c>
      <c r="G82">
        <v>12526.97</v>
      </c>
      <c r="H82">
        <v>15775.51</v>
      </c>
      <c r="I82">
        <v>18877.55</v>
      </c>
      <c r="J82">
        <v>17178.86</v>
      </c>
      <c r="K82">
        <v>17627.04</v>
      </c>
    </row>
    <row r="83" spans="1:11" s="6" customFormat="1" x14ac:dyDescent="0.35">
      <c r="A83" s="6" t="s">
        <v>33</v>
      </c>
      <c r="B83">
        <v>-3920.73</v>
      </c>
      <c r="C83">
        <v>-3250.93</v>
      </c>
      <c r="D83">
        <v>-7113.89</v>
      </c>
      <c r="E83">
        <v>-5545.68</v>
      </c>
      <c r="F83">
        <v>-6174.02</v>
      </c>
      <c r="G83">
        <v>5739.98</v>
      </c>
      <c r="H83">
        <v>-2238.4899999999998</v>
      </c>
      <c r="I83">
        <v>-5732.29</v>
      </c>
      <c r="J83">
        <v>1562.77</v>
      </c>
      <c r="K83">
        <v>-563.84</v>
      </c>
    </row>
    <row r="84" spans="1:11" s="6" customFormat="1" x14ac:dyDescent="0.35">
      <c r="A84" s="6" t="s">
        <v>34</v>
      </c>
      <c r="B84">
        <v>-5612.52</v>
      </c>
      <c r="C84">
        <v>-7301.03</v>
      </c>
      <c r="D84">
        <v>-6221.13</v>
      </c>
      <c r="E84">
        <v>-6868.64</v>
      </c>
      <c r="F84">
        <v>-8181.48</v>
      </c>
      <c r="G84">
        <v>-18633.830000000002</v>
      </c>
      <c r="H84">
        <v>-13580.5</v>
      </c>
      <c r="I84">
        <v>-13006.03</v>
      </c>
      <c r="J84">
        <v>-18550.96</v>
      </c>
      <c r="K84">
        <v>-17037.400000000001</v>
      </c>
    </row>
    <row r="85" spans="1:11" s="1" customFormat="1" x14ac:dyDescent="0.35">
      <c r="A85" s="6" t="s">
        <v>35</v>
      </c>
      <c r="B85">
        <v>265.79000000000002</v>
      </c>
      <c r="C85">
        <v>75.349999999999994</v>
      </c>
      <c r="D85">
        <v>-165.62</v>
      </c>
      <c r="E85">
        <v>169.09</v>
      </c>
      <c r="F85">
        <v>334.16</v>
      </c>
      <c r="G85">
        <v>-366.88</v>
      </c>
      <c r="H85">
        <v>-43.48</v>
      </c>
      <c r="I85">
        <v>139.22999999999999</v>
      </c>
      <c r="J85">
        <v>190.67</v>
      </c>
      <c r="K85">
        <v>25.8</v>
      </c>
    </row>
    <row r="86" spans="1:11" x14ac:dyDescent="0.35">
      <c r="A86" s="6"/>
    </row>
    <row r="87" spans="1:11" x14ac:dyDescent="0.35">
      <c r="A87" s="6"/>
    </row>
    <row r="88" spans="1:11" x14ac:dyDescent="0.35">
      <c r="A88" s="6"/>
    </row>
    <row r="89" spans="1:11" x14ac:dyDescent="0.35">
      <c r="A89" s="6"/>
    </row>
    <row r="90" spans="1:11" s="1" customFormat="1" x14ac:dyDescent="0.35">
      <c r="A90" s="1" t="s">
        <v>77</v>
      </c>
      <c r="B90">
        <v>205.13</v>
      </c>
      <c r="C90">
        <v>262.75</v>
      </c>
      <c r="D90">
        <v>239.5</v>
      </c>
      <c r="E90">
        <v>278.64</v>
      </c>
      <c r="F90">
        <v>160.94999999999999</v>
      </c>
      <c r="G90">
        <v>204.82</v>
      </c>
      <c r="H90">
        <v>234.96</v>
      </c>
      <c r="I90">
        <v>359.49</v>
      </c>
      <c r="J90">
        <v>401.53</v>
      </c>
      <c r="K90">
        <v>409.75</v>
      </c>
    </row>
    <row r="92" spans="1:11" s="1" customFormat="1" x14ac:dyDescent="0.35">
      <c r="A92" s="1" t="s">
        <v>76</v>
      </c>
    </row>
    <row r="93" spans="1:11" x14ac:dyDescent="0.35">
      <c r="A93" s="4" t="s">
        <v>89</v>
      </c>
      <c r="B93" s="24">
        <v>1207.08</v>
      </c>
      <c r="C93" s="24">
        <v>1214.74</v>
      </c>
      <c r="D93" s="24">
        <v>1220.43</v>
      </c>
      <c r="E93" s="24">
        <v>1225.8599999999999</v>
      </c>
      <c r="F93" s="24">
        <v>1229.22</v>
      </c>
      <c r="G93" s="24">
        <v>1230.8800000000001</v>
      </c>
      <c r="H93" s="24">
        <v>1232.33</v>
      </c>
      <c r="I93" s="24">
        <v>1242.8</v>
      </c>
      <c r="J93" s="24">
        <v>1248.47</v>
      </c>
      <c r="K93" s="24">
        <v>1251.4100000000001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EC67-AC6C-4DF4-BEDD-3824FCB8D5A1}">
  <dimension ref="B4:C4"/>
  <sheetViews>
    <sheetView workbookViewId="0">
      <selection activeCell="B4" sqref="B4"/>
    </sheetView>
  </sheetViews>
  <sheetFormatPr defaultRowHeight="14.5" x14ac:dyDescent="0.35"/>
  <cols>
    <col min="2" max="2" width="18.81640625" bestFit="1" customWidth="1"/>
    <col min="3" max="3" width="191.54296875" bestFit="1" customWidth="1"/>
  </cols>
  <sheetData>
    <row r="4" spans="2:3" x14ac:dyDescent="0.35">
      <c r="B4" t="s">
        <v>94</v>
      </c>
      <c r="C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7911-3934-437D-874A-01AECE38D378}">
  <dimension ref="B1:J1490"/>
  <sheetViews>
    <sheetView showGridLines="0" workbookViewId="0">
      <selection activeCell="B2" sqref="B2"/>
    </sheetView>
  </sheetViews>
  <sheetFormatPr defaultRowHeight="14.5" x14ac:dyDescent="0.35"/>
  <cols>
    <col min="2" max="2" width="10.453125" bestFit="1" customWidth="1"/>
    <col min="3" max="3" width="9.453125" bestFit="1" customWidth="1"/>
    <col min="4" max="4" width="10.7265625" bestFit="1" customWidth="1"/>
    <col min="7" max="7" width="40.453125" customWidth="1"/>
    <col min="8" max="8" width="21.1796875" bestFit="1" customWidth="1"/>
    <col min="9" max="9" width="15" bestFit="1" customWidth="1"/>
    <col min="10" max="10" width="17.7265625" bestFit="1" customWidth="1"/>
  </cols>
  <sheetData>
    <row r="1" spans="2:10" x14ac:dyDescent="0.35">
      <c r="B1" s="36">
        <f ca="1">TODAY()</f>
        <v>45884</v>
      </c>
      <c r="C1" s="36">
        <f ca="1">B1-(365*6)</f>
        <v>43694</v>
      </c>
      <c r="I1">
        <v>10000000</v>
      </c>
    </row>
    <row r="2" spans="2:10" x14ac:dyDescent="0.35">
      <c r="B2" t="s">
        <v>127</v>
      </c>
      <c r="C2" t="s">
        <v>128</v>
      </c>
      <c r="D2" t="s">
        <v>126</v>
      </c>
      <c r="H2" s="32"/>
      <c r="I2">
        <v>100</v>
      </c>
    </row>
    <row r="3" spans="2:10" x14ac:dyDescent="0.35">
      <c r="B3" vm="1">
        <v>43696</v>
      </c>
      <c r="C3" vm="2">
        <v>237.50540000000001</v>
      </c>
      <c r="D3" vm="3">
        <v>1151403</v>
      </c>
      <c r="E3">
        <v>1000000</v>
      </c>
      <c r="G3" t="s">
        <v>129</v>
      </c>
      <c r="H3" t="s">
        <v>140</v>
      </c>
      <c r="I3" t="s">
        <v>130</v>
      </c>
      <c r="J3" t="s">
        <v>141</v>
      </c>
    </row>
    <row r="4" spans="2:10" x14ac:dyDescent="0.35">
      <c r="B4" vm="4">
        <v>43697</v>
      </c>
      <c r="C4" vm="5">
        <v>232.73830000000001</v>
      </c>
      <c r="D4" vm="6">
        <v>506779</v>
      </c>
      <c r="G4" t="s">
        <v>131</v>
      </c>
      <c r="H4" s="34">
        <v>222.8495863</v>
      </c>
      <c r="I4" s="33">
        <v>0.17809999999999998</v>
      </c>
      <c r="J4">
        <f>'Data Sheet'!$B$8*'Share Price'!H4</f>
        <v>91691.462283134999</v>
      </c>
    </row>
    <row r="5" spans="2:10" x14ac:dyDescent="0.35">
      <c r="B5" vm="7">
        <v>43698</v>
      </c>
      <c r="C5" vm="8">
        <v>228.06559999999999</v>
      </c>
      <c r="D5" vm="9">
        <v>540862</v>
      </c>
      <c r="G5" t="s">
        <v>132</v>
      </c>
      <c r="H5" s="34">
        <v>197.70108769999999</v>
      </c>
      <c r="I5" s="33">
        <v>0.158</v>
      </c>
      <c r="J5">
        <f>'Data Sheet'!$B$8*'Share Price'!H5</f>
        <v>81344.112534164989</v>
      </c>
    </row>
    <row r="6" spans="2:10" x14ac:dyDescent="0.35">
      <c r="B6" vm="10">
        <v>43699</v>
      </c>
      <c r="C6" vm="11">
        <v>226.64959999999999</v>
      </c>
      <c r="D6" vm="12">
        <v>420648</v>
      </c>
      <c r="G6" t="s">
        <v>133</v>
      </c>
      <c r="H6" s="34">
        <v>97.453142700000001</v>
      </c>
      <c r="I6" s="33">
        <v>7.7899999999999997E-2</v>
      </c>
      <c r="J6">
        <f>'Data Sheet'!$B$8*'Share Price'!H6</f>
        <v>40097.095563914998</v>
      </c>
    </row>
    <row r="7" spans="2:10" x14ac:dyDescent="0.35">
      <c r="B7" vm="13">
        <v>43700</v>
      </c>
      <c r="C7" vm="14">
        <v>222.77930000000001</v>
      </c>
      <c r="D7" vm="15">
        <v>663643</v>
      </c>
      <c r="G7" t="s">
        <v>134</v>
      </c>
      <c r="H7" s="34">
        <v>48.631194000000001</v>
      </c>
      <c r="I7" s="33">
        <v>3.8900000000000004E-2</v>
      </c>
      <c r="J7">
        <f>'Data Sheet'!$B$8*'Share Price'!H7</f>
        <v>20009.304771300001</v>
      </c>
    </row>
    <row r="8" spans="2:10" x14ac:dyDescent="0.35">
      <c r="B8" vm="16">
        <v>43703</v>
      </c>
      <c r="C8" vm="17">
        <v>228.9623</v>
      </c>
      <c r="D8" vm="18">
        <v>351060</v>
      </c>
      <c r="G8" t="s">
        <v>135</v>
      </c>
      <c r="H8" s="34">
        <v>43.517441400000003</v>
      </c>
      <c r="I8" s="33">
        <v>3.4799999999999998E-2</v>
      </c>
      <c r="J8">
        <f>'Data Sheet'!$B$8*'Share Price'!H8</f>
        <v>17905.251264030001</v>
      </c>
    </row>
    <row r="9" spans="2:10" x14ac:dyDescent="0.35">
      <c r="B9" vm="19">
        <v>43704</v>
      </c>
      <c r="C9" vm="20">
        <v>231.79429999999999</v>
      </c>
      <c r="D9" vm="21">
        <v>742171</v>
      </c>
      <c r="G9" t="s">
        <v>136</v>
      </c>
      <c r="H9" s="34">
        <v>27.619721200000001</v>
      </c>
      <c r="I9" s="33">
        <v>2.2099999999999998E-2</v>
      </c>
      <c r="J9">
        <f>'Data Sheet'!$B$8*'Share Price'!H9</f>
        <v>11364.13428774</v>
      </c>
    </row>
    <row r="10" spans="2:10" x14ac:dyDescent="0.35">
      <c r="B10" vm="22">
        <v>43705</v>
      </c>
      <c r="C10" vm="23">
        <v>232.03030000000001</v>
      </c>
      <c r="D10" vm="24">
        <v>234170</v>
      </c>
      <c r="G10" t="s">
        <v>137</v>
      </c>
      <c r="H10" s="34">
        <v>26.390174099999999</v>
      </c>
      <c r="I10" s="33">
        <v>2.1099999999999997E-2</v>
      </c>
      <c r="J10">
        <f>'Data Sheet'!$B$8*'Share Price'!H10</f>
        <v>10858.237133445</v>
      </c>
    </row>
    <row r="11" spans="2:10" x14ac:dyDescent="0.35">
      <c r="B11" vm="25">
        <v>43706</v>
      </c>
      <c r="C11" vm="26">
        <v>227.8768</v>
      </c>
      <c r="D11" vm="27">
        <v>211849</v>
      </c>
      <c r="G11" t="s">
        <v>138</v>
      </c>
      <c r="H11" s="34">
        <v>21.708550800000001</v>
      </c>
      <c r="I11" s="33">
        <v>1.7299999999999999E-2</v>
      </c>
      <c r="J11">
        <f>'Data Sheet'!$B$8*'Share Price'!H11</f>
        <v>8931.9832266600006</v>
      </c>
    </row>
    <row r="12" spans="2:10" x14ac:dyDescent="0.35">
      <c r="B12" vm="28">
        <v>43707</v>
      </c>
      <c r="C12" vm="20">
        <v>231.79429999999999</v>
      </c>
      <c r="D12" vm="29">
        <v>598453</v>
      </c>
      <c r="G12" t="s">
        <v>144</v>
      </c>
      <c r="H12" s="34">
        <v>20.709179500000001</v>
      </c>
      <c r="I12" s="33">
        <v>1.6500000000000001E-2</v>
      </c>
      <c r="J12">
        <f>'Data Sheet'!$B$8*'Share Price'!H12</f>
        <v>8520.7919052750003</v>
      </c>
    </row>
    <row r="13" spans="2:10" x14ac:dyDescent="0.35">
      <c r="B13" vm="30">
        <v>43711</v>
      </c>
      <c r="C13" vm="31">
        <v>227.97120000000001</v>
      </c>
      <c r="D13" vm="32">
        <v>298235</v>
      </c>
      <c r="G13" t="s">
        <v>139</v>
      </c>
      <c r="H13" s="34">
        <v>19.633872199999999</v>
      </c>
      <c r="I13" s="33">
        <v>1.5700000000000002E-2</v>
      </c>
      <c r="J13">
        <f>'Data Sheet'!$B$8*'Share Price'!H13</f>
        <v>8078.3567166899993</v>
      </c>
    </row>
    <row r="14" spans="2:10" x14ac:dyDescent="0.35">
      <c r="B14" vm="33">
        <v>43712</v>
      </c>
      <c r="C14" vm="34">
        <v>229.52869999999999</v>
      </c>
      <c r="D14" vm="35">
        <v>187516</v>
      </c>
    </row>
    <row r="15" spans="2:10" x14ac:dyDescent="0.35">
      <c r="B15" vm="36">
        <v>43713</v>
      </c>
      <c r="C15" vm="37">
        <v>230.66149999999999</v>
      </c>
      <c r="D15" vm="38">
        <v>345719</v>
      </c>
    </row>
    <row r="16" spans="2:10" x14ac:dyDescent="0.35">
      <c r="B16" vm="39">
        <v>43714</v>
      </c>
      <c r="C16" vm="40">
        <v>230.28389999999999</v>
      </c>
      <c r="D16" vm="41">
        <v>223893</v>
      </c>
    </row>
    <row r="17" spans="2:8" x14ac:dyDescent="0.35">
      <c r="B17" vm="42">
        <v>43717</v>
      </c>
      <c r="C17" vm="43">
        <v>231.74709999999999</v>
      </c>
      <c r="D17" vm="44">
        <v>402928</v>
      </c>
      <c r="G17" t="s">
        <v>145</v>
      </c>
      <c r="H17" s="5">
        <v>0.3987</v>
      </c>
    </row>
    <row r="18" spans="2:8" x14ac:dyDescent="0.35">
      <c r="B18" vm="45">
        <v>43719</v>
      </c>
      <c r="C18" vm="46">
        <v>230.00069999999999</v>
      </c>
      <c r="D18" vm="47">
        <v>1385670</v>
      </c>
      <c r="G18" t="s">
        <v>146</v>
      </c>
      <c r="H18" s="5">
        <v>0.45190000000000002</v>
      </c>
    </row>
    <row r="19" spans="2:8" x14ac:dyDescent="0.35">
      <c r="B19" vm="48">
        <v>43720</v>
      </c>
      <c r="C19" vm="49">
        <v>227.31039999999999</v>
      </c>
      <c r="D19" vm="50">
        <v>522261</v>
      </c>
      <c r="G19" t="s">
        <v>149</v>
      </c>
      <c r="H19" s="5">
        <v>0.14940000000000001</v>
      </c>
    </row>
    <row r="20" spans="2:8" x14ac:dyDescent="0.35">
      <c r="B20" vm="51">
        <v>43721</v>
      </c>
      <c r="C20" vm="52">
        <v>226.50800000000001</v>
      </c>
      <c r="D20" vm="53">
        <v>419916</v>
      </c>
    </row>
    <row r="21" spans="2:8" x14ac:dyDescent="0.35">
      <c r="B21" vm="54">
        <v>43724</v>
      </c>
      <c r="C21" vm="55">
        <v>225.94159999999999</v>
      </c>
      <c r="D21" vm="56">
        <v>246823</v>
      </c>
      <c r="H21" s="5"/>
    </row>
    <row r="22" spans="2:8" x14ac:dyDescent="0.35">
      <c r="B22" vm="57">
        <v>43725</v>
      </c>
      <c r="C22" vm="58">
        <v>223.86490000000001</v>
      </c>
      <c r="D22" vm="59">
        <v>645798</v>
      </c>
    </row>
    <row r="23" spans="2:8" x14ac:dyDescent="0.35">
      <c r="B23" vm="60">
        <v>43726</v>
      </c>
      <c r="C23" vm="61">
        <v>226.17760000000001</v>
      </c>
      <c r="D23" vm="62">
        <v>1212376</v>
      </c>
    </row>
    <row r="24" spans="2:8" x14ac:dyDescent="0.35">
      <c r="B24" vm="63">
        <v>43727</v>
      </c>
      <c r="C24" vm="64">
        <v>223.4873</v>
      </c>
      <c r="D24" vm="65">
        <v>236812</v>
      </c>
    </row>
    <row r="25" spans="2:8" x14ac:dyDescent="0.35">
      <c r="B25" vm="66">
        <v>43728</v>
      </c>
      <c r="C25" vm="67">
        <v>224.80879999999999</v>
      </c>
      <c r="D25" vm="68">
        <v>1905954</v>
      </c>
    </row>
    <row r="26" spans="2:8" x14ac:dyDescent="0.35">
      <c r="B26" vm="69">
        <v>43731</v>
      </c>
      <c r="C26" vm="70">
        <v>240.43170000000001</v>
      </c>
      <c r="D26" vm="71">
        <v>2949672</v>
      </c>
    </row>
    <row r="27" spans="2:8" x14ac:dyDescent="0.35">
      <c r="B27" vm="72">
        <v>43732</v>
      </c>
      <c r="C27" vm="73">
        <v>241.65889999999999</v>
      </c>
      <c r="D27" vm="74">
        <v>804674</v>
      </c>
    </row>
    <row r="28" spans="2:8" x14ac:dyDescent="0.35">
      <c r="B28" vm="75">
        <v>43733</v>
      </c>
      <c r="C28" vm="76">
        <v>234.8622</v>
      </c>
      <c r="D28" vm="77">
        <v>786518</v>
      </c>
    </row>
    <row r="29" spans="2:8" x14ac:dyDescent="0.35">
      <c r="B29" vm="78">
        <v>43734</v>
      </c>
      <c r="C29" vm="79">
        <v>236.3254</v>
      </c>
      <c r="D29" vm="80">
        <v>821702</v>
      </c>
    </row>
    <row r="30" spans="2:8" x14ac:dyDescent="0.35">
      <c r="B30" vm="81">
        <v>43735</v>
      </c>
      <c r="C30" vm="82">
        <v>238.73249999999999</v>
      </c>
      <c r="D30" vm="83">
        <v>1015786</v>
      </c>
    </row>
    <row r="31" spans="2:8" x14ac:dyDescent="0.35">
      <c r="B31" vm="84">
        <v>43738</v>
      </c>
      <c r="C31" vm="85">
        <v>245.1516</v>
      </c>
      <c r="D31" vm="86">
        <v>870032</v>
      </c>
    </row>
    <row r="32" spans="2:8" x14ac:dyDescent="0.35">
      <c r="B32" vm="87">
        <v>43739</v>
      </c>
      <c r="C32" vm="88">
        <v>241.56450000000001</v>
      </c>
      <c r="D32" vm="89">
        <v>743539</v>
      </c>
    </row>
    <row r="33" spans="2:4" x14ac:dyDescent="0.35">
      <c r="B33" vm="90">
        <v>43741</v>
      </c>
      <c r="C33" vm="91">
        <v>246.9452</v>
      </c>
      <c r="D33" vm="92">
        <v>349778</v>
      </c>
    </row>
    <row r="34" spans="2:4" x14ac:dyDescent="0.35">
      <c r="B34" vm="93">
        <v>43742</v>
      </c>
      <c r="C34" vm="94">
        <v>242.8389</v>
      </c>
      <c r="D34" vm="95">
        <v>560953</v>
      </c>
    </row>
    <row r="35" spans="2:4" x14ac:dyDescent="0.35">
      <c r="B35" vm="96">
        <v>43745</v>
      </c>
      <c r="C35" vm="97">
        <v>237.55260000000001</v>
      </c>
      <c r="D35" vm="98">
        <v>352410</v>
      </c>
    </row>
    <row r="36" spans="2:4" x14ac:dyDescent="0.35">
      <c r="B36" vm="99">
        <v>43747</v>
      </c>
      <c r="C36" vm="100">
        <v>233.25749999999999</v>
      </c>
      <c r="D36" vm="101">
        <v>380054</v>
      </c>
    </row>
    <row r="37" spans="2:4" x14ac:dyDescent="0.35">
      <c r="B37" vm="102">
        <v>43748</v>
      </c>
      <c r="C37" vm="103">
        <v>229.3399</v>
      </c>
      <c r="D37" vm="104">
        <v>448676</v>
      </c>
    </row>
    <row r="38" spans="2:4" x14ac:dyDescent="0.35">
      <c r="B38" vm="105">
        <v>43749</v>
      </c>
      <c r="C38" vm="106">
        <v>230.4255</v>
      </c>
      <c r="D38" vm="107">
        <v>339889</v>
      </c>
    </row>
    <row r="39" spans="2:4" x14ac:dyDescent="0.35">
      <c r="B39" vm="108">
        <v>43752</v>
      </c>
      <c r="C39" vm="109">
        <v>230.51990000000001</v>
      </c>
      <c r="D39" vm="110">
        <v>340374</v>
      </c>
    </row>
    <row r="40" spans="2:4" x14ac:dyDescent="0.35">
      <c r="B40" vm="111">
        <v>43753</v>
      </c>
      <c r="C40" vm="112">
        <v>233.63509999999999</v>
      </c>
      <c r="D40" vm="113">
        <v>385796</v>
      </c>
    </row>
    <row r="41" spans="2:4" x14ac:dyDescent="0.35">
      <c r="B41" vm="114">
        <v>43754</v>
      </c>
      <c r="C41" vm="115">
        <v>230.0479</v>
      </c>
      <c r="D41" vm="116">
        <v>459364</v>
      </c>
    </row>
    <row r="42" spans="2:4" x14ac:dyDescent="0.35">
      <c r="B42" vm="117">
        <v>43755</v>
      </c>
      <c r="C42" vm="118">
        <v>232.07749999999999</v>
      </c>
      <c r="D42" vm="119">
        <v>554045</v>
      </c>
    </row>
    <row r="43" spans="2:4" x14ac:dyDescent="0.35">
      <c r="B43" vm="120">
        <v>43756</v>
      </c>
      <c r="C43" vm="121">
        <v>232.69110000000001</v>
      </c>
      <c r="D43" vm="122">
        <v>421944</v>
      </c>
    </row>
    <row r="44" spans="2:4" x14ac:dyDescent="0.35">
      <c r="B44" vm="123">
        <v>43760</v>
      </c>
      <c r="C44" vm="124">
        <v>234.90940000000001</v>
      </c>
      <c r="D44" vm="125">
        <v>2420152</v>
      </c>
    </row>
    <row r="45" spans="2:4" x14ac:dyDescent="0.35">
      <c r="B45" vm="126">
        <v>43761</v>
      </c>
      <c r="C45" vm="127">
        <v>236.93899999999999</v>
      </c>
      <c r="D45" vm="128">
        <v>489707</v>
      </c>
    </row>
    <row r="46" spans="2:4" x14ac:dyDescent="0.35">
      <c r="B46" vm="129">
        <v>43762</v>
      </c>
      <c r="C46" vm="130">
        <v>235.00380000000001</v>
      </c>
      <c r="D46" vm="131">
        <v>644670</v>
      </c>
    </row>
    <row r="47" spans="2:4" x14ac:dyDescent="0.35">
      <c r="B47" vm="132">
        <v>43763</v>
      </c>
      <c r="C47" vm="133">
        <v>233.96539999999999</v>
      </c>
      <c r="D47" vm="134">
        <v>1463290</v>
      </c>
    </row>
    <row r="48" spans="2:4" x14ac:dyDescent="0.35">
      <c r="B48" vm="135">
        <v>43765</v>
      </c>
      <c r="C48" vm="136">
        <v>236.46700000000001</v>
      </c>
      <c r="D48" vm="137">
        <v>236442</v>
      </c>
    </row>
    <row r="49" spans="2:4" x14ac:dyDescent="0.35">
      <c r="B49" vm="138">
        <v>43767</v>
      </c>
      <c r="C49" vm="139">
        <v>239.06290000000001</v>
      </c>
      <c r="D49" vm="140">
        <v>548542</v>
      </c>
    </row>
    <row r="50" spans="2:4" x14ac:dyDescent="0.35">
      <c r="B50" vm="141">
        <v>43768</v>
      </c>
      <c r="C50" vm="142">
        <v>244.86840000000001</v>
      </c>
      <c r="D50" vm="143">
        <v>1133867</v>
      </c>
    </row>
    <row r="51" spans="2:4" x14ac:dyDescent="0.35">
      <c r="B51" vm="144">
        <v>43769</v>
      </c>
      <c r="C51" vm="145">
        <v>243.12200000000001</v>
      </c>
      <c r="D51" vm="146">
        <v>569527</v>
      </c>
    </row>
    <row r="52" spans="2:4" x14ac:dyDescent="0.35">
      <c r="B52" vm="147">
        <v>43770</v>
      </c>
      <c r="C52" vm="148">
        <v>246.66200000000001</v>
      </c>
      <c r="D52" vm="149">
        <v>453249</v>
      </c>
    </row>
    <row r="53" spans="2:4" x14ac:dyDescent="0.35">
      <c r="B53" vm="150">
        <v>43773</v>
      </c>
      <c r="C53" vm="151">
        <v>245.8124</v>
      </c>
      <c r="D53" vm="152">
        <v>534611</v>
      </c>
    </row>
    <row r="54" spans="2:4" x14ac:dyDescent="0.35">
      <c r="B54" vm="153">
        <v>43774</v>
      </c>
      <c r="C54" vm="154">
        <v>248.17230000000001</v>
      </c>
      <c r="D54" vm="155">
        <v>621809</v>
      </c>
    </row>
    <row r="55" spans="2:4" x14ac:dyDescent="0.35">
      <c r="B55" vm="156">
        <v>43775</v>
      </c>
      <c r="C55" vm="157">
        <v>246.6148</v>
      </c>
      <c r="D55" vm="158">
        <v>523423</v>
      </c>
    </row>
    <row r="56" spans="2:4" x14ac:dyDescent="0.35">
      <c r="B56" vm="159">
        <v>43776</v>
      </c>
      <c r="C56" vm="160">
        <v>251.0043</v>
      </c>
      <c r="D56" vm="161">
        <v>487617</v>
      </c>
    </row>
    <row r="57" spans="2:4" x14ac:dyDescent="0.35">
      <c r="B57" vm="162">
        <v>43777</v>
      </c>
      <c r="C57" vm="163">
        <v>245.8596</v>
      </c>
      <c r="D57" vm="164">
        <v>424966</v>
      </c>
    </row>
    <row r="58" spans="2:4" x14ac:dyDescent="0.35">
      <c r="B58" vm="165">
        <v>43780</v>
      </c>
      <c r="C58" vm="166">
        <v>244.8212</v>
      </c>
      <c r="D58" vm="167">
        <v>408460</v>
      </c>
    </row>
    <row r="59" spans="2:4" x14ac:dyDescent="0.35">
      <c r="B59" vm="168">
        <v>43782</v>
      </c>
      <c r="C59" vm="169">
        <v>239.72370000000001</v>
      </c>
      <c r="D59" vm="170">
        <v>441364</v>
      </c>
    </row>
    <row r="60" spans="2:4" x14ac:dyDescent="0.35">
      <c r="B60" vm="171">
        <v>43783</v>
      </c>
      <c r="C60" vm="169">
        <v>239.72370000000001</v>
      </c>
      <c r="D60" vm="172">
        <v>356717</v>
      </c>
    </row>
    <row r="61" spans="2:4" x14ac:dyDescent="0.35">
      <c r="B61" vm="173">
        <v>43784</v>
      </c>
      <c r="C61" vm="174">
        <v>236.6086</v>
      </c>
      <c r="D61" vm="175">
        <v>422929</v>
      </c>
    </row>
    <row r="62" spans="2:4" x14ac:dyDescent="0.35">
      <c r="B62" vm="176">
        <v>43787</v>
      </c>
      <c r="C62" vm="177">
        <v>236.703</v>
      </c>
      <c r="D62" vm="178">
        <v>381326</v>
      </c>
    </row>
    <row r="63" spans="2:4" x14ac:dyDescent="0.35">
      <c r="B63" vm="179">
        <v>43788</v>
      </c>
      <c r="C63" vm="180">
        <v>235.38140000000001</v>
      </c>
      <c r="D63" vm="181">
        <v>279479</v>
      </c>
    </row>
    <row r="64" spans="2:4" x14ac:dyDescent="0.35">
      <c r="B64" vm="182">
        <v>43789</v>
      </c>
      <c r="C64" vm="183">
        <v>236.56139999999999</v>
      </c>
      <c r="D64" vm="184">
        <v>327205</v>
      </c>
    </row>
    <row r="65" spans="2:4" x14ac:dyDescent="0.35">
      <c r="B65" vm="185">
        <v>43790</v>
      </c>
      <c r="C65" vm="186">
        <v>231.9359</v>
      </c>
      <c r="D65" vm="187">
        <v>513674</v>
      </c>
    </row>
    <row r="66" spans="2:4" x14ac:dyDescent="0.35">
      <c r="B66" vm="188">
        <v>43791</v>
      </c>
      <c r="C66" vm="189">
        <v>233.7766</v>
      </c>
      <c r="D66" vm="190">
        <v>605090</v>
      </c>
    </row>
    <row r="67" spans="2:4" x14ac:dyDescent="0.35">
      <c r="B67" vm="191">
        <v>43794</v>
      </c>
      <c r="C67" vm="192">
        <v>233.91820000000001</v>
      </c>
      <c r="D67" vm="193">
        <v>286731</v>
      </c>
    </row>
    <row r="68" spans="2:4" x14ac:dyDescent="0.35">
      <c r="B68" vm="194">
        <v>43795</v>
      </c>
      <c r="C68" vm="195">
        <v>235.1454</v>
      </c>
      <c r="D68" vm="196">
        <v>364335</v>
      </c>
    </row>
    <row r="69" spans="2:4" x14ac:dyDescent="0.35">
      <c r="B69" vm="197">
        <v>43796</v>
      </c>
      <c r="C69" vm="198">
        <v>233.11590000000001</v>
      </c>
      <c r="D69" vm="199">
        <v>444457</v>
      </c>
    </row>
    <row r="70" spans="2:4" x14ac:dyDescent="0.35">
      <c r="B70" vm="200">
        <v>43797</v>
      </c>
      <c r="C70" vm="201">
        <v>232.78550000000001</v>
      </c>
      <c r="D70" vm="202">
        <v>324781</v>
      </c>
    </row>
    <row r="71" spans="2:4" x14ac:dyDescent="0.35">
      <c r="B71" vm="203">
        <v>43798</v>
      </c>
      <c r="C71" vm="204">
        <v>232.54949999999999</v>
      </c>
      <c r="D71" vm="205">
        <v>318810</v>
      </c>
    </row>
    <row r="72" spans="2:4" x14ac:dyDescent="0.35">
      <c r="B72" vm="206">
        <v>43801</v>
      </c>
      <c r="C72" vm="207">
        <v>231.22790000000001</v>
      </c>
      <c r="D72" vm="208">
        <v>367919</v>
      </c>
    </row>
    <row r="73" spans="2:4" x14ac:dyDescent="0.35">
      <c r="B73" vm="209">
        <v>43802</v>
      </c>
      <c r="C73" vm="106">
        <v>230.4255</v>
      </c>
      <c r="D73" vm="210">
        <v>300353</v>
      </c>
    </row>
    <row r="74" spans="2:4" x14ac:dyDescent="0.35">
      <c r="B74" vm="211">
        <v>43803</v>
      </c>
      <c r="C74" vm="34">
        <v>229.52869999999999</v>
      </c>
      <c r="D74" vm="212">
        <v>294654</v>
      </c>
    </row>
    <row r="75" spans="2:4" x14ac:dyDescent="0.35">
      <c r="B75" vm="213">
        <v>43804</v>
      </c>
      <c r="C75" vm="214">
        <v>233.06870000000001</v>
      </c>
      <c r="D75" vm="215">
        <v>497120</v>
      </c>
    </row>
    <row r="76" spans="2:4" x14ac:dyDescent="0.35">
      <c r="B76" vm="216">
        <v>43805</v>
      </c>
      <c r="C76" vm="217">
        <v>229.6703</v>
      </c>
      <c r="D76" vm="218">
        <v>279302</v>
      </c>
    </row>
    <row r="77" spans="2:4" x14ac:dyDescent="0.35">
      <c r="B77" vm="219">
        <v>43808</v>
      </c>
      <c r="C77" vm="220">
        <v>227.8296</v>
      </c>
      <c r="D77" vm="221">
        <v>312285</v>
      </c>
    </row>
    <row r="78" spans="2:4" x14ac:dyDescent="0.35">
      <c r="B78" vm="222">
        <v>43809</v>
      </c>
      <c r="C78" vm="223">
        <v>222.21289999999999</v>
      </c>
      <c r="D78" vm="224">
        <v>537560</v>
      </c>
    </row>
    <row r="79" spans="2:4" x14ac:dyDescent="0.35">
      <c r="B79" vm="225">
        <v>43810</v>
      </c>
      <c r="C79" vm="226">
        <v>224.33680000000001</v>
      </c>
      <c r="D79" vm="227">
        <v>1535621</v>
      </c>
    </row>
    <row r="80" spans="2:4" x14ac:dyDescent="0.35">
      <c r="B80" vm="228">
        <v>43811</v>
      </c>
      <c r="C80" vm="229">
        <v>225.2808</v>
      </c>
      <c r="D80" vm="230">
        <v>272316</v>
      </c>
    </row>
    <row r="81" spans="2:4" x14ac:dyDescent="0.35">
      <c r="B81" vm="231">
        <v>43812</v>
      </c>
      <c r="C81" vm="232">
        <v>228.11279999999999</v>
      </c>
      <c r="D81" vm="233">
        <v>284885</v>
      </c>
    </row>
    <row r="82" spans="2:4" x14ac:dyDescent="0.35">
      <c r="B82" vm="234">
        <v>43815</v>
      </c>
      <c r="C82" vm="235">
        <v>223.62889999999999</v>
      </c>
      <c r="D82" vm="236">
        <v>1451962</v>
      </c>
    </row>
    <row r="83" spans="2:4" x14ac:dyDescent="0.35">
      <c r="B83" vm="237">
        <v>43816</v>
      </c>
      <c r="C83" vm="238">
        <v>227.59360000000001</v>
      </c>
      <c r="D83" vm="239">
        <v>557667</v>
      </c>
    </row>
    <row r="84" spans="2:4" x14ac:dyDescent="0.35">
      <c r="B84" vm="240">
        <v>43817</v>
      </c>
      <c r="C84" vm="241">
        <v>231.4639</v>
      </c>
      <c r="D84" vm="242">
        <v>465311</v>
      </c>
    </row>
    <row r="85" spans="2:4" x14ac:dyDescent="0.35">
      <c r="B85" vm="243">
        <v>43818</v>
      </c>
      <c r="C85" vm="37">
        <v>230.66149999999999</v>
      </c>
      <c r="D85" vm="244">
        <v>304333</v>
      </c>
    </row>
    <row r="86" spans="2:4" x14ac:dyDescent="0.35">
      <c r="B86" vm="245">
        <v>43819</v>
      </c>
      <c r="C86" vm="246">
        <v>227.73519999999999</v>
      </c>
      <c r="D86" vm="247">
        <v>398272</v>
      </c>
    </row>
    <row r="87" spans="2:4" x14ac:dyDescent="0.35">
      <c r="B87" vm="248">
        <v>43822</v>
      </c>
      <c r="C87" vm="249">
        <v>225.56399999999999</v>
      </c>
      <c r="D87" vm="250">
        <v>316713</v>
      </c>
    </row>
    <row r="88" spans="2:4" x14ac:dyDescent="0.35">
      <c r="B88" vm="251">
        <v>43823</v>
      </c>
      <c r="C88" vm="252">
        <v>225.328</v>
      </c>
      <c r="D88" vm="253">
        <v>222570</v>
      </c>
    </row>
    <row r="89" spans="2:4" x14ac:dyDescent="0.35">
      <c r="B89" vm="254">
        <v>43825</v>
      </c>
      <c r="C89" vm="255">
        <v>223.53450000000001</v>
      </c>
      <c r="D89" vm="256">
        <v>256988</v>
      </c>
    </row>
    <row r="90" spans="2:4" x14ac:dyDescent="0.35">
      <c r="B90" vm="257">
        <v>43826</v>
      </c>
      <c r="C90" vm="258">
        <v>223.67609999999999</v>
      </c>
      <c r="D90" vm="259">
        <v>216670</v>
      </c>
    </row>
    <row r="91" spans="2:4" x14ac:dyDescent="0.35">
      <c r="B91" vm="260">
        <v>43829</v>
      </c>
      <c r="C91" vm="67">
        <v>224.80879999999999</v>
      </c>
      <c r="D91" vm="261">
        <v>325950</v>
      </c>
    </row>
    <row r="92" spans="2:4" x14ac:dyDescent="0.35">
      <c r="B92" vm="262">
        <v>43830</v>
      </c>
      <c r="C92" vm="226">
        <v>224.33680000000001</v>
      </c>
      <c r="D92" vm="263">
        <v>176631</v>
      </c>
    </row>
    <row r="93" spans="2:4" x14ac:dyDescent="0.35">
      <c r="B93" vm="264">
        <v>43831</v>
      </c>
      <c r="C93" vm="67">
        <v>224.80879999999999</v>
      </c>
      <c r="D93" vm="265">
        <v>132635</v>
      </c>
    </row>
    <row r="94" spans="2:4" x14ac:dyDescent="0.35">
      <c r="B94" vm="266">
        <v>43832</v>
      </c>
      <c r="C94" vm="267">
        <v>226.3664</v>
      </c>
      <c r="D94" vm="268">
        <v>203575</v>
      </c>
    </row>
    <row r="95" spans="2:4" x14ac:dyDescent="0.35">
      <c r="B95" vm="269">
        <v>43833</v>
      </c>
      <c r="C95" vm="270">
        <v>225.09200000000001</v>
      </c>
      <c r="D95" vm="271">
        <v>229873</v>
      </c>
    </row>
    <row r="96" spans="2:4" x14ac:dyDescent="0.35">
      <c r="B96" vm="272">
        <v>43836</v>
      </c>
      <c r="C96" vm="273">
        <v>221.9297</v>
      </c>
      <c r="D96" vm="274">
        <v>276324</v>
      </c>
    </row>
    <row r="97" spans="2:4" x14ac:dyDescent="0.35">
      <c r="B97" vm="275">
        <v>43837</v>
      </c>
      <c r="C97" vm="276">
        <v>222.11850000000001</v>
      </c>
      <c r="D97" vm="277">
        <v>197414</v>
      </c>
    </row>
    <row r="98" spans="2:4" x14ac:dyDescent="0.35">
      <c r="B98" vm="278">
        <v>43838</v>
      </c>
      <c r="C98" vm="279">
        <v>221.08009999999999</v>
      </c>
      <c r="D98" vm="280">
        <v>203272</v>
      </c>
    </row>
    <row r="99" spans="2:4" x14ac:dyDescent="0.35">
      <c r="B99" vm="281">
        <v>43839</v>
      </c>
      <c r="C99" vm="282">
        <v>222.59049999999999</v>
      </c>
      <c r="D99" vm="283">
        <v>379691</v>
      </c>
    </row>
    <row r="100" spans="2:4" x14ac:dyDescent="0.35">
      <c r="B100" vm="284">
        <v>43840</v>
      </c>
      <c r="C100" vm="285">
        <v>224.66720000000001</v>
      </c>
      <c r="D100" vm="286">
        <v>274977</v>
      </c>
    </row>
    <row r="101" spans="2:4" x14ac:dyDescent="0.35">
      <c r="B101" vm="287">
        <v>43843</v>
      </c>
      <c r="C101" vm="288">
        <v>225.75280000000001</v>
      </c>
      <c r="D101" vm="289">
        <v>276281</v>
      </c>
    </row>
    <row r="102" spans="2:4" x14ac:dyDescent="0.35">
      <c r="B102" vm="290">
        <v>43844</v>
      </c>
      <c r="C102" vm="217">
        <v>229.6703</v>
      </c>
      <c r="D102" vm="291">
        <v>921955</v>
      </c>
    </row>
    <row r="103" spans="2:4" x14ac:dyDescent="0.35">
      <c r="B103" vm="292">
        <v>43845</v>
      </c>
      <c r="C103" vm="293">
        <v>228.82079999999999</v>
      </c>
      <c r="D103" vm="294">
        <v>185791</v>
      </c>
    </row>
    <row r="104" spans="2:4" x14ac:dyDescent="0.35">
      <c r="B104" vm="295">
        <v>43846</v>
      </c>
      <c r="C104" vm="296">
        <v>227.26320000000001</v>
      </c>
      <c r="D104" vm="297">
        <v>202097</v>
      </c>
    </row>
    <row r="105" spans="2:4" x14ac:dyDescent="0.35">
      <c r="B105" vm="298">
        <v>43847</v>
      </c>
      <c r="C105" vm="299">
        <v>226.4136</v>
      </c>
      <c r="D105" vm="300">
        <v>258653</v>
      </c>
    </row>
    <row r="106" spans="2:4" x14ac:dyDescent="0.35">
      <c r="B106" vm="301">
        <v>43850</v>
      </c>
      <c r="C106" vm="302">
        <v>228.34880000000001</v>
      </c>
      <c r="D106" vm="303">
        <v>288939</v>
      </c>
    </row>
    <row r="107" spans="2:4" x14ac:dyDescent="0.35">
      <c r="B107" vm="304">
        <v>43851</v>
      </c>
      <c r="C107" vm="305">
        <v>224.9504</v>
      </c>
      <c r="D107" vm="306">
        <v>982263</v>
      </c>
    </row>
    <row r="108" spans="2:4" x14ac:dyDescent="0.35">
      <c r="B108" vm="307">
        <v>43852</v>
      </c>
      <c r="C108" vm="308">
        <v>224.62</v>
      </c>
      <c r="D108" vm="309">
        <v>245491</v>
      </c>
    </row>
    <row r="109" spans="2:4" x14ac:dyDescent="0.35">
      <c r="B109" vm="310">
        <v>43853</v>
      </c>
      <c r="C109" vm="311">
        <v>224.5728</v>
      </c>
      <c r="D109" vm="312">
        <v>252216</v>
      </c>
    </row>
    <row r="110" spans="2:4" x14ac:dyDescent="0.35">
      <c r="B110" vm="313">
        <v>43854</v>
      </c>
      <c r="C110" vm="314">
        <v>224.76159999999999</v>
      </c>
      <c r="D110" vm="315">
        <v>287296</v>
      </c>
    </row>
    <row r="111" spans="2:4" x14ac:dyDescent="0.35">
      <c r="B111" vm="316">
        <v>43857</v>
      </c>
      <c r="C111" vm="317">
        <v>221.50489999999999</v>
      </c>
      <c r="D111" vm="318">
        <v>337364</v>
      </c>
    </row>
    <row r="112" spans="2:4" x14ac:dyDescent="0.35">
      <c r="B112" vm="319">
        <v>43858</v>
      </c>
      <c r="C112" vm="320">
        <v>217.82339999999999</v>
      </c>
      <c r="D112" vm="321">
        <v>519505</v>
      </c>
    </row>
    <row r="113" spans="2:4" x14ac:dyDescent="0.35">
      <c r="B113" vm="322">
        <v>43859</v>
      </c>
      <c r="C113" vm="323">
        <v>223.58170000000001</v>
      </c>
      <c r="D113" vm="324">
        <v>581212</v>
      </c>
    </row>
    <row r="114" spans="2:4" x14ac:dyDescent="0.35">
      <c r="B114" vm="325">
        <v>43860</v>
      </c>
      <c r="C114" vm="326">
        <v>220.74969999999999</v>
      </c>
      <c r="D114" vm="327">
        <v>226380</v>
      </c>
    </row>
    <row r="115" spans="2:4" x14ac:dyDescent="0.35">
      <c r="B115" vm="328">
        <v>43861</v>
      </c>
      <c r="C115" vm="329">
        <v>222.07130000000001</v>
      </c>
      <c r="D115" vm="330">
        <v>443054</v>
      </c>
    </row>
    <row r="116" spans="2:4" x14ac:dyDescent="0.35">
      <c r="B116" vm="331">
        <v>43862</v>
      </c>
      <c r="C116" vm="332">
        <v>206.59</v>
      </c>
      <c r="D116" vm="333">
        <v>1849775</v>
      </c>
    </row>
    <row r="117" spans="2:4" x14ac:dyDescent="0.35">
      <c r="B117" vm="334">
        <v>43864</v>
      </c>
      <c r="C117" vm="335">
        <v>196.06460000000001</v>
      </c>
      <c r="D117" vm="336">
        <v>2973196</v>
      </c>
    </row>
    <row r="118" spans="2:4" x14ac:dyDescent="0.35">
      <c r="B118" vm="337">
        <v>43865</v>
      </c>
      <c r="C118" vm="338">
        <v>203.6165</v>
      </c>
      <c r="D118" vm="339">
        <v>1392683</v>
      </c>
    </row>
    <row r="119" spans="2:4" x14ac:dyDescent="0.35">
      <c r="B119" vm="340">
        <v>43866</v>
      </c>
      <c r="C119" vm="341">
        <v>204.41890000000001</v>
      </c>
      <c r="D119" vm="342">
        <v>827944</v>
      </c>
    </row>
    <row r="120" spans="2:4" x14ac:dyDescent="0.35">
      <c r="B120" vm="343">
        <v>43867</v>
      </c>
      <c r="C120" vm="344">
        <v>201.53970000000001</v>
      </c>
      <c r="D120" vm="345">
        <v>1033218</v>
      </c>
    </row>
    <row r="121" spans="2:4" x14ac:dyDescent="0.35">
      <c r="B121" vm="346">
        <v>43868</v>
      </c>
      <c r="C121" vm="344">
        <v>201.53970000000001</v>
      </c>
      <c r="D121" vm="347">
        <v>390884</v>
      </c>
    </row>
    <row r="122" spans="2:4" x14ac:dyDescent="0.35">
      <c r="B122" vm="348">
        <v>43871</v>
      </c>
      <c r="C122" vm="349">
        <v>198.89660000000001</v>
      </c>
      <c r="D122" vm="350">
        <v>540422</v>
      </c>
    </row>
    <row r="123" spans="2:4" x14ac:dyDescent="0.35">
      <c r="B123" vm="351">
        <v>43872</v>
      </c>
      <c r="C123" vm="352">
        <v>200.78450000000001</v>
      </c>
      <c r="D123" vm="353">
        <v>882458</v>
      </c>
    </row>
    <row r="124" spans="2:4" x14ac:dyDescent="0.35">
      <c r="B124" vm="354">
        <v>43873</v>
      </c>
      <c r="C124" vm="355">
        <v>201.0677</v>
      </c>
      <c r="D124" vm="356">
        <v>381054</v>
      </c>
    </row>
    <row r="125" spans="2:4" x14ac:dyDescent="0.35">
      <c r="B125" vm="357">
        <v>43874</v>
      </c>
      <c r="C125" vm="358">
        <v>200.07660000000001</v>
      </c>
      <c r="D125" vm="359">
        <v>261235</v>
      </c>
    </row>
    <row r="126" spans="2:4" x14ac:dyDescent="0.35">
      <c r="B126" vm="360">
        <v>43875</v>
      </c>
      <c r="C126" vm="361">
        <v>196.11179999999999</v>
      </c>
      <c r="D126" vm="362">
        <v>606911</v>
      </c>
    </row>
    <row r="127" spans="2:4" x14ac:dyDescent="0.35">
      <c r="B127" vm="363">
        <v>43878</v>
      </c>
      <c r="C127" vm="364">
        <v>193.2799</v>
      </c>
      <c r="D127" vm="365">
        <v>514180</v>
      </c>
    </row>
    <row r="128" spans="2:4" x14ac:dyDescent="0.35">
      <c r="B128" vm="366">
        <v>43879</v>
      </c>
      <c r="C128" vm="367">
        <v>192.47749999999999</v>
      </c>
      <c r="D128" vm="368">
        <v>448777</v>
      </c>
    </row>
    <row r="129" spans="2:4" x14ac:dyDescent="0.35">
      <c r="B129" vm="369">
        <v>43880</v>
      </c>
      <c r="C129" vm="370">
        <v>195.1207</v>
      </c>
      <c r="D129" vm="371">
        <v>365543</v>
      </c>
    </row>
    <row r="130" spans="2:4" x14ac:dyDescent="0.35">
      <c r="B130" vm="372">
        <v>43881</v>
      </c>
      <c r="C130" vm="373">
        <v>195.78149999999999</v>
      </c>
      <c r="D130" vm="374">
        <v>282382</v>
      </c>
    </row>
    <row r="131" spans="2:4" x14ac:dyDescent="0.35">
      <c r="B131" vm="375">
        <v>43885</v>
      </c>
      <c r="C131" vm="376">
        <v>191.62790000000001</v>
      </c>
      <c r="D131" vm="377">
        <v>644237</v>
      </c>
    </row>
    <row r="132" spans="2:4" x14ac:dyDescent="0.35">
      <c r="B132" vm="378">
        <v>43886</v>
      </c>
      <c r="C132" vm="379">
        <v>190.44800000000001</v>
      </c>
      <c r="D132" vm="380">
        <v>902482</v>
      </c>
    </row>
    <row r="133" spans="2:4" x14ac:dyDescent="0.35">
      <c r="B133" vm="381">
        <v>43887</v>
      </c>
      <c r="C133" vm="382">
        <v>187.4272</v>
      </c>
      <c r="D133" vm="383">
        <v>569079</v>
      </c>
    </row>
    <row r="134" spans="2:4" x14ac:dyDescent="0.35">
      <c r="B134" vm="384">
        <v>43888</v>
      </c>
      <c r="C134" vm="385">
        <v>186.43610000000001</v>
      </c>
      <c r="D134" vm="386">
        <v>568983</v>
      </c>
    </row>
    <row r="135" spans="2:4" x14ac:dyDescent="0.35">
      <c r="B135" vm="387">
        <v>43889</v>
      </c>
      <c r="C135" vm="388">
        <v>186.53039999999999</v>
      </c>
      <c r="D135" vm="389">
        <v>1471127</v>
      </c>
    </row>
    <row r="136" spans="2:4" x14ac:dyDescent="0.35">
      <c r="B136" vm="390">
        <v>43892</v>
      </c>
      <c r="C136" vm="391">
        <v>184.59530000000001</v>
      </c>
      <c r="D136" vm="392">
        <v>695364</v>
      </c>
    </row>
    <row r="137" spans="2:4" x14ac:dyDescent="0.35">
      <c r="B137" vm="393">
        <v>43893</v>
      </c>
      <c r="C137" vm="394">
        <v>182.9905</v>
      </c>
      <c r="D137" vm="395">
        <v>818827</v>
      </c>
    </row>
    <row r="138" spans="2:4" x14ac:dyDescent="0.35">
      <c r="B138" vm="396">
        <v>43894</v>
      </c>
      <c r="C138" vm="397">
        <v>176.94909999999999</v>
      </c>
      <c r="D138" vm="398">
        <v>1129505</v>
      </c>
    </row>
    <row r="139" spans="2:4" x14ac:dyDescent="0.35">
      <c r="B139" vm="399">
        <v>43895</v>
      </c>
      <c r="C139" vm="400">
        <v>177.42099999999999</v>
      </c>
      <c r="D139" vm="401">
        <v>551682</v>
      </c>
    </row>
    <row r="140" spans="2:4" x14ac:dyDescent="0.35">
      <c r="B140" vm="402">
        <v>43896</v>
      </c>
      <c r="C140" vm="403">
        <v>171.6156</v>
      </c>
      <c r="D140" vm="404">
        <v>1418285</v>
      </c>
    </row>
    <row r="141" spans="2:4" x14ac:dyDescent="0.35">
      <c r="B141" vm="405">
        <v>43899</v>
      </c>
      <c r="C141" vm="406">
        <v>167.27330000000001</v>
      </c>
      <c r="D141" vm="407">
        <v>838088</v>
      </c>
    </row>
    <row r="142" spans="2:4" x14ac:dyDescent="0.35">
      <c r="B142" vm="408">
        <v>43901</v>
      </c>
      <c r="C142" vm="409">
        <v>165.85730000000001</v>
      </c>
      <c r="D142" vm="410">
        <v>1895378</v>
      </c>
    </row>
    <row r="143" spans="2:4" x14ac:dyDescent="0.35">
      <c r="B143" vm="411">
        <v>43902</v>
      </c>
      <c r="C143" vm="412">
        <v>147.49690000000001</v>
      </c>
      <c r="D143" vm="413">
        <v>2645548</v>
      </c>
    </row>
    <row r="144" spans="2:4" x14ac:dyDescent="0.35">
      <c r="B144" vm="414">
        <v>43903</v>
      </c>
      <c r="C144" vm="415">
        <v>153.16079999999999</v>
      </c>
      <c r="D144" vm="416">
        <v>2445052</v>
      </c>
    </row>
    <row r="145" spans="2:4" x14ac:dyDescent="0.35">
      <c r="B145" vm="417">
        <v>43906</v>
      </c>
      <c r="C145" vm="418">
        <v>138.9539</v>
      </c>
      <c r="D145" vm="419">
        <v>1301942</v>
      </c>
    </row>
    <row r="146" spans="2:4" x14ac:dyDescent="0.35">
      <c r="B146" vm="420">
        <v>43907</v>
      </c>
      <c r="C146" vm="421">
        <v>140.84180000000001</v>
      </c>
      <c r="D146" vm="422">
        <v>2175474</v>
      </c>
    </row>
    <row r="147" spans="2:4" x14ac:dyDescent="0.35">
      <c r="B147" vm="423">
        <v>43908</v>
      </c>
      <c r="C147" vm="424">
        <v>142.2106</v>
      </c>
      <c r="D147" vm="425">
        <v>936510</v>
      </c>
    </row>
    <row r="148" spans="2:4" x14ac:dyDescent="0.35">
      <c r="B148" vm="426">
        <v>43909</v>
      </c>
      <c r="C148" vm="427">
        <v>152.8776</v>
      </c>
      <c r="D148" vm="428">
        <v>2878818</v>
      </c>
    </row>
    <row r="149" spans="2:4" x14ac:dyDescent="0.35">
      <c r="B149" vm="429">
        <v>43910</v>
      </c>
      <c r="C149" vm="430">
        <v>165.7157</v>
      </c>
      <c r="D149" vm="431">
        <v>2620694</v>
      </c>
    </row>
    <row r="150" spans="2:4" x14ac:dyDescent="0.35">
      <c r="B150" vm="432">
        <v>43913</v>
      </c>
      <c r="C150" vm="433">
        <v>145.75049999999999</v>
      </c>
      <c r="D150" vm="434">
        <v>2047222</v>
      </c>
    </row>
    <row r="151" spans="2:4" x14ac:dyDescent="0.35">
      <c r="B151" vm="435">
        <v>43914</v>
      </c>
      <c r="C151" vm="436">
        <v>141.0778</v>
      </c>
      <c r="D151" vm="437">
        <v>2143535</v>
      </c>
    </row>
    <row r="152" spans="2:4" x14ac:dyDescent="0.35">
      <c r="B152" vm="438">
        <v>43915</v>
      </c>
      <c r="C152" vm="439">
        <v>139.09549999999999</v>
      </c>
      <c r="D152" vm="440">
        <v>1786285</v>
      </c>
    </row>
    <row r="153" spans="2:4" x14ac:dyDescent="0.35">
      <c r="B153" vm="441">
        <v>43916</v>
      </c>
      <c r="C153" vm="442">
        <v>148.3937</v>
      </c>
      <c r="D153" vm="443">
        <v>1982312</v>
      </c>
    </row>
    <row r="154" spans="2:4" x14ac:dyDescent="0.35">
      <c r="B154" vm="444">
        <v>43917</v>
      </c>
      <c r="C154" vm="445">
        <v>153.77430000000001</v>
      </c>
      <c r="D154" vm="446">
        <v>1715790</v>
      </c>
    </row>
    <row r="155" spans="2:4" x14ac:dyDescent="0.35">
      <c r="B155" vm="447">
        <v>43920</v>
      </c>
      <c r="C155" vm="448">
        <v>150.56479999999999</v>
      </c>
      <c r="D155" vm="449">
        <v>1067100</v>
      </c>
    </row>
    <row r="156" spans="2:4" x14ac:dyDescent="0.35">
      <c r="B156" vm="450">
        <v>43921</v>
      </c>
      <c r="C156" vm="451">
        <v>162.3646</v>
      </c>
      <c r="D156" vm="452">
        <v>1542253</v>
      </c>
    </row>
    <row r="157" spans="2:4" x14ac:dyDescent="0.35">
      <c r="B157" vm="453">
        <v>43922</v>
      </c>
      <c r="C157" vm="454">
        <v>157.03110000000001</v>
      </c>
      <c r="D157" vm="455">
        <v>899210</v>
      </c>
    </row>
    <row r="158" spans="2:4" x14ac:dyDescent="0.35">
      <c r="B158" vm="456">
        <v>43924</v>
      </c>
      <c r="C158" vm="457">
        <v>167.83959999999999</v>
      </c>
      <c r="D158" vm="458">
        <v>2067862</v>
      </c>
    </row>
    <row r="159" spans="2:4" x14ac:dyDescent="0.35">
      <c r="B159" vm="459">
        <v>43928</v>
      </c>
      <c r="C159" vm="460">
        <v>171.33240000000001</v>
      </c>
      <c r="D159" vm="461">
        <v>2129274</v>
      </c>
    </row>
    <row r="160" spans="2:4" x14ac:dyDescent="0.35">
      <c r="B160" vm="462">
        <v>43929</v>
      </c>
      <c r="C160" vm="463">
        <v>168.59479999999999</v>
      </c>
      <c r="D160" vm="464">
        <v>1531400</v>
      </c>
    </row>
    <row r="161" spans="2:4" x14ac:dyDescent="0.35">
      <c r="B161" vm="465">
        <v>43930</v>
      </c>
      <c r="C161" vm="466">
        <v>174.9667</v>
      </c>
      <c r="D161" vm="467">
        <v>1319518</v>
      </c>
    </row>
    <row r="162" spans="2:4" x14ac:dyDescent="0.35">
      <c r="B162" vm="468">
        <v>43934</v>
      </c>
      <c r="C162" vm="469">
        <v>171.47399999999999</v>
      </c>
      <c r="D162" vm="470">
        <v>703823</v>
      </c>
    </row>
    <row r="163" spans="2:4" x14ac:dyDescent="0.35">
      <c r="B163" vm="471">
        <v>43936</v>
      </c>
      <c r="C163" vm="472">
        <v>178.83699999999999</v>
      </c>
      <c r="D163" vm="473">
        <v>1631207</v>
      </c>
    </row>
    <row r="164" spans="2:4" x14ac:dyDescent="0.35">
      <c r="B164" vm="474">
        <v>43937</v>
      </c>
      <c r="C164" vm="475">
        <v>176.0523</v>
      </c>
      <c r="D164" vm="476">
        <v>1157896</v>
      </c>
    </row>
    <row r="165" spans="2:4" x14ac:dyDescent="0.35">
      <c r="B165" vm="477">
        <v>43938</v>
      </c>
      <c r="C165" vm="478">
        <v>177.5626</v>
      </c>
      <c r="D165" vm="479">
        <v>1424095</v>
      </c>
    </row>
    <row r="166" spans="2:4" x14ac:dyDescent="0.35">
      <c r="B166" vm="480">
        <v>43941</v>
      </c>
      <c r="C166" vm="481">
        <v>170.62440000000001</v>
      </c>
      <c r="D166" vm="482">
        <v>1409123</v>
      </c>
    </row>
    <row r="167" spans="2:4" x14ac:dyDescent="0.35">
      <c r="B167" vm="483">
        <v>43942</v>
      </c>
      <c r="C167" vm="484">
        <v>169.58600000000001</v>
      </c>
      <c r="D167" vm="485">
        <v>711187</v>
      </c>
    </row>
    <row r="168" spans="2:4" x14ac:dyDescent="0.35">
      <c r="B168" vm="486">
        <v>43943</v>
      </c>
      <c r="C168" vm="487">
        <v>172.13480000000001</v>
      </c>
      <c r="D168" vm="488">
        <v>971918</v>
      </c>
    </row>
    <row r="169" spans="2:4" x14ac:dyDescent="0.35">
      <c r="B169" vm="489">
        <v>43944</v>
      </c>
      <c r="C169" vm="481">
        <v>170.62440000000001</v>
      </c>
      <c r="D169" vm="490">
        <v>1835717</v>
      </c>
    </row>
    <row r="170" spans="2:4" x14ac:dyDescent="0.35">
      <c r="B170" vm="491">
        <v>43945</v>
      </c>
      <c r="C170" vm="492">
        <v>169.91640000000001</v>
      </c>
      <c r="D170" vm="493">
        <v>325359</v>
      </c>
    </row>
    <row r="171" spans="2:4" x14ac:dyDescent="0.35">
      <c r="B171" vm="494">
        <v>43948</v>
      </c>
      <c r="C171" vm="495">
        <v>169.7276</v>
      </c>
      <c r="D171" vm="496">
        <v>524511</v>
      </c>
    </row>
    <row r="172" spans="2:4" x14ac:dyDescent="0.35">
      <c r="B172" vm="497">
        <v>43949</v>
      </c>
      <c r="C172" vm="484">
        <v>169.58600000000001</v>
      </c>
      <c r="D172" vm="498">
        <v>297334</v>
      </c>
    </row>
    <row r="173" spans="2:4" x14ac:dyDescent="0.35">
      <c r="B173" vm="499">
        <v>43950</v>
      </c>
      <c r="C173" vm="500">
        <v>171.89879999999999</v>
      </c>
      <c r="D173" vm="501">
        <v>377911</v>
      </c>
    </row>
    <row r="174" spans="2:4" x14ac:dyDescent="0.35">
      <c r="B174" vm="502">
        <v>43951</v>
      </c>
      <c r="C174" vm="503">
        <v>171.946</v>
      </c>
      <c r="D174" vm="504">
        <v>660865</v>
      </c>
    </row>
    <row r="175" spans="2:4" x14ac:dyDescent="0.35">
      <c r="B175" vm="505">
        <v>43955</v>
      </c>
      <c r="C175" vm="506">
        <v>164.2997</v>
      </c>
      <c r="D175" vm="507">
        <v>2049662</v>
      </c>
    </row>
    <row r="176" spans="2:4" x14ac:dyDescent="0.35">
      <c r="B176" vm="508">
        <v>43956</v>
      </c>
      <c r="C176" vm="509">
        <v>164.15809999999999</v>
      </c>
      <c r="D176" vm="510">
        <v>418819</v>
      </c>
    </row>
    <row r="177" spans="2:4" x14ac:dyDescent="0.35">
      <c r="B177" vm="511">
        <v>43957</v>
      </c>
      <c r="C177" vm="512">
        <v>154.62389999999999</v>
      </c>
      <c r="D177" vm="513">
        <v>2539553</v>
      </c>
    </row>
    <row r="178" spans="2:4" x14ac:dyDescent="0.35">
      <c r="B178" vm="514">
        <v>43958</v>
      </c>
      <c r="C178" vm="515">
        <v>152.02799999999999</v>
      </c>
      <c r="D178" vm="516">
        <v>798695</v>
      </c>
    </row>
    <row r="179" spans="2:4" x14ac:dyDescent="0.35">
      <c r="B179" vm="517">
        <v>43959</v>
      </c>
      <c r="C179" vm="518">
        <v>149.43199999999999</v>
      </c>
      <c r="D179" vm="519">
        <v>816107</v>
      </c>
    </row>
    <row r="180" spans="2:4" x14ac:dyDescent="0.35">
      <c r="B180" vm="520">
        <v>43962</v>
      </c>
      <c r="C180" vm="521">
        <v>149.5736</v>
      </c>
      <c r="D180" vm="522">
        <v>636462</v>
      </c>
    </row>
    <row r="181" spans="2:4" x14ac:dyDescent="0.35">
      <c r="B181" vm="523">
        <v>43963</v>
      </c>
      <c r="C181" vm="524">
        <v>155.7567</v>
      </c>
      <c r="D181" vm="525">
        <v>863787</v>
      </c>
    </row>
    <row r="182" spans="2:4" x14ac:dyDescent="0.35">
      <c r="B182" vm="526">
        <v>43964</v>
      </c>
      <c r="C182" vm="527">
        <v>156.1343</v>
      </c>
      <c r="D182" vm="528">
        <v>712422</v>
      </c>
    </row>
    <row r="183" spans="2:4" x14ac:dyDescent="0.35">
      <c r="B183" vm="529">
        <v>43965</v>
      </c>
      <c r="C183" vm="530">
        <v>154.7655</v>
      </c>
      <c r="D183" vm="531">
        <v>1158615</v>
      </c>
    </row>
    <row r="184" spans="2:4" x14ac:dyDescent="0.35">
      <c r="B184" vm="532">
        <v>43966</v>
      </c>
      <c r="C184" vm="533">
        <v>155.37909999999999</v>
      </c>
      <c r="D184" vm="534">
        <v>504200</v>
      </c>
    </row>
    <row r="185" spans="2:4" x14ac:dyDescent="0.35">
      <c r="B185" vm="535">
        <v>43969</v>
      </c>
      <c r="C185" vm="536">
        <v>155.33189999999999</v>
      </c>
      <c r="D185" vm="537">
        <v>786841</v>
      </c>
    </row>
    <row r="186" spans="2:4" x14ac:dyDescent="0.35">
      <c r="B186" vm="538">
        <v>43970</v>
      </c>
      <c r="C186" vm="539">
        <v>161.13740000000001</v>
      </c>
      <c r="D186" vm="540">
        <v>737179</v>
      </c>
    </row>
    <row r="187" spans="2:4" x14ac:dyDescent="0.35">
      <c r="B187" vm="541">
        <v>43971</v>
      </c>
      <c r="C187" vm="542">
        <v>165.90450000000001</v>
      </c>
      <c r="D187" vm="543">
        <v>1060696</v>
      </c>
    </row>
    <row r="188" spans="2:4" x14ac:dyDescent="0.35">
      <c r="B188" vm="544">
        <v>43972</v>
      </c>
      <c r="C188" vm="545">
        <v>178.31780000000001</v>
      </c>
      <c r="D188" vm="546">
        <v>2087842</v>
      </c>
    </row>
    <row r="189" spans="2:4" x14ac:dyDescent="0.35">
      <c r="B189" vm="547">
        <v>43973</v>
      </c>
      <c r="C189" vm="548">
        <v>175.91069999999999</v>
      </c>
      <c r="D189" vm="549">
        <v>1318184</v>
      </c>
    </row>
    <row r="190" spans="2:4" x14ac:dyDescent="0.35">
      <c r="B190" vm="550">
        <v>43977</v>
      </c>
      <c r="C190" vm="551">
        <v>180.7722</v>
      </c>
      <c r="D190" vm="552">
        <v>1766340</v>
      </c>
    </row>
    <row r="191" spans="2:4" x14ac:dyDescent="0.35">
      <c r="B191" vm="553">
        <v>43978</v>
      </c>
      <c r="C191" vm="554">
        <v>181.38579999999999</v>
      </c>
      <c r="D191" vm="555">
        <v>898323</v>
      </c>
    </row>
    <row r="192" spans="2:4" x14ac:dyDescent="0.35">
      <c r="B192" vm="556">
        <v>43979</v>
      </c>
      <c r="C192" vm="557">
        <v>179.87540000000001</v>
      </c>
      <c r="D192" vm="558">
        <v>670534</v>
      </c>
    </row>
    <row r="193" spans="2:4" x14ac:dyDescent="0.35">
      <c r="B193" vm="559">
        <v>43980</v>
      </c>
      <c r="C193" vm="560">
        <v>186.38890000000001</v>
      </c>
      <c r="D193" vm="561">
        <v>1392718</v>
      </c>
    </row>
    <row r="194" spans="2:4" x14ac:dyDescent="0.35">
      <c r="B194" vm="562">
        <v>43983</v>
      </c>
      <c r="C194" vm="563">
        <v>189.36240000000001</v>
      </c>
      <c r="D194" vm="564">
        <v>1247345</v>
      </c>
    </row>
    <row r="195" spans="2:4" x14ac:dyDescent="0.35">
      <c r="B195" vm="565">
        <v>43984</v>
      </c>
      <c r="C195" vm="566">
        <v>186.15289999999999</v>
      </c>
      <c r="D195" vm="567">
        <v>1031577</v>
      </c>
    </row>
    <row r="196" spans="2:4" x14ac:dyDescent="0.35">
      <c r="B196" vm="568">
        <v>43985</v>
      </c>
      <c r="C196" vm="569">
        <v>185.82249999999999</v>
      </c>
      <c r="D196" vm="570">
        <v>722457</v>
      </c>
    </row>
    <row r="197" spans="2:4" x14ac:dyDescent="0.35">
      <c r="B197" vm="571">
        <v>43986</v>
      </c>
      <c r="C197" vm="572">
        <v>188.8904</v>
      </c>
      <c r="D197" vm="573">
        <v>891954</v>
      </c>
    </row>
    <row r="198" spans="2:4" x14ac:dyDescent="0.35">
      <c r="B198" vm="574">
        <v>43987</v>
      </c>
      <c r="C198" vm="575">
        <v>188.74879999999999</v>
      </c>
      <c r="D198" vm="576">
        <v>641867</v>
      </c>
    </row>
    <row r="199" spans="2:4" x14ac:dyDescent="0.35">
      <c r="B199" vm="577">
        <v>43990</v>
      </c>
      <c r="C199" vm="578">
        <v>186.672</v>
      </c>
      <c r="D199" vm="579">
        <v>788929</v>
      </c>
    </row>
    <row r="200" spans="2:4" x14ac:dyDescent="0.35">
      <c r="B200" vm="580">
        <v>43991</v>
      </c>
      <c r="C200" vm="581">
        <v>187.4744</v>
      </c>
      <c r="D200" vm="582">
        <v>1421608</v>
      </c>
    </row>
    <row r="201" spans="2:4" x14ac:dyDescent="0.35">
      <c r="B201" vm="583">
        <v>43992</v>
      </c>
      <c r="C201" vm="584">
        <v>188.08799999999999</v>
      </c>
      <c r="D201" vm="585">
        <v>1085608</v>
      </c>
    </row>
    <row r="202" spans="2:4" x14ac:dyDescent="0.35">
      <c r="B202" vm="586">
        <v>43993</v>
      </c>
      <c r="C202" vm="587">
        <v>183.6985</v>
      </c>
      <c r="D202" vm="588">
        <v>906222</v>
      </c>
    </row>
    <row r="203" spans="2:4" x14ac:dyDescent="0.35">
      <c r="B203" vm="589">
        <v>43994</v>
      </c>
      <c r="C203" vm="590">
        <v>183.13210000000001</v>
      </c>
      <c r="D203" vm="591">
        <v>1038422</v>
      </c>
    </row>
    <row r="204" spans="2:4" x14ac:dyDescent="0.35">
      <c r="B204" vm="592">
        <v>43997</v>
      </c>
      <c r="C204" vm="593">
        <v>176.7131</v>
      </c>
      <c r="D204" vm="594">
        <v>824295</v>
      </c>
    </row>
    <row r="205" spans="2:4" x14ac:dyDescent="0.35">
      <c r="B205" vm="595">
        <v>43998</v>
      </c>
      <c r="C205" vm="596">
        <v>174.5891</v>
      </c>
      <c r="D205" vm="597">
        <v>1481163</v>
      </c>
    </row>
    <row r="206" spans="2:4" x14ac:dyDescent="0.35">
      <c r="B206" vm="598">
        <v>43999</v>
      </c>
      <c r="C206" vm="599">
        <v>171.14359999999999</v>
      </c>
      <c r="D206" vm="600">
        <v>1006772</v>
      </c>
    </row>
    <row r="207" spans="2:4" x14ac:dyDescent="0.35">
      <c r="B207" vm="601">
        <v>44000</v>
      </c>
      <c r="C207" vm="602">
        <v>176.19390000000001</v>
      </c>
      <c r="D207" vm="603">
        <v>1772805</v>
      </c>
    </row>
    <row r="208" spans="2:4" x14ac:dyDescent="0.35">
      <c r="B208" vm="604">
        <v>44001</v>
      </c>
      <c r="C208" vm="605">
        <v>173.7867</v>
      </c>
      <c r="D208" vm="606">
        <v>1399841</v>
      </c>
    </row>
    <row r="209" spans="2:4" x14ac:dyDescent="0.35">
      <c r="B209" vm="607">
        <v>44004</v>
      </c>
      <c r="C209" vm="608">
        <v>174.68350000000001</v>
      </c>
      <c r="D209" vm="609">
        <v>1904380</v>
      </c>
    </row>
    <row r="210" spans="2:4" x14ac:dyDescent="0.35">
      <c r="B210" vm="610">
        <v>44005</v>
      </c>
      <c r="C210" vm="611">
        <v>175.48589999999999</v>
      </c>
      <c r="D210" vm="612">
        <v>1772426</v>
      </c>
    </row>
    <row r="211" spans="2:4" x14ac:dyDescent="0.35">
      <c r="B211" vm="613">
        <v>44006</v>
      </c>
      <c r="C211" vm="614">
        <v>181.05539999999999</v>
      </c>
      <c r="D211" vm="615">
        <v>3906802</v>
      </c>
    </row>
    <row r="212" spans="2:4" x14ac:dyDescent="0.35">
      <c r="B212" vm="616">
        <v>44007</v>
      </c>
      <c r="C212" vm="617">
        <v>190.92</v>
      </c>
      <c r="D212" vm="618">
        <v>2928692</v>
      </c>
    </row>
    <row r="213" spans="2:4" x14ac:dyDescent="0.35">
      <c r="B213" vm="619">
        <v>44008</v>
      </c>
      <c r="C213" vm="620">
        <v>184.1705</v>
      </c>
      <c r="D213" vm="621">
        <v>6119061</v>
      </c>
    </row>
    <row r="214" spans="2:4" x14ac:dyDescent="0.35">
      <c r="B214" vm="622">
        <v>44011</v>
      </c>
      <c r="C214" vm="566">
        <v>186.15289999999999</v>
      </c>
      <c r="D214" vm="623">
        <v>2798568</v>
      </c>
    </row>
    <row r="215" spans="2:4" x14ac:dyDescent="0.35">
      <c r="B215" vm="624">
        <v>44012</v>
      </c>
      <c r="C215" vm="587">
        <v>183.6985</v>
      </c>
      <c r="D215" vm="625">
        <v>1868228</v>
      </c>
    </row>
    <row r="216" spans="2:4" x14ac:dyDescent="0.35">
      <c r="B216" vm="626">
        <v>44013</v>
      </c>
      <c r="C216" vm="627">
        <v>191.34469999999999</v>
      </c>
      <c r="D216" vm="628">
        <v>1867521</v>
      </c>
    </row>
    <row r="217" spans="2:4" x14ac:dyDescent="0.35">
      <c r="B217" vm="629">
        <v>44014</v>
      </c>
      <c r="C217" vm="630">
        <v>194.4599</v>
      </c>
      <c r="D217" vm="631">
        <v>1512503</v>
      </c>
    </row>
    <row r="218" spans="2:4" x14ac:dyDescent="0.35">
      <c r="B218" vm="632">
        <v>44015</v>
      </c>
      <c r="C218" vm="633">
        <v>195.73429999999999</v>
      </c>
      <c r="D218" vm="634">
        <v>2327175</v>
      </c>
    </row>
    <row r="219" spans="2:4" x14ac:dyDescent="0.35">
      <c r="B219" vm="635">
        <v>44018</v>
      </c>
      <c r="C219" vm="636">
        <v>188.56</v>
      </c>
      <c r="D219" vm="637">
        <v>1353319</v>
      </c>
    </row>
    <row r="220" spans="2:4" x14ac:dyDescent="0.35">
      <c r="B220" vm="638">
        <v>44019</v>
      </c>
      <c r="C220" vm="639">
        <v>183.4153</v>
      </c>
      <c r="D220" vm="640">
        <v>1403949</v>
      </c>
    </row>
    <row r="221" spans="2:4" x14ac:dyDescent="0.35">
      <c r="B221" vm="641">
        <v>44020</v>
      </c>
      <c r="C221" vm="642">
        <v>185.2561</v>
      </c>
      <c r="D221" vm="643">
        <v>2030879</v>
      </c>
    </row>
    <row r="222" spans="2:4" x14ac:dyDescent="0.35">
      <c r="B222" vm="644">
        <v>44021</v>
      </c>
      <c r="C222" vm="645">
        <v>184.5009</v>
      </c>
      <c r="D222" vm="646">
        <v>564329</v>
      </c>
    </row>
    <row r="223" spans="2:4" x14ac:dyDescent="0.35">
      <c r="B223" vm="647">
        <v>44022</v>
      </c>
      <c r="C223" vm="639">
        <v>183.4153</v>
      </c>
      <c r="D223" vm="648">
        <v>547395</v>
      </c>
    </row>
    <row r="224" spans="2:4" x14ac:dyDescent="0.35">
      <c r="B224" vm="649">
        <v>44025</v>
      </c>
      <c r="C224" vm="560">
        <v>186.38890000000001</v>
      </c>
      <c r="D224" vm="650">
        <v>754700</v>
      </c>
    </row>
    <row r="225" spans="2:4" x14ac:dyDescent="0.35">
      <c r="B225" vm="651">
        <v>44026</v>
      </c>
      <c r="C225" vm="652">
        <v>185.02010000000001</v>
      </c>
      <c r="D225" vm="653">
        <v>667976</v>
      </c>
    </row>
    <row r="226" spans="2:4" x14ac:dyDescent="0.35">
      <c r="B226" vm="654">
        <v>44027</v>
      </c>
      <c r="C226" vm="655">
        <v>187.38</v>
      </c>
      <c r="D226" vm="656">
        <v>2833767</v>
      </c>
    </row>
    <row r="227" spans="2:4" x14ac:dyDescent="0.35">
      <c r="B227" vm="657">
        <v>44028</v>
      </c>
      <c r="C227" vm="394">
        <v>182.9905</v>
      </c>
      <c r="D227" vm="658">
        <v>848836</v>
      </c>
    </row>
    <row r="228" spans="2:4" x14ac:dyDescent="0.35">
      <c r="B228" vm="659">
        <v>44029</v>
      </c>
      <c r="C228" vm="590">
        <v>183.13210000000001</v>
      </c>
      <c r="D228" vm="660">
        <v>448791</v>
      </c>
    </row>
    <row r="229" spans="2:4" x14ac:dyDescent="0.35">
      <c r="B229" vm="661">
        <v>44032</v>
      </c>
      <c r="C229" vm="662">
        <v>181.9521</v>
      </c>
      <c r="D229" vm="663">
        <v>575429</v>
      </c>
    </row>
    <row r="230" spans="2:4" x14ac:dyDescent="0.35">
      <c r="B230" vm="664">
        <v>44033</v>
      </c>
      <c r="C230" vm="665">
        <v>181.4802</v>
      </c>
      <c r="D230" vm="666">
        <v>1756355</v>
      </c>
    </row>
    <row r="231" spans="2:4" x14ac:dyDescent="0.35">
      <c r="B231" vm="667">
        <v>44034</v>
      </c>
      <c r="C231" vm="668">
        <v>185.5393</v>
      </c>
      <c r="D231" vm="669">
        <v>1101009</v>
      </c>
    </row>
    <row r="232" spans="2:4" x14ac:dyDescent="0.35">
      <c r="B232" vm="670">
        <v>44035</v>
      </c>
      <c r="C232" vm="671">
        <v>189.40960000000001</v>
      </c>
      <c r="D232" vm="672">
        <v>3061082</v>
      </c>
    </row>
    <row r="233" spans="2:4" x14ac:dyDescent="0.35">
      <c r="B233" vm="673">
        <v>44036</v>
      </c>
      <c r="C233" vm="674">
        <v>188.5128</v>
      </c>
      <c r="D233" vm="675">
        <v>992335</v>
      </c>
    </row>
    <row r="234" spans="2:4" x14ac:dyDescent="0.35">
      <c r="B234" vm="676">
        <v>44039</v>
      </c>
      <c r="C234" vm="642">
        <v>185.2561</v>
      </c>
      <c r="D234" vm="677">
        <v>2002599</v>
      </c>
    </row>
    <row r="235" spans="2:4" x14ac:dyDescent="0.35">
      <c r="B235" vm="678">
        <v>44040</v>
      </c>
      <c r="C235" vm="645">
        <v>184.5009</v>
      </c>
      <c r="D235" vm="679">
        <v>693058</v>
      </c>
    </row>
    <row r="236" spans="2:4" x14ac:dyDescent="0.35">
      <c r="B236" vm="680">
        <v>44041</v>
      </c>
      <c r="C236" vm="681">
        <v>185.77529999999999</v>
      </c>
      <c r="D236" vm="682">
        <v>1127450</v>
      </c>
    </row>
    <row r="237" spans="2:4" x14ac:dyDescent="0.35">
      <c r="B237" vm="683">
        <v>44042</v>
      </c>
      <c r="C237" vm="684">
        <v>182.51849999999999</v>
      </c>
      <c r="D237" vm="685">
        <v>821034</v>
      </c>
    </row>
    <row r="238" spans="2:4" x14ac:dyDescent="0.35">
      <c r="B238" vm="686">
        <v>44043</v>
      </c>
      <c r="C238" vm="687">
        <v>183.22649999999999</v>
      </c>
      <c r="D238" vm="688">
        <v>469383</v>
      </c>
    </row>
    <row r="239" spans="2:4" x14ac:dyDescent="0.35">
      <c r="B239" vm="689">
        <v>44046</v>
      </c>
      <c r="C239" vm="690">
        <v>181.9049</v>
      </c>
      <c r="D239" vm="691">
        <v>507009</v>
      </c>
    </row>
    <row r="240" spans="2:4" x14ac:dyDescent="0.35">
      <c r="B240" vm="692">
        <v>44047</v>
      </c>
      <c r="C240" vm="693">
        <v>182.75450000000001</v>
      </c>
      <c r="D240" vm="694">
        <v>1250781</v>
      </c>
    </row>
    <row r="241" spans="2:4" x14ac:dyDescent="0.35">
      <c r="B241" vm="695">
        <v>44048</v>
      </c>
      <c r="C241" vm="662">
        <v>181.9521</v>
      </c>
      <c r="D241" vm="696">
        <v>500141</v>
      </c>
    </row>
    <row r="242" spans="2:4" x14ac:dyDescent="0.35">
      <c r="B242" vm="697">
        <v>44049</v>
      </c>
      <c r="C242" vm="698">
        <v>184.40649999999999</v>
      </c>
      <c r="D242" vm="699">
        <v>582894</v>
      </c>
    </row>
    <row r="243" spans="2:4" x14ac:dyDescent="0.35">
      <c r="B243" vm="700">
        <v>44050</v>
      </c>
      <c r="C243" vm="701">
        <v>185.06729999999999</v>
      </c>
      <c r="D243" vm="702">
        <v>707780</v>
      </c>
    </row>
    <row r="244" spans="2:4" x14ac:dyDescent="0.35">
      <c r="B244" vm="703">
        <v>44053</v>
      </c>
      <c r="C244" vm="704">
        <v>187.7576</v>
      </c>
      <c r="D244" vm="705">
        <v>1610528</v>
      </c>
    </row>
    <row r="245" spans="2:4" x14ac:dyDescent="0.35">
      <c r="B245" vm="706">
        <v>44054</v>
      </c>
      <c r="C245" vm="707">
        <v>192.2415</v>
      </c>
      <c r="D245" vm="708">
        <v>4777820</v>
      </c>
    </row>
    <row r="246" spans="2:4" x14ac:dyDescent="0.35">
      <c r="B246" vm="709">
        <v>44055</v>
      </c>
      <c r="C246" vm="710">
        <v>192.71350000000001</v>
      </c>
      <c r="D246" vm="711">
        <v>1562629</v>
      </c>
    </row>
    <row r="247" spans="2:4" x14ac:dyDescent="0.35">
      <c r="B247" vm="712">
        <v>44056</v>
      </c>
      <c r="C247" vm="713">
        <v>190.21199999999999</v>
      </c>
      <c r="D247" vm="714">
        <v>864304</v>
      </c>
    </row>
    <row r="248" spans="2:4" x14ac:dyDescent="0.35">
      <c r="B248" vm="715">
        <v>44057</v>
      </c>
      <c r="C248" vm="716">
        <v>185.49209999999999</v>
      </c>
      <c r="D248" vm="717">
        <v>1828050</v>
      </c>
    </row>
    <row r="249" spans="2:4" x14ac:dyDescent="0.35">
      <c r="B249" vm="718">
        <v>44060</v>
      </c>
      <c r="C249" vm="719">
        <v>187.52160000000001</v>
      </c>
      <c r="D249" vm="720">
        <v>824153</v>
      </c>
    </row>
    <row r="250" spans="2:4" x14ac:dyDescent="0.35">
      <c r="B250" vm="721">
        <v>44061</v>
      </c>
      <c r="C250" vm="581">
        <v>187.4744</v>
      </c>
      <c r="D250" vm="722">
        <v>395478</v>
      </c>
    </row>
    <row r="251" spans="2:4" x14ac:dyDescent="0.35">
      <c r="B251" vm="723">
        <v>44062</v>
      </c>
      <c r="C251" vm="724">
        <v>187.33279999999999</v>
      </c>
      <c r="D251" vm="725">
        <v>1067847</v>
      </c>
    </row>
    <row r="252" spans="2:4" x14ac:dyDescent="0.35">
      <c r="B252" vm="726">
        <v>44063</v>
      </c>
      <c r="C252" vm="727">
        <v>184.8785</v>
      </c>
      <c r="D252" vm="728">
        <v>572146</v>
      </c>
    </row>
    <row r="253" spans="2:4" x14ac:dyDescent="0.35">
      <c r="B253" vm="729">
        <v>44064</v>
      </c>
      <c r="C253" vm="730">
        <v>185.86969999999999</v>
      </c>
      <c r="D253" vm="731">
        <v>1334227</v>
      </c>
    </row>
    <row r="254" spans="2:4" x14ac:dyDescent="0.35">
      <c r="B254" vm="732">
        <v>44067</v>
      </c>
      <c r="C254" vm="733">
        <v>185.6337</v>
      </c>
      <c r="D254" vm="734">
        <v>905372</v>
      </c>
    </row>
    <row r="255" spans="2:4" x14ac:dyDescent="0.35">
      <c r="B255" vm="735">
        <v>44068</v>
      </c>
      <c r="C255" vm="391">
        <v>184.59530000000001</v>
      </c>
      <c r="D255" vm="736">
        <v>604135</v>
      </c>
    </row>
    <row r="256" spans="2:4" x14ac:dyDescent="0.35">
      <c r="B256" vm="737">
        <v>44069</v>
      </c>
      <c r="C256" vm="738">
        <v>184.02889999999999</v>
      </c>
      <c r="D256" vm="739">
        <v>1271499</v>
      </c>
    </row>
    <row r="257" spans="2:4" x14ac:dyDescent="0.35">
      <c r="B257" vm="740">
        <v>44070</v>
      </c>
      <c r="C257" vm="741">
        <v>183.32089999999999</v>
      </c>
      <c r="D257" vm="742">
        <v>1183200</v>
      </c>
    </row>
    <row r="258" spans="2:4" x14ac:dyDescent="0.35">
      <c r="B258" vm="743">
        <v>44071</v>
      </c>
      <c r="C258" vm="391">
        <v>184.59530000000001</v>
      </c>
      <c r="D258" vm="744">
        <v>712286</v>
      </c>
    </row>
    <row r="259" spans="2:4" x14ac:dyDescent="0.35">
      <c r="B259" vm="745">
        <v>44074</v>
      </c>
      <c r="C259" vm="746">
        <v>180.53620000000001</v>
      </c>
      <c r="D259" vm="747">
        <v>4050896</v>
      </c>
    </row>
    <row r="260" spans="2:4" x14ac:dyDescent="0.35">
      <c r="B260" vm="748">
        <v>44075</v>
      </c>
      <c r="C260" vm="749">
        <v>179.63939999999999</v>
      </c>
      <c r="D260" vm="750">
        <v>1985021</v>
      </c>
    </row>
    <row r="261" spans="2:4" x14ac:dyDescent="0.35">
      <c r="B261" vm="751">
        <v>44076</v>
      </c>
      <c r="C261" vm="752">
        <v>180.72499999999999</v>
      </c>
      <c r="D261" vm="753">
        <v>1107771</v>
      </c>
    </row>
    <row r="262" spans="2:4" x14ac:dyDescent="0.35">
      <c r="B262" vm="754">
        <v>44077</v>
      </c>
      <c r="C262" vm="755">
        <v>180.91380000000001</v>
      </c>
      <c r="D262" vm="756">
        <v>956880</v>
      </c>
    </row>
    <row r="263" spans="2:4" x14ac:dyDescent="0.35">
      <c r="B263" vm="757">
        <v>44078</v>
      </c>
      <c r="C263" vm="602">
        <v>176.19390000000001</v>
      </c>
      <c r="D263" vm="758">
        <v>2993938</v>
      </c>
    </row>
    <row r="264" spans="2:4" x14ac:dyDescent="0.35">
      <c r="B264" vm="759">
        <v>44081</v>
      </c>
      <c r="C264" vm="760">
        <v>178.69540000000001</v>
      </c>
      <c r="D264" vm="761">
        <v>1173837</v>
      </c>
    </row>
    <row r="265" spans="2:4" x14ac:dyDescent="0.35">
      <c r="B265" vm="762">
        <v>44082</v>
      </c>
      <c r="C265" vm="763">
        <v>177.60980000000001</v>
      </c>
      <c r="D265" vm="764">
        <v>1482137</v>
      </c>
    </row>
    <row r="266" spans="2:4" x14ac:dyDescent="0.35">
      <c r="B266" vm="765">
        <v>44083</v>
      </c>
      <c r="C266" vm="766">
        <v>173.64510000000001</v>
      </c>
      <c r="D266" vm="767">
        <v>848647</v>
      </c>
    </row>
    <row r="267" spans="2:4" x14ac:dyDescent="0.35">
      <c r="B267" vm="768">
        <v>44084</v>
      </c>
      <c r="C267" vm="596">
        <v>174.5891</v>
      </c>
      <c r="D267" vm="769">
        <v>1363682</v>
      </c>
    </row>
    <row r="268" spans="2:4" x14ac:dyDescent="0.35">
      <c r="B268" vm="770">
        <v>44085</v>
      </c>
      <c r="C268" vm="771">
        <v>173.59790000000001</v>
      </c>
      <c r="D268" vm="772">
        <v>1091988</v>
      </c>
    </row>
    <row r="269" spans="2:4" x14ac:dyDescent="0.35">
      <c r="B269" vm="773">
        <v>44088</v>
      </c>
      <c r="C269" vm="774">
        <v>173.0787</v>
      </c>
      <c r="D269" vm="775">
        <v>791692</v>
      </c>
    </row>
    <row r="270" spans="2:4" x14ac:dyDescent="0.35">
      <c r="B270" vm="776">
        <v>44089</v>
      </c>
      <c r="C270" vm="403">
        <v>171.6156</v>
      </c>
      <c r="D270" vm="777">
        <v>819515</v>
      </c>
    </row>
    <row r="271" spans="2:4" x14ac:dyDescent="0.35">
      <c r="B271" vm="778">
        <v>44090</v>
      </c>
      <c r="C271" vm="779">
        <v>170.53</v>
      </c>
      <c r="D271" vm="780">
        <v>1058160</v>
      </c>
    </row>
    <row r="272" spans="2:4" x14ac:dyDescent="0.35">
      <c r="B272" vm="781">
        <v>44091</v>
      </c>
      <c r="C272" vm="782">
        <v>168.54759999999999</v>
      </c>
      <c r="D272" vm="783">
        <v>1579502</v>
      </c>
    </row>
    <row r="273" spans="2:4" x14ac:dyDescent="0.35">
      <c r="B273" vm="784">
        <v>44092</v>
      </c>
      <c r="C273" vm="785">
        <v>169.16120000000001</v>
      </c>
      <c r="D273" vm="786">
        <v>1288201</v>
      </c>
    </row>
    <row r="274" spans="2:4" x14ac:dyDescent="0.35">
      <c r="B274" vm="787">
        <v>44095</v>
      </c>
      <c r="C274" vm="409">
        <v>165.85730000000001</v>
      </c>
      <c r="D274" vm="788">
        <v>2179797</v>
      </c>
    </row>
    <row r="275" spans="2:4" x14ac:dyDescent="0.35">
      <c r="B275" vm="789">
        <v>44096</v>
      </c>
      <c r="C275" vm="790">
        <v>164.39410000000001</v>
      </c>
      <c r="D275" vm="791">
        <v>636360</v>
      </c>
    </row>
    <row r="276" spans="2:4" x14ac:dyDescent="0.35">
      <c r="B276" vm="792">
        <v>44097</v>
      </c>
      <c r="C276" vm="793">
        <v>162.8837</v>
      </c>
      <c r="D276" vm="794">
        <v>1082468</v>
      </c>
    </row>
    <row r="277" spans="2:4" x14ac:dyDescent="0.35">
      <c r="B277" vm="795">
        <v>44098</v>
      </c>
      <c r="C277" vm="796">
        <v>157.2671</v>
      </c>
      <c r="D277" vm="797">
        <v>2816020</v>
      </c>
    </row>
    <row r="278" spans="2:4" x14ac:dyDescent="0.35">
      <c r="B278" vm="798">
        <v>44099</v>
      </c>
      <c r="C278" vm="799">
        <v>161.23179999999999</v>
      </c>
      <c r="D278" vm="800">
        <v>1905313</v>
      </c>
    </row>
    <row r="279" spans="2:4" x14ac:dyDescent="0.35">
      <c r="B279" vm="801">
        <v>44102</v>
      </c>
      <c r="C279" vm="802">
        <v>163.63890000000001</v>
      </c>
      <c r="D279" vm="803">
        <v>1304930</v>
      </c>
    </row>
    <row r="280" spans="2:4" x14ac:dyDescent="0.35">
      <c r="B280" vm="804">
        <v>44103</v>
      </c>
      <c r="C280" vm="805">
        <v>159.863</v>
      </c>
      <c r="D280" vm="806">
        <v>1340632</v>
      </c>
    </row>
    <row r="281" spans="2:4" x14ac:dyDescent="0.35">
      <c r="B281" vm="807">
        <v>44104</v>
      </c>
      <c r="C281" vm="808">
        <v>162.12860000000001</v>
      </c>
      <c r="D281" vm="809">
        <v>1932361</v>
      </c>
    </row>
    <row r="282" spans="2:4" x14ac:dyDescent="0.35">
      <c r="B282" vm="810">
        <v>44105</v>
      </c>
      <c r="C282" vm="811">
        <v>161.279</v>
      </c>
      <c r="D282" vm="812">
        <v>1502259</v>
      </c>
    </row>
    <row r="283" spans="2:4" x14ac:dyDescent="0.35">
      <c r="B283" vm="813">
        <v>44109</v>
      </c>
      <c r="C283" vm="814">
        <v>159.8158</v>
      </c>
      <c r="D283" vm="815">
        <v>1380901</v>
      </c>
    </row>
    <row r="284" spans="2:4" x14ac:dyDescent="0.35">
      <c r="B284" vm="816">
        <v>44110</v>
      </c>
      <c r="C284" vm="817">
        <v>160.42939999999999</v>
      </c>
      <c r="D284" vm="818">
        <v>1374762</v>
      </c>
    </row>
    <row r="285" spans="2:4" x14ac:dyDescent="0.35">
      <c r="B285" vm="819">
        <v>44111</v>
      </c>
      <c r="C285" vm="820">
        <v>160.00460000000001</v>
      </c>
      <c r="D285" vm="821">
        <v>943988</v>
      </c>
    </row>
    <row r="286" spans="2:4" x14ac:dyDescent="0.35">
      <c r="B286" vm="822">
        <v>44112</v>
      </c>
      <c r="C286" vm="823">
        <v>157.83349999999999</v>
      </c>
      <c r="D286" vm="824">
        <v>1345564</v>
      </c>
    </row>
    <row r="287" spans="2:4" x14ac:dyDescent="0.35">
      <c r="B287" vm="825">
        <v>44113</v>
      </c>
      <c r="C287" vm="826">
        <v>158.447</v>
      </c>
      <c r="D287" vm="827">
        <v>1349527</v>
      </c>
    </row>
    <row r="288" spans="2:4" x14ac:dyDescent="0.35">
      <c r="B288" vm="828">
        <v>44116</v>
      </c>
      <c r="C288" vm="829">
        <v>162.55340000000001</v>
      </c>
      <c r="D288" vm="830">
        <v>3977599</v>
      </c>
    </row>
    <row r="289" spans="2:4" x14ac:dyDescent="0.35">
      <c r="B289" vm="831">
        <v>44117</v>
      </c>
      <c r="C289" vm="832">
        <v>160.66540000000001</v>
      </c>
      <c r="D289" vm="833">
        <v>2177396</v>
      </c>
    </row>
    <row r="290" spans="2:4" x14ac:dyDescent="0.35">
      <c r="B290" vm="834">
        <v>44118</v>
      </c>
      <c r="C290" vm="826">
        <v>158.447</v>
      </c>
      <c r="D290" vm="835">
        <v>1625176</v>
      </c>
    </row>
    <row r="291" spans="2:4" x14ac:dyDescent="0.35">
      <c r="B291" vm="836">
        <v>44119</v>
      </c>
      <c r="C291" vm="837">
        <v>155.8039</v>
      </c>
      <c r="D291" vm="838">
        <v>3493806</v>
      </c>
    </row>
    <row r="292" spans="2:4" x14ac:dyDescent="0.35">
      <c r="B292" vm="839">
        <v>44120</v>
      </c>
      <c r="C292" vm="840">
        <v>156.46469999999999</v>
      </c>
      <c r="D292" vm="841">
        <v>1361491</v>
      </c>
    </row>
    <row r="293" spans="2:4" x14ac:dyDescent="0.35">
      <c r="B293" vm="842">
        <v>44123</v>
      </c>
      <c r="C293" vm="843">
        <v>158.87180000000001</v>
      </c>
      <c r="D293" vm="844">
        <v>1261700</v>
      </c>
    </row>
    <row r="294" spans="2:4" x14ac:dyDescent="0.35">
      <c r="B294" vm="845">
        <v>44124</v>
      </c>
      <c r="C294" vm="846">
        <v>158.11670000000001</v>
      </c>
      <c r="D294" vm="847">
        <v>788462</v>
      </c>
    </row>
    <row r="295" spans="2:4" x14ac:dyDescent="0.35">
      <c r="B295" vm="848">
        <v>44125</v>
      </c>
      <c r="C295" vm="849">
        <v>158.25819999999999</v>
      </c>
      <c r="D295" vm="850">
        <v>991992</v>
      </c>
    </row>
    <row r="296" spans="2:4" x14ac:dyDescent="0.35">
      <c r="B296" vm="851">
        <v>44126</v>
      </c>
      <c r="C296" vm="852">
        <v>159.1078</v>
      </c>
      <c r="D296" vm="853">
        <v>909480</v>
      </c>
    </row>
    <row r="297" spans="2:4" x14ac:dyDescent="0.35">
      <c r="B297" vm="854">
        <v>44127</v>
      </c>
      <c r="C297" vm="539">
        <v>161.13740000000001</v>
      </c>
      <c r="D297" vm="855">
        <v>1415882</v>
      </c>
    </row>
    <row r="298" spans="2:4" x14ac:dyDescent="0.35">
      <c r="B298" vm="856">
        <v>44130</v>
      </c>
      <c r="C298" vm="852">
        <v>159.1078</v>
      </c>
      <c r="D298" vm="857">
        <v>506462</v>
      </c>
    </row>
    <row r="299" spans="2:4" x14ac:dyDescent="0.35">
      <c r="B299" vm="858">
        <v>44131</v>
      </c>
      <c r="C299" vm="823">
        <v>157.83349999999999</v>
      </c>
      <c r="D299" vm="859">
        <v>1284188</v>
      </c>
    </row>
    <row r="300" spans="2:4" x14ac:dyDescent="0.35">
      <c r="B300" vm="860">
        <v>44132</v>
      </c>
      <c r="C300" vm="861">
        <v>156.27590000000001</v>
      </c>
      <c r="D300" vm="862">
        <v>2296347</v>
      </c>
    </row>
    <row r="301" spans="2:4" x14ac:dyDescent="0.35">
      <c r="B301" vm="863">
        <v>44133</v>
      </c>
      <c r="C301" vm="864">
        <v>154.6711</v>
      </c>
      <c r="D301" vm="865">
        <v>1276573</v>
      </c>
    </row>
    <row r="302" spans="2:4" x14ac:dyDescent="0.35">
      <c r="B302" vm="866">
        <v>44134</v>
      </c>
      <c r="C302" vm="867">
        <v>155.99270000000001</v>
      </c>
      <c r="D302" vm="868">
        <v>1192358</v>
      </c>
    </row>
    <row r="303" spans="2:4" x14ac:dyDescent="0.35">
      <c r="B303" vm="869">
        <v>44137</v>
      </c>
      <c r="C303" vm="870">
        <v>157.36150000000001</v>
      </c>
      <c r="D303" vm="871">
        <v>1138667</v>
      </c>
    </row>
    <row r="304" spans="2:4" x14ac:dyDescent="0.35">
      <c r="B304" vm="872">
        <v>44138</v>
      </c>
      <c r="C304" vm="873">
        <v>160.571</v>
      </c>
      <c r="D304" vm="874">
        <v>746123</v>
      </c>
    </row>
    <row r="305" spans="2:4" x14ac:dyDescent="0.35">
      <c r="B305" vm="875">
        <v>44139</v>
      </c>
      <c r="C305" vm="876">
        <v>160.1934</v>
      </c>
      <c r="D305" vm="877">
        <v>1331534</v>
      </c>
    </row>
    <row r="306" spans="2:4" x14ac:dyDescent="0.35">
      <c r="B306" vm="878">
        <v>44140</v>
      </c>
      <c r="C306" vm="879">
        <v>165.0077</v>
      </c>
      <c r="D306" vm="880">
        <v>997150</v>
      </c>
    </row>
    <row r="307" spans="2:4" x14ac:dyDescent="0.35">
      <c r="B307" vm="881">
        <v>44141</v>
      </c>
      <c r="C307" vm="882">
        <v>164.20529999999999</v>
      </c>
      <c r="D307" vm="883">
        <v>2474234</v>
      </c>
    </row>
    <row r="308" spans="2:4" x14ac:dyDescent="0.35">
      <c r="B308" vm="884">
        <v>44144</v>
      </c>
      <c r="C308" vm="885">
        <v>163.11969999999999</v>
      </c>
      <c r="D308" vm="886">
        <v>2912294</v>
      </c>
    </row>
    <row r="309" spans="2:4" x14ac:dyDescent="0.35">
      <c r="B309" vm="887">
        <v>44145</v>
      </c>
      <c r="C309" vm="888">
        <v>168.3588</v>
      </c>
      <c r="D309" vm="889">
        <v>5503067</v>
      </c>
    </row>
    <row r="310" spans="2:4" x14ac:dyDescent="0.35">
      <c r="B310" vm="890">
        <v>44146</v>
      </c>
      <c r="C310" vm="891">
        <v>174.8723</v>
      </c>
      <c r="D310" vm="892">
        <v>5272604</v>
      </c>
    </row>
    <row r="311" spans="2:4" x14ac:dyDescent="0.35">
      <c r="B311" vm="893">
        <v>44147</v>
      </c>
      <c r="C311" vm="894">
        <v>177.37379999999999</v>
      </c>
      <c r="D311" vm="895">
        <v>2077341</v>
      </c>
    </row>
    <row r="312" spans="2:4" x14ac:dyDescent="0.35">
      <c r="B312" vm="896">
        <v>44148</v>
      </c>
      <c r="C312" vm="897">
        <v>176.57149999999999</v>
      </c>
      <c r="D312" vm="898">
        <v>1940178</v>
      </c>
    </row>
    <row r="313" spans="2:4" x14ac:dyDescent="0.35">
      <c r="B313" vm="899">
        <v>44149</v>
      </c>
      <c r="C313" vm="900">
        <v>178.08179999999999</v>
      </c>
      <c r="D313" vm="901">
        <v>412704</v>
      </c>
    </row>
    <row r="314" spans="2:4" x14ac:dyDescent="0.35">
      <c r="B314" vm="902">
        <v>44152</v>
      </c>
      <c r="C314" vm="903">
        <v>176.8075</v>
      </c>
      <c r="D314" vm="904">
        <v>1783328</v>
      </c>
    </row>
    <row r="315" spans="2:4" x14ac:dyDescent="0.35">
      <c r="B315" vm="905">
        <v>44153</v>
      </c>
      <c r="C315" vm="906">
        <v>173.73949999999999</v>
      </c>
      <c r="D315" vm="907">
        <v>1050561</v>
      </c>
    </row>
    <row r="316" spans="2:4" x14ac:dyDescent="0.35">
      <c r="B316" vm="908">
        <v>44154</v>
      </c>
      <c r="C316" vm="909">
        <v>177.32660000000001</v>
      </c>
      <c r="D316" vm="910">
        <v>4412239</v>
      </c>
    </row>
    <row r="317" spans="2:4" x14ac:dyDescent="0.35">
      <c r="B317" vm="911">
        <v>44155</v>
      </c>
      <c r="C317" vm="912">
        <v>180.86660000000001</v>
      </c>
      <c r="D317" vm="913">
        <v>2313073</v>
      </c>
    </row>
    <row r="318" spans="2:4" x14ac:dyDescent="0.35">
      <c r="B318" vm="914">
        <v>44158</v>
      </c>
      <c r="C318" vm="915">
        <v>180.1114</v>
      </c>
      <c r="D318" vm="916">
        <v>991534</v>
      </c>
    </row>
    <row r="319" spans="2:4" x14ac:dyDescent="0.35">
      <c r="B319" vm="917">
        <v>44159</v>
      </c>
      <c r="C319" vm="645">
        <v>184.5009</v>
      </c>
      <c r="D319" vm="918">
        <v>1548390</v>
      </c>
    </row>
    <row r="320" spans="2:4" x14ac:dyDescent="0.35">
      <c r="B320" vm="919">
        <v>44160</v>
      </c>
      <c r="C320" vm="920">
        <v>182.84889999999999</v>
      </c>
      <c r="D320" vm="921">
        <v>2055771</v>
      </c>
    </row>
    <row r="321" spans="2:4" x14ac:dyDescent="0.35">
      <c r="B321" vm="922">
        <v>44161</v>
      </c>
      <c r="C321" vm="923">
        <v>183.88730000000001</v>
      </c>
      <c r="D321" vm="924">
        <v>919165</v>
      </c>
    </row>
    <row r="322" spans="2:4" x14ac:dyDescent="0.35">
      <c r="B322" vm="925">
        <v>44162</v>
      </c>
      <c r="C322" vm="920">
        <v>182.84889999999999</v>
      </c>
      <c r="D322" vm="926">
        <v>1792965</v>
      </c>
    </row>
    <row r="323" spans="2:4" x14ac:dyDescent="0.35">
      <c r="B323" vm="927">
        <v>44166</v>
      </c>
      <c r="C323" vm="928">
        <v>183.55690000000001</v>
      </c>
      <c r="D323" vm="929">
        <v>1512820</v>
      </c>
    </row>
    <row r="324" spans="2:4" x14ac:dyDescent="0.35">
      <c r="B324" vm="930">
        <v>44167</v>
      </c>
      <c r="C324" vm="931">
        <v>184.92570000000001</v>
      </c>
      <c r="D324" vm="932">
        <v>2578503</v>
      </c>
    </row>
    <row r="325" spans="2:4" x14ac:dyDescent="0.35">
      <c r="B325" vm="933">
        <v>44168</v>
      </c>
      <c r="C325" vm="642">
        <v>185.2561</v>
      </c>
      <c r="D325" vm="934">
        <v>2097112</v>
      </c>
    </row>
    <row r="326" spans="2:4" x14ac:dyDescent="0.35">
      <c r="B326" vm="935">
        <v>44169</v>
      </c>
      <c r="C326" vm="936">
        <v>187.0496</v>
      </c>
      <c r="D326" vm="937">
        <v>2353817</v>
      </c>
    </row>
    <row r="327" spans="2:4" x14ac:dyDescent="0.35">
      <c r="B327" vm="938">
        <v>44172</v>
      </c>
      <c r="C327" vm="939">
        <v>191.72229999999999</v>
      </c>
      <c r="D327" vm="940">
        <v>1541965</v>
      </c>
    </row>
    <row r="328" spans="2:4" x14ac:dyDescent="0.35">
      <c r="B328" vm="941">
        <v>44173</v>
      </c>
      <c r="C328" vm="942">
        <v>191.1088</v>
      </c>
      <c r="D328" vm="943">
        <v>1191121</v>
      </c>
    </row>
    <row r="329" spans="2:4" x14ac:dyDescent="0.35">
      <c r="B329" vm="944">
        <v>44174</v>
      </c>
      <c r="C329" vm="945">
        <v>193.84630000000001</v>
      </c>
      <c r="D329" vm="946">
        <v>2950192</v>
      </c>
    </row>
    <row r="330" spans="2:4" x14ac:dyDescent="0.35">
      <c r="B330" vm="947">
        <v>44175</v>
      </c>
      <c r="C330" vm="352">
        <v>200.78450000000001</v>
      </c>
      <c r="D330" vm="948">
        <v>2666634</v>
      </c>
    </row>
    <row r="331" spans="2:4" x14ac:dyDescent="0.35">
      <c r="B331" vm="949">
        <v>44176</v>
      </c>
      <c r="C331" vm="950">
        <v>204.08850000000001</v>
      </c>
      <c r="D331" vm="951">
        <v>4124789</v>
      </c>
    </row>
    <row r="332" spans="2:4" x14ac:dyDescent="0.35">
      <c r="B332" vm="952">
        <v>44179</v>
      </c>
      <c r="C332" vm="953">
        <v>203.80529999999999</v>
      </c>
      <c r="D332" vm="954">
        <v>1403733</v>
      </c>
    </row>
    <row r="333" spans="2:4" x14ac:dyDescent="0.35">
      <c r="B333" vm="955">
        <v>44180</v>
      </c>
      <c r="C333" vm="956">
        <v>201.4453</v>
      </c>
      <c r="D333" vm="957">
        <v>2504931</v>
      </c>
    </row>
    <row r="334" spans="2:4" x14ac:dyDescent="0.35">
      <c r="B334" vm="958">
        <v>44181</v>
      </c>
      <c r="C334" vm="959">
        <v>202.34209999999999</v>
      </c>
      <c r="D334" vm="960">
        <v>850996</v>
      </c>
    </row>
    <row r="335" spans="2:4" x14ac:dyDescent="0.35">
      <c r="B335" vm="961">
        <v>44182</v>
      </c>
      <c r="C335" vm="355">
        <v>201.0677</v>
      </c>
      <c r="D335" vm="962">
        <v>1782933</v>
      </c>
    </row>
    <row r="336" spans="2:4" x14ac:dyDescent="0.35">
      <c r="B336" vm="963">
        <v>44183</v>
      </c>
      <c r="C336" vm="964">
        <v>202.4837</v>
      </c>
      <c r="D336" vm="965">
        <v>987683</v>
      </c>
    </row>
    <row r="337" spans="2:4" x14ac:dyDescent="0.35">
      <c r="B337" vm="966">
        <v>44186</v>
      </c>
      <c r="C337" vm="967">
        <v>191.58070000000001</v>
      </c>
      <c r="D337" vm="968">
        <v>5865064</v>
      </c>
    </row>
    <row r="338" spans="2:4" x14ac:dyDescent="0.35">
      <c r="B338" vm="969">
        <v>44187</v>
      </c>
      <c r="C338" vm="970">
        <v>191.95830000000001</v>
      </c>
      <c r="D338" vm="971">
        <v>5051015</v>
      </c>
    </row>
    <row r="339" spans="2:4" x14ac:dyDescent="0.35">
      <c r="B339" vm="972">
        <v>44188</v>
      </c>
      <c r="C339" vm="335">
        <v>196.06460000000001</v>
      </c>
      <c r="D339" vm="973">
        <v>874748</v>
      </c>
    </row>
    <row r="340" spans="2:4" x14ac:dyDescent="0.35">
      <c r="B340" vm="974">
        <v>44189</v>
      </c>
      <c r="C340" vm="975">
        <v>196.91419999999999</v>
      </c>
      <c r="D340" vm="976">
        <v>815783</v>
      </c>
    </row>
    <row r="341" spans="2:4" x14ac:dyDescent="0.35">
      <c r="B341" vm="977">
        <v>44193</v>
      </c>
      <c r="C341" vm="978">
        <v>197.7638</v>
      </c>
      <c r="D341" vm="979">
        <v>1447681</v>
      </c>
    </row>
    <row r="342" spans="2:4" x14ac:dyDescent="0.35">
      <c r="B342" vm="980">
        <v>44194</v>
      </c>
      <c r="C342" vm="981">
        <v>199.69900000000001</v>
      </c>
      <c r="D342" vm="982">
        <v>2045151</v>
      </c>
    </row>
    <row r="343" spans="2:4" x14ac:dyDescent="0.35">
      <c r="B343" vm="983">
        <v>44195</v>
      </c>
      <c r="C343" vm="984">
        <v>199.27420000000001</v>
      </c>
      <c r="D343" vm="985">
        <v>1585449</v>
      </c>
    </row>
    <row r="344" spans="2:4" x14ac:dyDescent="0.35">
      <c r="B344" vm="986">
        <v>44196</v>
      </c>
      <c r="C344" vm="987">
        <v>197.29179999999999</v>
      </c>
      <c r="D344" vm="988">
        <v>657848</v>
      </c>
    </row>
    <row r="345" spans="2:4" x14ac:dyDescent="0.35">
      <c r="B345" vm="989">
        <v>44197</v>
      </c>
      <c r="C345" vm="990">
        <v>201.87010000000001</v>
      </c>
      <c r="D345" vm="991">
        <v>1940221</v>
      </c>
    </row>
    <row r="346" spans="2:4" x14ac:dyDescent="0.35">
      <c r="B346" vm="992">
        <v>44200</v>
      </c>
      <c r="C346" vm="956">
        <v>201.4453</v>
      </c>
      <c r="D346" vm="993">
        <v>2310877</v>
      </c>
    </row>
    <row r="347" spans="2:4" x14ac:dyDescent="0.35">
      <c r="B347" vm="994">
        <v>44201</v>
      </c>
      <c r="C347" vm="995">
        <v>199.65180000000001</v>
      </c>
      <c r="D347" vm="996">
        <v>1478396</v>
      </c>
    </row>
    <row r="348" spans="2:4" x14ac:dyDescent="0.35">
      <c r="B348" vm="997">
        <v>44202</v>
      </c>
      <c r="C348" vm="998">
        <v>193.94069999999999</v>
      </c>
      <c r="D348" vm="999">
        <v>3800587</v>
      </c>
    </row>
    <row r="349" spans="2:4" x14ac:dyDescent="0.35">
      <c r="B349" vm="1000">
        <v>44203</v>
      </c>
      <c r="C349" vm="1001">
        <v>191.39189999999999</v>
      </c>
      <c r="D349" vm="1002">
        <v>3025442</v>
      </c>
    </row>
    <row r="350" spans="2:4" x14ac:dyDescent="0.35">
      <c r="B350" vm="1003">
        <v>44204</v>
      </c>
      <c r="C350" vm="1004">
        <v>190.25919999999999</v>
      </c>
      <c r="D350" vm="1005">
        <v>1834954</v>
      </c>
    </row>
    <row r="351" spans="2:4" x14ac:dyDescent="0.35">
      <c r="B351" vm="1006">
        <v>44207</v>
      </c>
      <c r="C351" vm="942">
        <v>191.1088</v>
      </c>
      <c r="D351" vm="1007">
        <v>3263412</v>
      </c>
    </row>
    <row r="352" spans="2:4" x14ac:dyDescent="0.35">
      <c r="B352" vm="1008">
        <v>44208</v>
      </c>
      <c r="C352" vm="1009">
        <v>194.83750000000001</v>
      </c>
      <c r="D352" vm="1010">
        <v>1159647</v>
      </c>
    </row>
    <row r="353" spans="2:4" x14ac:dyDescent="0.35">
      <c r="B353" vm="1011">
        <v>44209</v>
      </c>
      <c r="C353" vm="1012">
        <v>199.41579999999999</v>
      </c>
      <c r="D353" vm="1013">
        <v>3141368</v>
      </c>
    </row>
    <row r="354" spans="2:4" x14ac:dyDescent="0.35">
      <c r="B354" vm="1014">
        <v>44210</v>
      </c>
      <c r="C354" vm="1015">
        <v>202.1061</v>
      </c>
      <c r="D354" vm="1016">
        <v>4777495</v>
      </c>
    </row>
    <row r="355" spans="2:4" x14ac:dyDescent="0.35">
      <c r="B355" vm="1017">
        <v>44211</v>
      </c>
      <c r="C355" vm="1018">
        <v>205.69319999999999</v>
      </c>
      <c r="D355" vm="1019">
        <v>2302359</v>
      </c>
    </row>
    <row r="356" spans="2:4" x14ac:dyDescent="0.35">
      <c r="B356" vm="1020">
        <v>44214</v>
      </c>
      <c r="C356" vm="1021">
        <v>207.2508</v>
      </c>
      <c r="D356" vm="1022">
        <v>4950989</v>
      </c>
    </row>
    <row r="357" spans="2:4" x14ac:dyDescent="0.35">
      <c r="B357" vm="1023">
        <v>44215</v>
      </c>
      <c r="C357" vm="1024">
        <v>206.63720000000001</v>
      </c>
      <c r="D357" vm="1025">
        <v>1207412</v>
      </c>
    </row>
    <row r="358" spans="2:4" x14ac:dyDescent="0.35">
      <c r="B358" vm="1026">
        <v>44216</v>
      </c>
      <c r="C358" vm="1027">
        <v>205.41</v>
      </c>
      <c r="D358" vm="1028">
        <v>2218898</v>
      </c>
    </row>
    <row r="359" spans="2:4" x14ac:dyDescent="0.35">
      <c r="B359" vm="1029">
        <v>44217</v>
      </c>
      <c r="C359" vm="1030">
        <v>201.68129999999999</v>
      </c>
      <c r="D359" vm="1031">
        <v>1106393</v>
      </c>
    </row>
    <row r="360" spans="2:4" x14ac:dyDescent="0.35">
      <c r="B360" vm="1032">
        <v>44218</v>
      </c>
      <c r="C360" vm="1033">
        <v>198.8494</v>
      </c>
      <c r="D360" vm="1034">
        <v>1124031</v>
      </c>
    </row>
    <row r="361" spans="2:4" x14ac:dyDescent="0.35">
      <c r="B361" vm="1035">
        <v>44221</v>
      </c>
      <c r="C361" vm="1036">
        <v>196.2534</v>
      </c>
      <c r="D361" vm="1037">
        <v>921020</v>
      </c>
    </row>
    <row r="362" spans="2:4" x14ac:dyDescent="0.35">
      <c r="B362" vm="1038">
        <v>44223</v>
      </c>
      <c r="C362" vm="349">
        <v>198.89660000000001</v>
      </c>
      <c r="D362" vm="1039">
        <v>3401019</v>
      </c>
    </row>
    <row r="363" spans="2:4" x14ac:dyDescent="0.35">
      <c r="B363" vm="1040">
        <v>44224</v>
      </c>
      <c r="C363" vm="1041">
        <v>194.93190000000001</v>
      </c>
      <c r="D363" vm="1042">
        <v>2712260</v>
      </c>
    </row>
    <row r="364" spans="2:4" x14ac:dyDescent="0.35">
      <c r="B364" vm="1043">
        <v>44225</v>
      </c>
      <c r="C364" vm="1044">
        <v>191.8639</v>
      </c>
      <c r="D364" vm="1045">
        <v>954543</v>
      </c>
    </row>
    <row r="365" spans="2:4" x14ac:dyDescent="0.35">
      <c r="B365" vm="1046">
        <v>44228</v>
      </c>
      <c r="C365" vm="1047">
        <v>203.85249999999999</v>
      </c>
      <c r="D365" vm="1048">
        <v>2499188</v>
      </c>
    </row>
    <row r="366" spans="2:4" x14ac:dyDescent="0.35">
      <c r="B366" vm="1049">
        <v>44229</v>
      </c>
      <c r="C366" vm="1050">
        <v>205.97640000000001</v>
      </c>
      <c r="D366" vm="1051">
        <v>3761938</v>
      </c>
    </row>
    <row r="367" spans="2:4" x14ac:dyDescent="0.35">
      <c r="B367" vm="1052">
        <v>44230</v>
      </c>
      <c r="C367" vm="1053">
        <v>204.60769999999999</v>
      </c>
      <c r="D367" vm="1054">
        <v>2641031</v>
      </c>
    </row>
    <row r="368" spans="2:4" x14ac:dyDescent="0.35">
      <c r="B368" vm="1055">
        <v>44231</v>
      </c>
      <c r="C368" vm="1056">
        <v>217.11539999999999</v>
      </c>
      <c r="D368" vm="1057">
        <v>5489123</v>
      </c>
    </row>
    <row r="369" spans="2:4" x14ac:dyDescent="0.35">
      <c r="B369" vm="1058">
        <v>44232</v>
      </c>
      <c r="C369" vm="1059">
        <v>221.12729999999999</v>
      </c>
      <c r="D369" vm="1060">
        <v>7285026</v>
      </c>
    </row>
    <row r="370" spans="2:4" x14ac:dyDescent="0.35">
      <c r="B370" vm="1061">
        <v>44235</v>
      </c>
      <c r="C370" vm="1062">
        <v>220.04169999999999</v>
      </c>
      <c r="D370" vm="1063">
        <v>1536956</v>
      </c>
    </row>
    <row r="371" spans="2:4" x14ac:dyDescent="0.35">
      <c r="B371" vm="1064">
        <v>44236</v>
      </c>
      <c r="C371" vm="1065">
        <v>216.17140000000001</v>
      </c>
      <c r="D371" vm="1066">
        <v>2516517</v>
      </c>
    </row>
    <row r="372" spans="2:4" x14ac:dyDescent="0.35">
      <c r="B372" vm="1067">
        <v>44237</v>
      </c>
      <c r="C372" vm="1068">
        <v>214.89699999999999</v>
      </c>
      <c r="D372" vm="1069">
        <v>1687571</v>
      </c>
    </row>
    <row r="373" spans="2:4" x14ac:dyDescent="0.35">
      <c r="B373" vm="1070">
        <v>44238</v>
      </c>
      <c r="C373" vm="1071">
        <v>213.76429999999999</v>
      </c>
      <c r="D373" vm="1072">
        <v>2758695</v>
      </c>
    </row>
    <row r="374" spans="2:4" x14ac:dyDescent="0.35">
      <c r="B374" vm="1073">
        <v>44239</v>
      </c>
      <c r="C374" vm="1074">
        <v>205.26849999999999</v>
      </c>
      <c r="D374" vm="1075">
        <v>3612830</v>
      </c>
    </row>
    <row r="375" spans="2:4" x14ac:dyDescent="0.35">
      <c r="B375" vm="1076">
        <v>44242</v>
      </c>
      <c r="C375" vm="1077">
        <v>206.40119999999999</v>
      </c>
      <c r="D375" vm="1078">
        <v>1436955</v>
      </c>
    </row>
    <row r="376" spans="2:4" x14ac:dyDescent="0.35">
      <c r="B376" vm="1079">
        <v>44243</v>
      </c>
      <c r="C376" vm="1080">
        <v>206.02359999999999</v>
      </c>
      <c r="D376" vm="1081">
        <v>2405976</v>
      </c>
    </row>
    <row r="377" spans="2:4" x14ac:dyDescent="0.35">
      <c r="B377" vm="1082">
        <v>44244</v>
      </c>
      <c r="C377" vm="1083">
        <v>205.4572</v>
      </c>
      <c r="D377" vm="1084">
        <v>790042</v>
      </c>
    </row>
    <row r="378" spans="2:4" x14ac:dyDescent="0.35">
      <c r="B378" vm="1085">
        <v>44245</v>
      </c>
      <c r="C378" vm="1024">
        <v>206.63720000000001</v>
      </c>
      <c r="D378" vm="1086">
        <v>693765</v>
      </c>
    </row>
    <row r="379" spans="2:4" x14ac:dyDescent="0.35">
      <c r="B379" vm="1087">
        <v>44246</v>
      </c>
      <c r="C379" vm="1047">
        <v>203.85249999999999</v>
      </c>
      <c r="D379" vm="1088">
        <v>1980577</v>
      </c>
    </row>
    <row r="380" spans="2:4" x14ac:dyDescent="0.35">
      <c r="B380" vm="1089">
        <v>44249</v>
      </c>
      <c r="C380" vm="1090">
        <v>195.4983</v>
      </c>
      <c r="D380" vm="1091">
        <v>1882694</v>
      </c>
    </row>
    <row r="381" spans="2:4" x14ac:dyDescent="0.35">
      <c r="B381" vm="1092">
        <v>44250</v>
      </c>
      <c r="C381" vm="1093">
        <v>196.81979999999999</v>
      </c>
      <c r="D381" vm="1094">
        <v>1777389</v>
      </c>
    </row>
    <row r="382" spans="2:4" x14ac:dyDescent="0.35">
      <c r="B382" vm="1095">
        <v>44251</v>
      </c>
      <c r="C382" vm="1096">
        <v>197.10300000000001</v>
      </c>
      <c r="D382" vm="1097">
        <v>3664393</v>
      </c>
    </row>
    <row r="383" spans="2:4" x14ac:dyDescent="0.35">
      <c r="B383" vm="1098">
        <v>44252</v>
      </c>
      <c r="C383" vm="1099">
        <v>197.43340000000001</v>
      </c>
      <c r="D383" vm="1100">
        <v>2457323</v>
      </c>
    </row>
    <row r="384" spans="2:4" x14ac:dyDescent="0.35">
      <c r="B384" vm="1101">
        <v>44253</v>
      </c>
      <c r="C384" vm="1102">
        <v>192.6191</v>
      </c>
      <c r="D384" vm="1103">
        <v>1414547</v>
      </c>
    </row>
    <row r="385" spans="2:4" x14ac:dyDescent="0.35">
      <c r="B385" vm="1104">
        <v>44256</v>
      </c>
      <c r="C385" vm="1105">
        <v>195.30950000000001</v>
      </c>
      <c r="D385" vm="1106">
        <v>1803772</v>
      </c>
    </row>
    <row r="386" spans="2:4" x14ac:dyDescent="0.35">
      <c r="B386" vm="1107">
        <v>44257</v>
      </c>
      <c r="C386" vm="1108">
        <v>198.047</v>
      </c>
      <c r="D386" vm="1109">
        <v>2159072</v>
      </c>
    </row>
    <row r="387" spans="2:4" x14ac:dyDescent="0.35">
      <c r="B387" vm="1110">
        <v>44258</v>
      </c>
      <c r="C387" vm="1111">
        <v>198.1414</v>
      </c>
      <c r="D387" vm="1112">
        <v>871536</v>
      </c>
    </row>
    <row r="388" spans="2:4" x14ac:dyDescent="0.35">
      <c r="B388" vm="1113">
        <v>44259</v>
      </c>
      <c r="C388" vm="1114">
        <v>197.95259999999999</v>
      </c>
      <c r="D388" vm="1115">
        <v>1906152</v>
      </c>
    </row>
    <row r="389" spans="2:4" x14ac:dyDescent="0.35">
      <c r="B389" vm="1116">
        <v>44260</v>
      </c>
      <c r="C389" vm="1117">
        <v>197.0558</v>
      </c>
      <c r="D389" vm="1118">
        <v>1633778</v>
      </c>
    </row>
    <row r="390" spans="2:4" x14ac:dyDescent="0.35">
      <c r="B390" vm="1119">
        <v>44263</v>
      </c>
      <c r="C390" vm="1120">
        <v>196.39500000000001</v>
      </c>
      <c r="D390" vm="1121">
        <v>1500007</v>
      </c>
    </row>
    <row r="391" spans="2:4" x14ac:dyDescent="0.35">
      <c r="B391" vm="1122">
        <v>44264</v>
      </c>
      <c r="C391" vm="361">
        <v>196.11179999999999</v>
      </c>
      <c r="D391" vm="1123">
        <v>1442093</v>
      </c>
    </row>
    <row r="392" spans="2:4" x14ac:dyDescent="0.35">
      <c r="B392" vm="1124">
        <v>44265</v>
      </c>
      <c r="C392" vm="1125">
        <v>194.88470000000001</v>
      </c>
      <c r="D392" vm="1126">
        <v>759430</v>
      </c>
    </row>
    <row r="393" spans="2:4" x14ac:dyDescent="0.35">
      <c r="B393" vm="1127">
        <v>44267</v>
      </c>
      <c r="C393" vm="1128">
        <v>193.75190000000001</v>
      </c>
      <c r="D393" vm="1129">
        <v>821671</v>
      </c>
    </row>
    <row r="394" spans="2:4" x14ac:dyDescent="0.35">
      <c r="B394" vm="1130">
        <v>44270</v>
      </c>
      <c r="C394" vm="998">
        <v>193.94069999999999</v>
      </c>
      <c r="D394" vm="1131">
        <v>2757076</v>
      </c>
    </row>
    <row r="395" spans="2:4" x14ac:dyDescent="0.35">
      <c r="B395" vm="1132">
        <v>44271</v>
      </c>
      <c r="C395" vm="1120">
        <v>196.39500000000001</v>
      </c>
      <c r="D395" vm="1133">
        <v>2374045</v>
      </c>
    </row>
    <row r="396" spans="2:4" x14ac:dyDescent="0.35">
      <c r="B396" vm="1134">
        <v>44272</v>
      </c>
      <c r="C396" vm="1135">
        <v>198.755</v>
      </c>
      <c r="D396" vm="1136">
        <v>5054492</v>
      </c>
    </row>
    <row r="397" spans="2:4" x14ac:dyDescent="0.35">
      <c r="B397" vm="1137">
        <v>44273</v>
      </c>
      <c r="C397" vm="1138">
        <v>205.22130000000001</v>
      </c>
      <c r="D397" vm="1139">
        <v>2288021</v>
      </c>
    </row>
    <row r="398" spans="2:4" x14ac:dyDescent="0.35">
      <c r="B398" vm="1140">
        <v>44274</v>
      </c>
      <c r="C398" vm="1141">
        <v>210.6019</v>
      </c>
      <c r="D398" vm="1142">
        <v>4511980</v>
      </c>
    </row>
    <row r="399" spans="2:4" x14ac:dyDescent="0.35">
      <c r="B399" vm="1143">
        <v>44277</v>
      </c>
      <c r="C399" vm="1144">
        <v>213.33949999999999</v>
      </c>
      <c r="D399" vm="1145">
        <v>3596260</v>
      </c>
    </row>
    <row r="400" spans="2:4" x14ac:dyDescent="0.35">
      <c r="B400" vm="1146">
        <v>44278</v>
      </c>
      <c r="C400" vm="1147">
        <v>209.70519999999999</v>
      </c>
      <c r="D400" vm="1148">
        <v>1468111</v>
      </c>
    </row>
    <row r="401" spans="2:4" x14ac:dyDescent="0.35">
      <c r="B401" vm="1149">
        <v>44279</v>
      </c>
      <c r="C401" vm="1150">
        <v>203.9469</v>
      </c>
      <c r="D401" vm="1151">
        <v>996091</v>
      </c>
    </row>
    <row r="402" spans="2:4" x14ac:dyDescent="0.35">
      <c r="B402" vm="1152">
        <v>44280</v>
      </c>
      <c r="C402" vm="1012">
        <v>199.41579999999999</v>
      </c>
      <c r="D402" vm="1153">
        <v>2787497</v>
      </c>
    </row>
    <row r="403" spans="2:4" x14ac:dyDescent="0.35">
      <c r="B403" vm="1154">
        <v>44281</v>
      </c>
      <c r="C403" vm="1155">
        <v>199.08539999999999</v>
      </c>
      <c r="D403" vm="1156">
        <v>1037974</v>
      </c>
    </row>
    <row r="404" spans="2:4" x14ac:dyDescent="0.35">
      <c r="B404" vm="1157">
        <v>44285</v>
      </c>
      <c r="C404" vm="1158">
        <v>202.57810000000001</v>
      </c>
      <c r="D404" vm="1159">
        <v>1012020</v>
      </c>
    </row>
    <row r="405" spans="2:4" x14ac:dyDescent="0.35">
      <c r="B405" vm="1160">
        <v>44286</v>
      </c>
      <c r="C405" vm="1161">
        <v>206.25960000000001</v>
      </c>
      <c r="D405" vm="1162">
        <v>2260186</v>
      </c>
    </row>
    <row r="406" spans="2:4" x14ac:dyDescent="0.35">
      <c r="B406" vm="1163">
        <v>44287</v>
      </c>
      <c r="C406" vm="1164">
        <v>207.72280000000001</v>
      </c>
      <c r="D406" vm="1165">
        <v>710369</v>
      </c>
    </row>
    <row r="407" spans="2:4" x14ac:dyDescent="0.35">
      <c r="B407" vm="1166">
        <v>44291</v>
      </c>
      <c r="C407" vm="1167">
        <v>200.6901</v>
      </c>
      <c r="D407" vm="1168">
        <v>1055843</v>
      </c>
    </row>
    <row r="408" spans="2:4" x14ac:dyDescent="0.35">
      <c r="B408" vm="1169">
        <v>44292</v>
      </c>
      <c r="C408" vm="1167">
        <v>200.6901</v>
      </c>
      <c r="D408" vm="1170">
        <v>1680501</v>
      </c>
    </row>
    <row r="409" spans="2:4" x14ac:dyDescent="0.35">
      <c r="B409" vm="1171">
        <v>44293</v>
      </c>
      <c r="C409" vm="1172">
        <v>201.8229</v>
      </c>
      <c r="D409" vm="1173">
        <v>527813</v>
      </c>
    </row>
    <row r="410" spans="2:4" x14ac:dyDescent="0.35">
      <c r="B410" vm="1174">
        <v>44294</v>
      </c>
      <c r="C410" vm="1175">
        <v>201.20930000000001</v>
      </c>
      <c r="D410" vm="1176">
        <v>2270538</v>
      </c>
    </row>
    <row r="411" spans="2:4" x14ac:dyDescent="0.35">
      <c r="B411" vm="1177">
        <v>44295</v>
      </c>
      <c r="C411" vm="1178">
        <v>201.11490000000001</v>
      </c>
      <c r="D411" vm="1179">
        <v>518193</v>
      </c>
    </row>
    <row r="412" spans="2:4" x14ac:dyDescent="0.35">
      <c r="B412" vm="1180">
        <v>44298</v>
      </c>
      <c r="C412" vm="945">
        <v>193.84630000000001</v>
      </c>
      <c r="D412" vm="1181">
        <v>1330385</v>
      </c>
    </row>
    <row r="413" spans="2:4" x14ac:dyDescent="0.35">
      <c r="B413" vm="1182">
        <v>44299</v>
      </c>
      <c r="C413" vm="1183">
        <v>197.0086</v>
      </c>
      <c r="D413" vm="1184">
        <v>1505434</v>
      </c>
    </row>
    <row r="414" spans="2:4" x14ac:dyDescent="0.35">
      <c r="B414" vm="1185">
        <v>44301</v>
      </c>
      <c r="C414" vm="370">
        <v>195.1207</v>
      </c>
      <c r="D414" vm="1186">
        <v>1323799</v>
      </c>
    </row>
    <row r="415" spans="2:4" x14ac:dyDescent="0.35">
      <c r="B415" vm="1187">
        <v>44302</v>
      </c>
      <c r="C415" vm="1188">
        <v>196.3006</v>
      </c>
      <c r="D415" vm="1189">
        <v>414156</v>
      </c>
    </row>
    <row r="416" spans="2:4" x14ac:dyDescent="0.35">
      <c r="B416" vm="1190">
        <v>44305</v>
      </c>
      <c r="C416" vm="1191">
        <v>194.0823</v>
      </c>
      <c r="D416" vm="1192">
        <v>697136</v>
      </c>
    </row>
    <row r="417" spans="2:4" x14ac:dyDescent="0.35">
      <c r="B417" vm="1193">
        <v>44306</v>
      </c>
      <c r="C417" vm="1194">
        <v>192.14709999999999</v>
      </c>
      <c r="D417" vm="1195">
        <v>901650</v>
      </c>
    </row>
    <row r="418" spans="2:4" x14ac:dyDescent="0.35">
      <c r="B418" vm="1196">
        <v>44308</v>
      </c>
      <c r="C418" vm="1197">
        <v>194.31829999999999</v>
      </c>
      <c r="D418" vm="1198">
        <v>1106646</v>
      </c>
    </row>
    <row r="419" spans="2:4" x14ac:dyDescent="0.35">
      <c r="B419" vm="1199">
        <v>44309</v>
      </c>
      <c r="C419" vm="945">
        <v>193.84630000000001</v>
      </c>
      <c r="D419" vm="1200">
        <v>458182</v>
      </c>
    </row>
    <row r="420" spans="2:4" x14ac:dyDescent="0.35">
      <c r="B420" vm="1201">
        <v>44312</v>
      </c>
      <c r="C420" vm="1202">
        <v>193.79910000000001</v>
      </c>
      <c r="D420" vm="1203">
        <v>432794</v>
      </c>
    </row>
    <row r="421" spans="2:4" x14ac:dyDescent="0.35">
      <c r="B421" vm="1204">
        <v>44313</v>
      </c>
      <c r="C421" vm="1205">
        <v>194.12950000000001</v>
      </c>
      <c r="D421" vm="1206">
        <v>390638</v>
      </c>
    </row>
    <row r="422" spans="2:4" x14ac:dyDescent="0.35">
      <c r="B422" vm="1207">
        <v>44314</v>
      </c>
      <c r="C422" vm="1208">
        <v>194.0351</v>
      </c>
      <c r="D422" vm="1209">
        <v>924589</v>
      </c>
    </row>
    <row r="423" spans="2:4" x14ac:dyDescent="0.35">
      <c r="B423" vm="1210">
        <v>44315</v>
      </c>
      <c r="C423" vm="1211">
        <v>192.9023</v>
      </c>
      <c r="D423" vm="1212">
        <v>1177927</v>
      </c>
    </row>
    <row r="424" spans="2:4" x14ac:dyDescent="0.35">
      <c r="B424" vm="1213">
        <v>44316</v>
      </c>
      <c r="C424" vm="627">
        <v>191.34469999999999</v>
      </c>
      <c r="D424" vm="1214">
        <v>1316477</v>
      </c>
    </row>
    <row r="425" spans="2:4" x14ac:dyDescent="0.35">
      <c r="B425" vm="1215">
        <v>44319</v>
      </c>
      <c r="C425" vm="1216">
        <v>189.69280000000001</v>
      </c>
      <c r="D425" vm="1217">
        <v>1637357</v>
      </c>
    </row>
    <row r="426" spans="2:4" x14ac:dyDescent="0.35">
      <c r="B426" vm="1218">
        <v>44320</v>
      </c>
      <c r="C426" vm="1219">
        <v>188.37119999999999</v>
      </c>
      <c r="D426" vm="1220">
        <v>1545820</v>
      </c>
    </row>
    <row r="427" spans="2:4" x14ac:dyDescent="0.35">
      <c r="B427" vm="1221">
        <v>44321</v>
      </c>
      <c r="C427" vm="1004">
        <v>190.25919999999999</v>
      </c>
      <c r="D427" vm="1222">
        <v>474655</v>
      </c>
    </row>
    <row r="428" spans="2:4" x14ac:dyDescent="0.35">
      <c r="B428" vm="1223">
        <v>44322</v>
      </c>
      <c r="C428" vm="1001">
        <v>191.39189999999999</v>
      </c>
      <c r="D428" vm="1224">
        <v>1556398</v>
      </c>
    </row>
    <row r="429" spans="2:4" x14ac:dyDescent="0.35">
      <c r="B429" vm="1225">
        <v>44323</v>
      </c>
      <c r="C429" vm="945">
        <v>193.84630000000001</v>
      </c>
      <c r="D429" vm="1226">
        <v>1829812</v>
      </c>
    </row>
    <row r="430" spans="2:4" x14ac:dyDescent="0.35">
      <c r="B430" vm="1227">
        <v>44326</v>
      </c>
      <c r="C430" vm="1208">
        <v>194.0351</v>
      </c>
      <c r="D430" vm="1228">
        <v>1305523</v>
      </c>
    </row>
    <row r="431" spans="2:4" x14ac:dyDescent="0.35">
      <c r="B431" vm="1229">
        <v>44327</v>
      </c>
      <c r="C431" vm="1102">
        <v>192.6191</v>
      </c>
      <c r="D431" vm="1230">
        <v>1236140</v>
      </c>
    </row>
    <row r="432" spans="2:4" x14ac:dyDescent="0.35">
      <c r="B432" vm="1231">
        <v>44328</v>
      </c>
      <c r="C432" vm="1232">
        <v>191.9111</v>
      </c>
      <c r="D432" vm="1233">
        <v>1261291</v>
      </c>
    </row>
    <row r="433" spans="2:4" x14ac:dyDescent="0.35">
      <c r="B433" vm="1234">
        <v>44330</v>
      </c>
      <c r="C433" vm="1235">
        <v>200.45419999999999</v>
      </c>
      <c r="D433" vm="1236">
        <v>6680512</v>
      </c>
    </row>
    <row r="434" spans="2:4" x14ac:dyDescent="0.35">
      <c r="B434" vm="1237">
        <v>44333</v>
      </c>
      <c r="C434" vm="1238">
        <v>200.6429</v>
      </c>
      <c r="D434" vm="1239">
        <v>2984109</v>
      </c>
    </row>
    <row r="435" spans="2:4" x14ac:dyDescent="0.35">
      <c r="B435" vm="1240">
        <v>44334</v>
      </c>
      <c r="C435" vm="1241">
        <v>198.28299999999999</v>
      </c>
      <c r="D435" vm="1242">
        <v>1009367</v>
      </c>
    </row>
    <row r="436" spans="2:4" x14ac:dyDescent="0.35">
      <c r="B436" vm="1243">
        <v>44335</v>
      </c>
      <c r="C436" vm="361">
        <v>196.11179999999999</v>
      </c>
      <c r="D436" vm="1244">
        <v>889963</v>
      </c>
    </row>
    <row r="437" spans="2:4" x14ac:dyDescent="0.35">
      <c r="B437" vm="1245">
        <v>44336</v>
      </c>
      <c r="C437" vm="1246">
        <v>195.40389999999999</v>
      </c>
      <c r="D437" vm="1247">
        <v>745093</v>
      </c>
    </row>
    <row r="438" spans="2:4" x14ac:dyDescent="0.35">
      <c r="B438" vm="1248">
        <v>44337</v>
      </c>
      <c r="C438" vm="1249">
        <v>197.339</v>
      </c>
      <c r="D438" vm="1250">
        <v>653295</v>
      </c>
    </row>
    <row r="439" spans="2:4" x14ac:dyDescent="0.35">
      <c r="B439" vm="1251">
        <v>44340</v>
      </c>
      <c r="C439" vm="995">
        <v>199.65180000000001</v>
      </c>
      <c r="D439" vm="1252">
        <v>819662</v>
      </c>
    </row>
    <row r="440" spans="2:4" x14ac:dyDescent="0.35">
      <c r="B440" vm="1253">
        <v>44341</v>
      </c>
      <c r="C440" vm="1254">
        <v>199.03819999999999</v>
      </c>
      <c r="D440" vm="1255">
        <v>749338</v>
      </c>
    </row>
    <row r="441" spans="2:4" x14ac:dyDescent="0.35">
      <c r="B441" vm="1256">
        <v>44342</v>
      </c>
      <c r="C441" vm="1135">
        <v>198.755</v>
      </c>
      <c r="D441" vm="1257">
        <v>521058</v>
      </c>
    </row>
    <row r="442" spans="2:4" x14ac:dyDescent="0.35">
      <c r="B442" vm="1258">
        <v>44343</v>
      </c>
      <c r="C442" vm="1259">
        <v>199.36859999999999</v>
      </c>
      <c r="D442" vm="1260">
        <v>1346060</v>
      </c>
    </row>
    <row r="443" spans="2:4" x14ac:dyDescent="0.35">
      <c r="B443" vm="1261">
        <v>44344</v>
      </c>
      <c r="C443" vm="1262">
        <v>200.92609999999999</v>
      </c>
      <c r="D443" vm="1263">
        <v>1911832</v>
      </c>
    </row>
    <row r="444" spans="2:4" x14ac:dyDescent="0.35">
      <c r="B444" vm="1264">
        <v>44347</v>
      </c>
      <c r="C444" vm="1265">
        <v>204.46610000000001</v>
      </c>
      <c r="D444" vm="1266">
        <v>2546961</v>
      </c>
    </row>
    <row r="445" spans="2:4" x14ac:dyDescent="0.35">
      <c r="B445" vm="1267">
        <v>44348</v>
      </c>
      <c r="C445" vm="1268">
        <v>203.14449999999999</v>
      </c>
      <c r="D445" vm="1269">
        <v>1404327</v>
      </c>
    </row>
    <row r="446" spans="2:4" x14ac:dyDescent="0.35">
      <c r="B446" vm="1270">
        <v>44349</v>
      </c>
      <c r="C446" vm="987">
        <v>197.29179999999999</v>
      </c>
      <c r="D446" vm="1271">
        <v>2642539</v>
      </c>
    </row>
    <row r="447" spans="2:4" x14ac:dyDescent="0.35">
      <c r="B447" vm="1272">
        <v>44350</v>
      </c>
      <c r="C447" vm="1273">
        <v>197.3862</v>
      </c>
      <c r="D447" vm="1274">
        <v>2131853</v>
      </c>
    </row>
    <row r="448" spans="2:4" x14ac:dyDescent="0.35">
      <c r="B448" vm="1275">
        <v>44351</v>
      </c>
      <c r="C448" vm="1096">
        <v>197.10300000000001</v>
      </c>
      <c r="D448" vm="1276">
        <v>1856653</v>
      </c>
    </row>
    <row r="449" spans="2:4" x14ac:dyDescent="0.35">
      <c r="B449" vm="1277">
        <v>44354</v>
      </c>
      <c r="C449" vm="1278">
        <v>199.6046</v>
      </c>
      <c r="D449" vm="1279">
        <v>4418349</v>
      </c>
    </row>
    <row r="450" spans="2:4" x14ac:dyDescent="0.35">
      <c r="B450" vm="1280">
        <v>44355</v>
      </c>
      <c r="C450" vm="1030">
        <v>201.68129999999999</v>
      </c>
      <c r="D450" vm="1281">
        <v>2139723</v>
      </c>
    </row>
    <row r="451" spans="2:4" x14ac:dyDescent="0.35">
      <c r="B451" vm="1282">
        <v>44356</v>
      </c>
      <c r="C451" vm="1283">
        <v>200.50139999999999</v>
      </c>
      <c r="D451" vm="1284">
        <v>2182920</v>
      </c>
    </row>
    <row r="452" spans="2:4" x14ac:dyDescent="0.35">
      <c r="B452" vm="1285">
        <v>44357</v>
      </c>
      <c r="C452" vm="1286">
        <v>197.6694</v>
      </c>
      <c r="D452" vm="1287">
        <v>1129321</v>
      </c>
    </row>
    <row r="453" spans="2:4" x14ac:dyDescent="0.35">
      <c r="B453" vm="1288">
        <v>44358</v>
      </c>
      <c r="C453" vm="1188">
        <v>196.3006</v>
      </c>
      <c r="D453" vm="1289">
        <v>1836750</v>
      </c>
    </row>
    <row r="454" spans="2:4" x14ac:dyDescent="0.35">
      <c r="B454" vm="1290">
        <v>44361</v>
      </c>
      <c r="C454" vm="1291">
        <v>195.63990000000001</v>
      </c>
      <c r="D454" vm="1292">
        <v>1950188</v>
      </c>
    </row>
    <row r="455" spans="2:4" x14ac:dyDescent="0.35">
      <c r="B455" vm="1293">
        <v>44362</v>
      </c>
      <c r="C455" vm="1090">
        <v>195.4983</v>
      </c>
      <c r="D455" vm="1294">
        <v>1026390</v>
      </c>
    </row>
    <row r="456" spans="2:4" x14ac:dyDescent="0.35">
      <c r="B456" vm="1295">
        <v>44363</v>
      </c>
      <c r="C456" vm="1296">
        <v>196.2062</v>
      </c>
      <c r="D456" vm="1297">
        <v>1769423</v>
      </c>
    </row>
    <row r="457" spans="2:4" x14ac:dyDescent="0.35">
      <c r="B457" vm="1298">
        <v>44364</v>
      </c>
      <c r="C457" vm="1299">
        <v>193.9879</v>
      </c>
      <c r="D457" vm="1300">
        <v>2839288</v>
      </c>
    </row>
    <row r="458" spans="2:4" x14ac:dyDescent="0.35">
      <c r="B458" vm="1301">
        <v>44365</v>
      </c>
      <c r="C458" vm="1302">
        <v>193.13829999999999</v>
      </c>
      <c r="D458" vm="1303">
        <v>876636</v>
      </c>
    </row>
    <row r="459" spans="2:4" x14ac:dyDescent="0.35">
      <c r="B459" vm="1304">
        <v>44368</v>
      </c>
      <c r="C459" vm="1305">
        <v>193.09110000000001</v>
      </c>
      <c r="D459" vm="1306">
        <v>1386045</v>
      </c>
    </row>
    <row r="460" spans="2:4" x14ac:dyDescent="0.35">
      <c r="B460" vm="1307">
        <v>44369</v>
      </c>
      <c r="C460" vm="1308">
        <v>193.56309999999999</v>
      </c>
      <c r="D460" vm="1309">
        <v>1224537</v>
      </c>
    </row>
    <row r="461" spans="2:4" x14ac:dyDescent="0.35">
      <c r="B461" vm="1310">
        <v>44370</v>
      </c>
      <c r="C461" vm="1102">
        <v>192.6191</v>
      </c>
      <c r="D461" vm="1311">
        <v>898973</v>
      </c>
    </row>
    <row r="462" spans="2:4" x14ac:dyDescent="0.35">
      <c r="B462" vm="1312">
        <v>44371</v>
      </c>
      <c r="C462" vm="970">
        <v>191.95830000000001</v>
      </c>
      <c r="D462" vm="1313">
        <v>1285104</v>
      </c>
    </row>
    <row r="463" spans="2:4" x14ac:dyDescent="0.35">
      <c r="B463" vm="1314">
        <v>44372</v>
      </c>
      <c r="C463" vm="1308">
        <v>193.56309999999999</v>
      </c>
      <c r="D463" vm="1315">
        <v>1175156</v>
      </c>
    </row>
    <row r="464" spans="2:4" x14ac:dyDescent="0.35">
      <c r="B464" vm="1316">
        <v>44375</v>
      </c>
      <c r="C464" vm="707">
        <v>192.2415</v>
      </c>
      <c r="D464" vm="1317">
        <v>551719</v>
      </c>
    </row>
    <row r="465" spans="2:4" x14ac:dyDescent="0.35">
      <c r="B465" vm="1318">
        <v>44376</v>
      </c>
      <c r="C465" vm="970">
        <v>191.95830000000001</v>
      </c>
      <c r="D465" vm="1319">
        <v>1064846</v>
      </c>
    </row>
    <row r="466" spans="2:4" x14ac:dyDescent="0.35">
      <c r="B466" vm="1320">
        <v>44377</v>
      </c>
      <c r="C466" vm="1001">
        <v>191.39189999999999</v>
      </c>
      <c r="D466" vm="1321">
        <v>1215114</v>
      </c>
    </row>
    <row r="467" spans="2:4" x14ac:dyDescent="0.35">
      <c r="B467" vm="1322">
        <v>44378</v>
      </c>
      <c r="C467" vm="376">
        <v>191.62790000000001</v>
      </c>
      <c r="D467" vm="1323">
        <v>821691</v>
      </c>
    </row>
    <row r="468" spans="2:4" x14ac:dyDescent="0.35">
      <c r="B468" vm="1324">
        <v>44379</v>
      </c>
      <c r="C468" vm="1325">
        <v>191.0616</v>
      </c>
      <c r="D468" vm="1326">
        <v>1096174</v>
      </c>
    </row>
    <row r="469" spans="2:4" x14ac:dyDescent="0.35">
      <c r="B469" vm="1327">
        <v>44382</v>
      </c>
      <c r="C469" vm="1328">
        <v>192.1943</v>
      </c>
      <c r="D469" vm="1329">
        <v>1185921</v>
      </c>
    </row>
    <row r="470" spans="2:4" x14ac:dyDescent="0.35">
      <c r="B470" vm="1330">
        <v>44383</v>
      </c>
      <c r="C470" vm="1331">
        <v>191.20310000000001</v>
      </c>
      <c r="D470" vm="1332">
        <v>456564</v>
      </c>
    </row>
    <row r="471" spans="2:4" x14ac:dyDescent="0.35">
      <c r="B471" vm="1333">
        <v>44384</v>
      </c>
      <c r="C471" vm="1334">
        <v>192.28870000000001</v>
      </c>
      <c r="D471" vm="1335">
        <v>1311815</v>
      </c>
    </row>
    <row r="472" spans="2:4" x14ac:dyDescent="0.35">
      <c r="B472" vm="1336">
        <v>44385</v>
      </c>
      <c r="C472" vm="1337">
        <v>190.7312</v>
      </c>
      <c r="D472" vm="1338">
        <v>518215</v>
      </c>
    </row>
    <row r="473" spans="2:4" x14ac:dyDescent="0.35">
      <c r="B473" vm="1339">
        <v>44386</v>
      </c>
      <c r="C473" vm="1340">
        <v>190.11760000000001</v>
      </c>
      <c r="D473" vm="1341">
        <v>1161290</v>
      </c>
    </row>
    <row r="474" spans="2:4" x14ac:dyDescent="0.35">
      <c r="B474" vm="1342">
        <v>44389</v>
      </c>
      <c r="C474" vm="1343">
        <v>189.88159999999999</v>
      </c>
      <c r="D474" vm="1344">
        <v>2430366</v>
      </c>
    </row>
    <row r="475" spans="2:4" x14ac:dyDescent="0.35">
      <c r="B475" vm="1345">
        <v>44390</v>
      </c>
      <c r="C475" vm="1346">
        <v>190.54239999999999</v>
      </c>
      <c r="D475" vm="1347">
        <v>757860</v>
      </c>
    </row>
    <row r="476" spans="2:4" x14ac:dyDescent="0.35">
      <c r="B476" vm="1348">
        <v>44391</v>
      </c>
      <c r="C476" vm="710">
        <v>192.71350000000001</v>
      </c>
      <c r="D476" vm="1349">
        <v>928494</v>
      </c>
    </row>
    <row r="477" spans="2:4" x14ac:dyDescent="0.35">
      <c r="B477" vm="1350">
        <v>44392</v>
      </c>
      <c r="C477" vm="1351">
        <v>194.64869999999999</v>
      </c>
      <c r="D477" vm="1352">
        <v>2889099</v>
      </c>
    </row>
    <row r="478" spans="2:4" x14ac:dyDescent="0.35">
      <c r="B478" vm="1353">
        <v>44393</v>
      </c>
      <c r="C478" vm="1036">
        <v>196.2534</v>
      </c>
      <c r="D478" vm="1354">
        <v>1234952</v>
      </c>
    </row>
    <row r="479" spans="2:4" x14ac:dyDescent="0.35">
      <c r="B479" vm="1355">
        <v>44396</v>
      </c>
      <c r="C479" vm="1356">
        <v>196.15899999999999</v>
      </c>
      <c r="D479" vm="1357">
        <v>1978670</v>
      </c>
    </row>
    <row r="480" spans="2:4" x14ac:dyDescent="0.35">
      <c r="B480" vm="1358">
        <v>44397</v>
      </c>
      <c r="C480" vm="1359">
        <v>195.21510000000001</v>
      </c>
      <c r="D480" vm="1360">
        <v>2678651</v>
      </c>
    </row>
    <row r="481" spans="2:4" x14ac:dyDescent="0.35">
      <c r="B481" vm="1361">
        <v>44399</v>
      </c>
      <c r="C481" vm="1362">
        <v>195.4511</v>
      </c>
      <c r="D481" vm="1363">
        <v>654931</v>
      </c>
    </row>
    <row r="482" spans="2:4" x14ac:dyDescent="0.35">
      <c r="B482" vm="1364">
        <v>44400</v>
      </c>
      <c r="C482" vm="1235">
        <v>200.45419999999999</v>
      </c>
      <c r="D482" vm="1365">
        <v>4902824</v>
      </c>
    </row>
    <row r="483" spans="2:4" x14ac:dyDescent="0.35">
      <c r="B483" vm="1366">
        <v>44403</v>
      </c>
      <c r="C483" vm="984">
        <v>199.27420000000001</v>
      </c>
      <c r="D483" vm="1367">
        <v>15326511</v>
      </c>
    </row>
    <row r="484" spans="2:4" x14ac:dyDescent="0.35">
      <c r="B484" vm="1368">
        <v>44404</v>
      </c>
      <c r="C484" vm="1369">
        <v>196.9614</v>
      </c>
      <c r="D484" vm="1370">
        <v>982873</v>
      </c>
    </row>
    <row r="485" spans="2:4" x14ac:dyDescent="0.35">
      <c r="B485" vm="1371">
        <v>44405</v>
      </c>
      <c r="C485" vm="1099">
        <v>197.43340000000001</v>
      </c>
      <c r="D485" vm="1372">
        <v>1236499</v>
      </c>
    </row>
    <row r="486" spans="2:4" x14ac:dyDescent="0.35">
      <c r="B486" vm="1373">
        <v>44406</v>
      </c>
      <c r="C486" vm="630">
        <v>194.4599</v>
      </c>
      <c r="D486" vm="1374">
        <v>1134008</v>
      </c>
    </row>
    <row r="487" spans="2:4" x14ac:dyDescent="0.35">
      <c r="B487" vm="1375">
        <v>44407</v>
      </c>
      <c r="C487" vm="1376">
        <v>193.51589999999999</v>
      </c>
      <c r="D487" vm="1377">
        <v>525695</v>
      </c>
    </row>
    <row r="488" spans="2:4" x14ac:dyDescent="0.35">
      <c r="B488" vm="1378">
        <v>44410</v>
      </c>
      <c r="C488" vm="1291">
        <v>195.63990000000001</v>
      </c>
      <c r="D488" vm="1379">
        <v>1034537</v>
      </c>
    </row>
    <row r="489" spans="2:4" x14ac:dyDescent="0.35">
      <c r="B489" vm="1380">
        <v>44411</v>
      </c>
      <c r="C489" vm="1108">
        <v>198.047</v>
      </c>
      <c r="D489" vm="1381">
        <v>625892</v>
      </c>
    </row>
    <row r="490" spans="2:4" x14ac:dyDescent="0.35">
      <c r="B490" vm="1382">
        <v>44412</v>
      </c>
      <c r="C490" vm="975">
        <v>196.91419999999999</v>
      </c>
      <c r="D490" vm="1383">
        <v>431641</v>
      </c>
    </row>
    <row r="491" spans="2:4" x14ac:dyDescent="0.35">
      <c r="B491" vm="1384">
        <v>44413</v>
      </c>
      <c r="C491" vm="1385">
        <v>203.09729999999999</v>
      </c>
      <c r="D491" vm="1386">
        <v>5235725</v>
      </c>
    </row>
    <row r="492" spans="2:4" x14ac:dyDescent="0.35">
      <c r="B492" vm="1387">
        <v>44414</v>
      </c>
      <c r="C492" vm="959">
        <v>202.34209999999999</v>
      </c>
      <c r="D492" vm="1388">
        <v>1067927</v>
      </c>
    </row>
    <row r="493" spans="2:4" x14ac:dyDescent="0.35">
      <c r="B493" vm="1389">
        <v>44417</v>
      </c>
      <c r="C493" vm="1390">
        <v>201.7757</v>
      </c>
      <c r="D493" vm="1391">
        <v>1711568</v>
      </c>
    </row>
    <row r="494" spans="2:4" x14ac:dyDescent="0.35">
      <c r="B494" vm="1392">
        <v>44418</v>
      </c>
      <c r="C494" vm="1108">
        <v>198.047</v>
      </c>
      <c r="D494" vm="1393">
        <v>557071</v>
      </c>
    </row>
    <row r="495" spans="2:4" x14ac:dyDescent="0.35">
      <c r="B495" vm="1394">
        <v>44419</v>
      </c>
      <c r="C495" vm="1369">
        <v>196.9614</v>
      </c>
      <c r="D495" vm="1395">
        <v>479502</v>
      </c>
    </row>
    <row r="496" spans="2:4" x14ac:dyDescent="0.35">
      <c r="B496" vm="1396">
        <v>44420</v>
      </c>
      <c r="C496" vm="1397">
        <v>197.19739999999999</v>
      </c>
      <c r="D496" vm="1398">
        <v>1403308</v>
      </c>
    </row>
    <row r="497" spans="2:4" x14ac:dyDescent="0.35">
      <c r="B497" vm="1399">
        <v>44421</v>
      </c>
      <c r="C497" vm="1400">
        <v>199.46299999999999</v>
      </c>
      <c r="D497" vm="1401">
        <v>1763309</v>
      </c>
    </row>
    <row r="498" spans="2:4" x14ac:dyDescent="0.35">
      <c r="B498" vm="1402">
        <v>44424</v>
      </c>
      <c r="C498" vm="1155">
        <v>199.08539999999999</v>
      </c>
      <c r="D498" vm="1403">
        <v>616947</v>
      </c>
    </row>
    <row r="499" spans="2:4" x14ac:dyDescent="0.35">
      <c r="B499" vm="1404">
        <v>44425</v>
      </c>
      <c r="C499" vm="1405">
        <v>197.48060000000001</v>
      </c>
      <c r="D499" vm="1406">
        <v>962208</v>
      </c>
    </row>
    <row r="500" spans="2:4" x14ac:dyDescent="0.35">
      <c r="B500" vm="1407">
        <v>44426</v>
      </c>
      <c r="C500" vm="1408">
        <v>197.24459999999999</v>
      </c>
      <c r="D500" vm="1409">
        <v>786756</v>
      </c>
    </row>
    <row r="501" spans="2:4" x14ac:dyDescent="0.35">
      <c r="B501" vm="1410">
        <v>44428</v>
      </c>
      <c r="C501" vm="1249">
        <v>197.339</v>
      </c>
      <c r="D501" vm="1411">
        <v>719183</v>
      </c>
    </row>
    <row r="502" spans="2:4" x14ac:dyDescent="0.35">
      <c r="B502" vm="1412">
        <v>44431</v>
      </c>
      <c r="C502" vm="1413">
        <v>194.7903</v>
      </c>
      <c r="D502" vm="1414">
        <v>1041340</v>
      </c>
    </row>
    <row r="503" spans="2:4" x14ac:dyDescent="0.35">
      <c r="B503" vm="1415">
        <v>44432</v>
      </c>
      <c r="C503" vm="1416">
        <v>194.17670000000001</v>
      </c>
      <c r="D503" vm="1417">
        <v>873396</v>
      </c>
    </row>
    <row r="504" spans="2:4" x14ac:dyDescent="0.35">
      <c r="B504" vm="1418">
        <v>44433</v>
      </c>
      <c r="C504" vm="1009">
        <v>194.83750000000001</v>
      </c>
      <c r="D504" vm="1419">
        <v>346022</v>
      </c>
    </row>
    <row r="505" spans="2:4" x14ac:dyDescent="0.35">
      <c r="B505" vm="1420">
        <v>44434</v>
      </c>
      <c r="C505" vm="1421">
        <v>193.23269999999999</v>
      </c>
      <c r="D505" vm="1422">
        <v>869183</v>
      </c>
    </row>
    <row r="506" spans="2:4" x14ac:dyDescent="0.35">
      <c r="B506" vm="1423">
        <v>44435</v>
      </c>
      <c r="C506" vm="1424">
        <v>194.3655</v>
      </c>
      <c r="D506" vm="1425">
        <v>619181</v>
      </c>
    </row>
    <row r="507" spans="2:4" x14ac:dyDescent="0.35">
      <c r="B507" vm="1426">
        <v>44438</v>
      </c>
      <c r="C507" vm="1188">
        <v>196.3006</v>
      </c>
      <c r="D507" vm="1427">
        <v>862141</v>
      </c>
    </row>
    <row r="508" spans="2:4" x14ac:dyDescent="0.35">
      <c r="B508" vm="1428">
        <v>44439</v>
      </c>
      <c r="C508" vm="1012">
        <v>199.41579999999999</v>
      </c>
      <c r="D508" vm="1429">
        <v>847289</v>
      </c>
    </row>
    <row r="509" spans="2:4" x14ac:dyDescent="0.35">
      <c r="B509" vm="1430">
        <v>44440</v>
      </c>
      <c r="C509" vm="978">
        <v>197.7638</v>
      </c>
      <c r="D509" vm="1431">
        <v>452972</v>
      </c>
    </row>
    <row r="510" spans="2:4" x14ac:dyDescent="0.35">
      <c r="B510" vm="1432">
        <v>44441</v>
      </c>
      <c r="C510" vm="1433">
        <v>197.99979999999999</v>
      </c>
      <c r="D510" vm="1434">
        <v>481189</v>
      </c>
    </row>
    <row r="511" spans="2:4" x14ac:dyDescent="0.35">
      <c r="B511" vm="1435">
        <v>44442</v>
      </c>
      <c r="C511" vm="1135">
        <v>198.755</v>
      </c>
      <c r="D511" vm="1436">
        <v>986476</v>
      </c>
    </row>
    <row r="512" spans="2:4" x14ac:dyDescent="0.35">
      <c r="B512" vm="1437">
        <v>44445</v>
      </c>
      <c r="C512" vm="1438">
        <v>197.62219999999999</v>
      </c>
      <c r="D512" vm="1439">
        <v>368257</v>
      </c>
    </row>
    <row r="513" spans="2:4" x14ac:dyDescent="0.35">
      <c r="B513" vm="1440">
        <v>44446</v>
      </c>
      <c r="C513" vm="1441">
        <v>199.8878</v>
      </c>
      <c r="D513" vm="1442">
        <v>2628661</v>
      </c>
    </row>
    <row r="514" spans="2:4" x14ac:dyDescent="0.35">
      <c r="B514" vm="1443">
        <v>44447</v>
      </c>
      <c r="C514" vm="1259">
        <v>199.36859999999999</v>
      </c>
      <c r="D514" vm="1444">
        <v>998922</v>
      </c>
    </row>
    <row r="515" spans="2:4" x14ac:dyDescent="0.35">
      <c r="B515" vm="1445">
        <v>44448</v>
      </c>
      <c r="C515" vm="352">
        <v>200.78450000000001</v>
      </c>
      <c r="D515" vm="1446">
        <v>613624</v>
      </c>
    </row>
    <row r="516" spans="2:4" x14ac:dyDescent="0.35">
      <c r="B516" vm="1447">
        <v>44452</v>
      </c>
      <c r="C516" vm="1015">
        <v>202.1061</v>
      </c>
      <c r="D516" vm="1448">
        <v>1682019</v>
      </c>
    </row>
    <row r="517" spans="2:4" x14ac:dyDescent="0.35">
      <c r="B517" vm="1449">
        <v>44453</v>
      </c>
      <c r="C517" vm="1150">
        <v>203.9469</v>
      </c>
      <c r="D517" vm="1450">
        <v>1287407</v>
      </c>
    </row>
    <row r="518" spans="2:4" x14ac:dyDescent="0.35">
      <c r="B518" vm="1451">
        <v>44454</v>
      </c>
      <c r="C518" vm="1452">
        <v>203.8997</v>
      </c>
      <c r="D518" vm="1453">
        <v>777381</v>
      </c>
    </row>
    <row r="519" spans="2:4" x14ac:dyDescent="0.35">
      <c r="B519" vm="1454">
        <v>44455</v>
      </c>
      <c r="C519" vm="320">
        <v>217.82339999999999</v>
      </c>
      <c r="D519" vm="1455">
        <v>11319777</v>
      </c>
    </row>
    <row r="520" spans="2:4" x14ac:dyDescent="0.35">
      <c r="B520" vm="1456">
        <v>44456</v>
      </c>
      <c r="C520" vm="1457">
        <v>218.15379999999999</v>
      </c>
      <c r="D520" vm="1458">
        <v>5985010</v>
      </c>
    </row>
    <row r="521" spans="2:4" x14ac:dyDescent="0.35">
      <c r="B521" vm="1459">
        <v>44459</v>
      </c>
      <c r="C521" vm="1460">
        <v>220.5137</v>
      </c>
      <c r="D521" vm="1461">
        <v>2737302</v>
      </c>
    </row>
    <row r="522" spans="2:4" x14ac:dyDescent="0.35">
      <c r="B522" vm="1462">
        <v>44460</v>
      </c>
      <c r="C522" vm="1463">
        <v>227.92400000000001</v>
      </c>
      <c r="D522" vm="1464">
        <v>2437080</v>
      </c>
    </row>
    <row r="523" spans="2:4" x14ac:dyDescent="0.35">
      <c r="B523" vm="1465">
        <v>44461</v>
      </c>
      <c r="C523" vm="1466">
        <v>229.7647</v>
      </c>
      <c r="D523" vm="1467">
        <v>1926084</v>
      </c>
    </row>
    <row r="524" spans="2:4" x14ac:dyDescent="0.35">
      <c r="B524" vm="1468">
        <v>44462</v>
      </c>
      <c r="C524" vm="293">
        <v>228.82079999999999</v>
      </c>
      <c r="D524" vm="1469">
        <v>4001391</v>
      </c>
    </row>
    <row r="525" spans="2:4" x14ac:dyDescent="0.35">
      <c r="B525" vm="1470">
        <v>44463</v>
      </c>
      <c r="C525" vm="1471">
        <v>224.99760000000001</v>
      </c>
      <c r="D525" vm="1472">
        <v>1291857</v>
      </c>
    </row>
    <row r="526" spans="2:4" x14ac:dyDescent="0.35">
      <c r="B526" vm="1473">
        <v>44466</v>
      </c>
      <c r="C526" vm="1474">
        <v>225.18639999999999</v>
      </c>
      <c r="D526" vm="1475">
        <v>1192363</v>
      </c>
    </row>
    <row r="527" spans="2:4" x14ac:dyDescent="0.35">
      <c r="B527" vm="1476">
        <v>44467</v>
      </c>
      <c r="C527" vm="1477">
        <v>224.43119999999999</v>
      </c>
      <c r="D527" vm="1478">
        <v>861575</v>
      </c>
    </row>
    <row r="528" spans="2:4" x14ac:dyDescent="0.35">
      <c r="B528" vm="1479">
        <v>44468</v>
      </c>
      <c r="C528" vm="314">
        <v>224.76159999999999</v>
      </c>
      <c r="D528" vm="1480">
        <v>1554280</v>
      </c>
    </row>
    <row r="529" spans="2:4" x14ac:dyDescent="0.35">
      <c r="B529" vm="1481">
        <v>44469</v>
      </c>
      <c r="C529" vm="1482">
        <v>222.7321</v>
      </c>
      <c r="D529" vm="1483">
        <v>1112965</v>
      </c>
    </row>
    <row r="530" spans="2:4" x14ac:dyDescent="0.35">
      <c r="B530" vm="1484">
        <v>44470</v>
      </c>
      <c r="C530" vm="1485">
        <v>222.40170000000001</v>
      </c>
      <c r="D530" vm="1486">
        <v>1170780</v>
      </c>
    </row>
    <row r="531" spans="2:4" x14ac:dyDescent="0.35">
      <c r="B531" vm="1487">
        <v>44473</v>
      </c>
      <c r="C531" vm="1488">
        <v>223.29849999999999</v>
      </c>
      <c r="D531" vm="1489">
        <v>1000983</v>
      </c>
    </row>
    <row r="532" spans="2:4" x14ac:dyDescent="0.35">
      <c r="B532" vm="1490">
        <v>44474</v>
      </c>
      <c r="C532" vm="1491">
        <v>221.5993</v>
      </c>
      <c r="D532" vm="1492">
        <v>535534</v>
      </c>
    </row>
    <row r="533" spans="2:4" x14ac:dyDescent="0.35">
      <c r="B533" vm="1493">
        <v>44475</v>
      </c>
      <c r="C533" vm="1494">
        <v>218.2954</v>
      </c>
      <c r="D533" vm="1495">
        <v>1609049</v>
      </c>
    </row>
    <row r="534" spans="2:4" x14ac:dyDescent="0.35">
      <c r="B534" vm="1496">
        <v>44476</v>
      </c>
      <c r="C534" vm="1497">
        <v>219.90010000000001</v>
      </c>
      <c r="D534" vm="1498">
        <v>994155</v>
      </c>
    </row>
    <row r="535" spans="2:4" x14ac:dyDescent="0.35">
      <c r="B535" vm="1499">
        <v>44477</v>
      </c>
      <c r="C535" vm="1500">
        <v>218.673</v>
      </c>
      <c r="D535" vm="1501">
        <v>885125</v>
      </c>
    </row>
    <row r="536" spans="2:4" x14ac:dyDescent="0.35">
      <c r="B536" vm="1502">
        <v>44480</v>
      </c>
      <c r="C536" vm="285">
        <v>224.66720000000001</v>
      </c>
      <c r="D536" vm="1503">
        <v>3682492</v>
      </c>
    </row>
    <row r="537" spans="2:4" x14ac:dyDescent="0.35">
      <c r="B537" vm="1504">
        <v>44481</v>
      </c>
      <c r="C537" vm="1505">
        <v>227.7824</v>
      </c>
      <c r="D537" vm="1506">
        <v>1291846</v>
      </c>
    </row>
    <row r="538" spans="2:4" x14ac:dyDescent="0.35">
      <c r="B538" vm="1507">
        <v>44482</v>
      </c>
      <c r="C538" vm="180">
        <v>235.38140000000001</v>
      </c>
      <c r="D538" vm="1508">
        <v>2072732</v>
      </c>
    </row>
    <row r="539" spans="2:4" x14ac:dyDescent="0.35">
      <c r="B539" vm="1509">
        <v>44483</v>
      </c>
      <c r="C539" vm="1510">
        <v>242.1781</v>
      </c>
      <c r="D539" vm="1511">
        <v>6360555</v>
      </c>
    </row>
    <row r="540" spans="2:4" x14ac:dyDescent="0.35">
      <c r="B540" vm="1512">
        <v>44487</v>
      </c>
      <c r="C540" vm="1513">
        <v>247.74760000000001</v>
      </c>
      <c r="D540" vm="1514">
        <v>2391018</v>
      </c>
    </row>
    <row r="541" spans="2:4" x14ac:dyDescent="0.35">
      <c r="B541" vm="1515">
        <v>44488</v>
      </c>
      <c r="C541" vm="1516">
        <v>232.3135</v>
      </c>
      <c r="D541" vm="1517">
        <v>3117408</v>
      </c>
    </row>
    <row r="542" spans="2:4" x14ac:dyDescent="0.35">
      <c r="B542" vm="1518">
        <v>44489</v>
      </c>
      <c r="C542" vm="201">
        <v>232.78550000000001</v>
      </c>
      <c r="D542" vm="1519">
        <v>5810630</v>
      </c>
    </row>
    <row r="543" spans="2:4" x14ac:dyDescent="0.35">
      <c r="B543" vm="1520">
        <v>44490</v>
      </c>
      <c r="C543" vm="1521">
        <v>231.1807</v>
      </c>
      <c r="D543" vm="1522">
        <v>882075</v>
      </c>
    </row>
    <row r="544" spans="2:4" x14ac:dyDescent="0.35">
      <c r="B544" vm="1523">
        <v>44491</v>
      </c>
      <c r="C544" vm="1524">
        <v>223.34569999999999</v>
      </c>
      <c r="D544" vm="1525">
        <v>2755189</v>
      </c>
    </row>
    <row r="545" spans="2:4" x14ac:dyDescent="0.35">
      <c r="B545" vm="1526">
        <v>44494</v>
      </c>
      <c r="C545" vm="1527">
        <v>220.4665</v>
      </c>
      <c r="D545" vm="1528">
        <v>960620</v>
      </c>
    </row>
    <row r="546" spans="2:4" x14ac:dyDescent="0.35">
      <c r="B546" vm="1529">
        <v>44495</v>
      </c>
      <c r="C546" vm="255">
        <v>223.53450000000001</v>
      </c>
      <c r="D546" vm="1530">
        <v>1229463</v>
      </c>
    </row>
    <row r="547" spans="2:4" x14ac:dyDescent="0.35">
      <c r="B547" vm="1531">
        <v>44496</v>
      </c>
      <c r="C547" vm="1532">
        <v>225.04480000000001</v>
      </c>
      <c r="D547" vm="1533">
        <v>2099158</v>
      </c>
    </row>
    <row r="548" spans="2:4" x14ac:dyDescent="0.35">
      <c r="B548" vm="1534">
        <v>44497</v>
      </c>
      <c r="C548" vm="1535">
        <v>212.58430000000001</v>
      </c>
      <c r="D548" vm="1536">
        <v>2347823</v>
      </c>
    </row>
    <row r="549" spans="2:4" x14ac:dyDescent="0.35">
      <c r="B549" vm="1537">
        <v>44498</v>
      </c>
      <c r="C549" vm="1538">
        <v>210.79069999999999</v>
      </c>
      <c r="D549" vm="1539">
        <v>2158147</v>
      </c>
    </row>
    <row r="550" spans="2:4" x14ac:dyDescent="0.35">
      <c r="B550" vm="1540">
        <v>44501</v>
      </c>
      <c r="C550" vm="1541">
        <v>214.14189999999999</v>
      </c>
      <c r="D550" vm="1542">
        <v>1273467</v>
      </c>
    </row>
    <row r="551" spans="2:4" x14ac:dyDescent="0.35">
      <c r="B551" vm="1543">
        <v>44502</v>
      </c>
      <c r="C551" vm="1544">
        <v>212.96190000000001</v>
      </c>
      <c r="D551" vm="1545">
        <v>456876</v>
      </c>
    </row>
    <row r="552" spans="2:4" x14ac:dyDescent="0.35">
      <c r="B552" vm="1546">
        <v>44503</v>
      </c>
      <c r="C552" vm="1547">
        <v>210.03559999999999</v>
      </c>
      <c r="D552" vm="1548">
        <v>1073139</v>
      </c>
    </row>
    <row r="553" spans="2:4" x14ac:dyDescent="0.35">
      <c r="B553" vm="1549">
        <v>44504</v>
      </c>
      <c r="C553" vm="1550">
        <v>213.8587</v>
      </c>
      <c r="D553" vm="1551">
        <v>714395</v>
      </c>
    </row>
    <row r="554" spans="2:4" x14ac:dyDescent="0.35">
      <c r="B554" vm="1552">
        <v>44508</v>
      </c>
      <c r="C554" vm="1553">
        <v>216.8322</v>
      </c>
      <c r="D554" vm="1554">
        <v>1389240</v>
      </c>
    </row>
    <row r="555" spans="2:4" x14ac:dyDescent="0.35">
      <c r="B555" vm="1555">
        <v>44509</v>
      </c>
      <c r="C555" vm="1556">
        <v>215.98259999999999</v>
      </c>
      <c r="D555" vm="1557">
        <v>457115</v>
      </c>
    </row>
    <row r="556" spans="2:4" x14ac:dyDescent="0.35">
      <c r="B556" vm="1558">
        <v>44510</v>
      </c>
      <c r="C556" vm="1559">
        <v>217.9178</v>
      </c>
      <c r="D556" vm="1560">
        <v>1186376</v>
      </c>
    </row>
    <row r="557" spans="2:4" x14ac:dyDescent="0.35">
      <c r="B557" vm="1561">
        <v>44511</v>
      </c>
      <c r="C557" vm="1562">
        <v>217.06819999999999</v>
      </c>
      <c r="D557" vm="1563">
        <v>639745</v>
      </c>
    </row>
    <row r="558" spans="2:4" x14ac:dyDescent="0.35">
      <c r="B558" vm="1564">
        <v>44512</v>
      </c>
      <c r="C558" vm="1062">
        <v>220.04169999999999</v>
      </c>
      <c r="D558" vm="1565">
        <v>557532</v>
      </c>
    </row>
    <row r="559" spans="2:4" x14ac:dyDescent="0.35">
      <c r="B559" vm="1566">
        <v>44515</v>
      </c>
      <c r="C559" vm="1567">
        <v>224.71440000000001</v>
      </c>
      <c r="D559" vm="1568">
        <v>2915640</v>
      </c>
    </row>
    <row r="560" spans="2:4" x14ac:dyDescent="0.35">
      <c r="B560" vm="1569">
        <v>44516</v>
      </c>
      <c r="C560" vm="1570">
        <v>222.3545</v>
      </c>
      <c r="D560" vm="1571">
        <v>832886</v>
      </c>
    </row>
    <row r="561" spans="2:4" x14ac:dyDescent="0.35">
      <c r="B561" vm="1572">
        <v>44517</v>
      </c>
      <c r="C561" vm="1573">
        <v>226.08320000000001</v>
      </c>
      <c r="D561" vm="1574">
        <v>3660289</v>
      </c>
    </row>
    <row r="562" spans="2:4" x14ac:dyDescent="0.35">
      <c r="B562" vm="1575">
        <v>44518</v>
      </c>
      <c r="C562" vm="1576">
        <v>224.1481</v>
      </c>
      <c r="D562" vm="1577">
        <v>1645936</v>
      </c>
    </row>
    <row r="563" spans="2:4" x14ac:dyDescent="0.35">
      <c r="B563" vm="1578">
        <v>44522</v>
      </c>
      <c r="C563" vm="1579">
        <v>218.01220000000001</v>
      </c>
      <c r="D563" vm="1580">
        <v>1336977</v>
      </c>
    </row>
    <row r="564" spans="2:4" x14ac:dyDescent="0.35">
      <c r="B564" vm="1581">
        <v>44523</v>
      </c>
      <c r="C564" vm="1582">
        <v>218.6258</v>
      </c>
      <c r="D564" vm="1583">
        <v>1395297</v>
      </c>
    </row>
    <row r="565" spans="2:4" x14ac:dyDescent="0.35">
      <c r="B565" vm="1584">
        <v>44524</v>
      </c>
      <c r="C565" vm="1585">
        <v>215.13300000000001</v>
      </c>
      <c r="D565" vm="1586">
        <v>1109939</v>
      </c>
    </row>
    <row r="566" spans="2:4" x14ac:dyDescent="0.35">
      <c r="B566" vm="1587">
        <v>44525</v>
      </c>
      <c r="C566" vm="1588">
        <v>218.3426</v>
      </c>
      <c r="D566" vm="1589">
        <v>1519993</v>
      </c>
    </row>
    <row r="567" spans="2:4" x14ac:dyDescent="0.35">
      <c r="B567" vm="1590">
        <v>44526</v>
      </c>
      <c r="C567" vm="1591">
        <v>211.40430000000001</v>
      </c>
      <c r="D567" vm="1592">
        <v>1881710</v>
      </c>
    </row>
    <row r="568" spans="2:4" x14ac:dyDescent="0.35">
      <c r="B568" vm="1593">
        <v>44529</v>
      </c>
      <c r="C568" vm="1594">
        <v>208.99719999999999</v>
      </c>
      <c r="D568" vm="1595">
        <v>1097104</v>
      </c>
    </row>
    <row r="569" spans="2:4" x14ac:dyDescent="0.35">
      <c r="B569" vm="1596">
        <v>44530</v>
      </c>
      <c r="C569" vm="1597">
        <v>208.90280000000001</v>
      </c>
      <c r="D569" vm="1598">
        <v>545620</v>
      </c>
    </row>
    <row r="570" spans="2:4" x14ac:dyDescent="0.35">
      <c r="B570" vm="1599">
        <v>44531</v>
      </c>
      <c r="C570" vm="1600">
        <v>209.5164</v>
      </c>
      <c r="D570" vm="1601">
        <v>631225</v>
      </c>
    </row>
    <row r="571" spans="2:4" x14ac:dyDescent="0.35">
      <c r="B571" vm="1602">
        <v>44532</v>
      </c>
      <c r="C571" vm="1603">
        <v>212.8203</v>
      </c>
      <c r="D571" vm="1604">
        <v>1041867</v>
      </c>
    </row>
    <row r="572" spans="2:4" x14ac:dyDescent="0.35">
      <c r="B572" vm="1605">
        <v>44533</v>
      </c>
      <c r="C572" vm="1606">
        <v>209.28039999999999</v>
      </c>
      <c r="D572" vm="1607">
        <v>881930</v>
      </c>
    </row>
    <row r="573" spans="2:4" x14ac:dyDescent="0.35">
      <c r="B573" vm="1608">
        <v>44536</v>
      </c>
      <c r="C573" vm="1018">
        <v>205.69319999999999</v>
      </c>
      <c r="D573" vm="1609">
        <v>1348615</v>
      </c>
    </row>
    <row r="574" spans="2:4" x14ac:dyDescent="0.35">
      <c r="B574" vm="1610">
        <v>44537</v>
      </c>
      <c r="C574" vm="1611">
        <v>208.28919999999999</v>
      </c>
      <c r="D574" vm="1612">
        <v>869342</v>
      </c>
    </row>
    <row r="575" spans="2:4" x14ac:dyDescent="0.35">
      <c r="B575" vm="1613">
        <v>44538</v>
      </c>
      <c r="C575" vm="1614">
        <v>212.34829999999999</v>
      </c>
      <c r="D575" vm="1615">
        <v>2105584</v>
      </c>
    </row>
    <row r="576" spans="2:4" x14ac:dyDescent="0.35">
      <c r="B576" vm="1616">
        <v>44539</v>
      </c>
      <c r="C576" vm="276">
        <v>222.11850000000001</v>
      </c>
      <c r="D576" vm="1617">
        <v>3604232</v>
      </c>
    </row>
    <row r="577" spans="2:4" x14ac:dyDescent="0.35">
      <c r="B577" vm="1618">
        <v>44540</v>
      </c>
      <c r="C577" vm="1482">
        <v>222.7321</v>
      </c>
      <c r="D577" vm="1619">
        <v>1744320</v>
      </c>
    </row>
    <row r="578" spans="2:4" x14ac:dyDescent="0.35">
      <c r="B578" vm="1620">
        <v>44543</v>
      </c>
      <c r="C578" vm="1621">
        <v>221.5521</v>
      </c>
      <c r="D578" vm="1622">
        <v>1092050</v>
      </c>
    </row>
    <row r="579" spans="2:4" x14ac:dyDescent="0.35">
      <c r="B579" vm="1623">
        <v>44544</v>
      </c>
      <c r="C579" vm="1624">
        <v>215.51060000000001</v>
      </c>
      <c r="D579" vm="1625">
        <v>2539344</v>
      </c>
    </row>
    <row r="580" spans="2:4" x14ac:dyDescent="0.35">
      <c r="B580" vm="1626">
        <v>44545</v>
      </c>
      <c r="C580" vm="1627">
        <v>211.45150000000001</v>
      </c>
      <c r="D580" vm="1628">
        <v>1552217</v>
      </c>
    </row>
    <row r="581" spans="2:4" x14ac:dyDescent="0.35">
      <c r="B581" vm="1629">
        <v>44546</v>
      </c>
      <c r="C581" vm="1630">
        <v>210.41309999999999</v>
      </c>
      <c r="D581" vm="1631">
        <v>967416</v>
      </c>
    </row>
    <row r="582" spans="2:4" x14ac:dyDescent="0.35">
      <c r="B582" vm="1632">
        <v>44547</v>
      </c>
      <c r="C582" vm="1633">
        <v>205.7876</v>
      </c>
      <c r="D582" vm="1634">
        <v>2422142</v>
      </c>
    </row>
    <row r="583" spans="2:4" x14ac:dyDescent="0.35">
      <c r="B583" vm="1635">
        <v>44550</v>
      </c>
      <c r="C583" vm="1636">
        <v>200.40700000000001</v>
      </c>
      <c r="D583" vm="1637">
        <v>3698224</v>
      </c>
    </row>
    <row r="584" spans="2:4" x14ac:dyDescent="0.35">
      <c r="B584" vm="1638">
        <v>44551</v>
      </c>
      <c r="C584" vm="1238">
        <v>200.6429</v>
      </c>
      <c r="D584" vm="1639">
        <v>782012</v>
      </c>
    </row>
    <row r="585" spans="2:4" x14ac:dyDescent="0.35">
      <c r="B585" vm="1640">
        <v>44552</v>
      </c>
      <c r="C585" vm="1641">
        <v>200.17099999999999</v>
      </c>
      <c r="D585" vm="1642">
        <v>1252275</v>
      </c>
    </row>
    <row r="586" spans="2:4" x14ac:dyDescent="0.35">
      <c r="B586" vm="1643">
        <v>44553</v>
      </c>
      <c r="C586" vm="1644">
        <v>205.12690000000001</v>
      </c>
      <c r="D586" vm="1645">
        <v>1574688</v>
      </c>
    </row>
    <row r="587" spans="2:4" x14ac:dyDescent="0.35">
      <c r="B587" vm="1646">
        <v>44554</v>
      </c>
      <c r="C587" vm="1633">
        <v>205.7876</v>
      </c>
      <c r="D587" vm="1647">
        <v>1207974</v>
      </c>
    </row>
    <row r="588" spans="2:4" x14ac:dyDescent="0.35">
      <c r="B588" vm="1648">
        <v>44557</v>
      </c>
      <c r="C588" vm="1649">
        <v>205.36279999999999</v>
      </c>
      <c r="D588" vm="1650">
        <v>833333</v>
      </c>
    </row>
    <row r="589" spans="2:4" x14ac:dyDescent="0.35">
      <c r="B589" vm="1651">
        <v>44558</v>
      </c>
      <c r="C589" vm="1652">
        <v>207.6284</v>
      </c>
      <c r="D589" vm="1653">
        <v>832862</v>
      </c>
    </row>
    <row r="590" spans="2:4" x14ac:dyDescent="0.35">
      <c r="B590" vm="1654">
        <v>44559</v>
      </c>
      <c r="C590" vm="1655">
        <v>204.6549</v>
      </c>
      <c r="D590" vm="1656">
        <v>493869</v>
      </c>
    </row>
    <row r="591" spans="2:4" x14ac:dyDescent="0.35">
      <c r="B591" vm="1657">
        <v>44560</v>
      </c>
      <c r="C591" vm="1452">
        <v>203.8997</v>
      </c>
      <c r="D591" vm="1658">
        <v>781547</v>
      </c>
    </row>
    <row r="592" spans="2:4" x14ac:dyDescent="0.35">
      <c r="B592" vm="1659">
        <v>44561</v>
      </c>
      <c r="C592" vm="1633">
        <v>205.7876</v>
      </c>
      <c r="D592" vm="1660">
        <v>632195</v>
      </c>
    </row>
    <row r="593" spans="2:4" x14ac:dyDescent="0.35">
      <c r="B593" vm="1661">
        <v>44564</v>
      </c>
      <c r="C593" vm="1662">
        <v>206.8732</v>
      </c>
      <c r="D593" vm="1663">
        <v>389749</v>
      </c>
    </row>
    <row r="594" spans="2:4" x14ac:dyDescent="0.35">
      <c r="B594" vm="1664">
        <v>44565</v>
      </c>
      <c r="C594" vm="1665">
        <v>207.81720000000001</v>
      </c>
      <c r="D594" vm="1666">
        <v>927282</v>
      </c>
    </row>
    <row r="595" spans="2:4" x14ac:dyDescent="0.35">
      <c r="B595" vm="1667">
        <v>44566</v>
      </c>
      <c r="C595" vm="1668">
        <v>208.19479999999999</v>
      </c>
      <c r="D595" vm="1669">
        <v>438230</v>
      </c>
    </row>
    <row r="596" spans="2:4" x14ac:dyDescent="0.35">
      <c r="B596" vm="1670">
        <v>44567</v>
      </c>
      <c r="C596" vm="1671">
        <v>206.44839999999999</v>
      </c>
      <c r="D596" vm="1672">
        <v>674431</v>
      </c>
    </row>
    <row r="597" spans="2:4" x14ac:dyDescent="0.35">
      <c r="B597" vm="1673">
        <v>44568</v>
      </c>
      <c r="C597" vm="1161">
        <v>206.25960000000001</v>
      </c>
      <c r="D597" vm="1674">
        <v>764613</v>
      </c>
    </row>
    <row r="598" spans="2:4" x14ac:dyDescent="0.35">
      <c r="B598" vm="1675">
        <v>44571</v>
      </c>
      <c r="C598" vm="1538">
        <v>210.79069999999999</v>
      </c>
      <c r="D598" vm="1676">
        <v>1591990</v>
      </c>
    </row>
    <row r="599" spans="2:4" x14ac:dyDescent="0.35">
      <c r="B599" vm="1677">
        <v>44572</v>
      </c>
      <c r="C599" vm="1678">
        <v>209.422</v>
      </c>
      <c r="D599" vm="1679">
        <v>701109</v>
      </c>
    </row>
    <row r="600" spans="2:4" x14ac:dyDescent="0.35">
      <c r="B600" vm="1680">
        <v>44573</v>
      </c>
      <c r="C600" vm="1681">
        <v>210.2243</v>
      </c>
      <c r="D600" vm="1682">
        <v>365189</v>
      </c>
    </row>
    <row r="601" spans="2:4" x14ac:dyDescent="0.35">
      <c r="B601" vm="1683">
        <v>44574</v>
      </c>
      <c r="C601" vm="1684">
        <v>211.49870000000001</v>
      </c>
      <c r="D601" vm="1685">
        <v>515487</v>
      </c>
    </row>
    <row r="602" spans="2:4" x14ac:dyDescent="0.35">
      <c r="B602" vm="1686">
        <v>44575</v>
      </c>
      <c r="C602" vm="1687">
        <v>210.12989999999999</v>
      </c>
      <c r="D602" vm="1688">
        <v>864677</v>
      </c>
    </row>
    <row r="603" spans="2:4" x14ac:dyDescent="0.35">
      <c r="B603" vm="1689">
        <v>44578</v>
      </c>
      <c r="C603" vm="1690">
        <v>211.97069999999999</v>
      </c>
      <c r="D603" vm="1691">
        <v>1092753</v>
      </c>
    </row>
    <row r="604" spans="2:4" x14ac:dyDescent="0.35">
      <c r="B604" vm="1692">
        <v>44579</v>
      </c>
      <c r="C604" vm="1693">
        <v>208.4308</v>
      </c>
      <c r="D604" vm="1694">
        <v>609192</v>
      </c>
    </row>
    <row r="605" spans="2:4" x14ac:dyDescent="0.35">
      <c r="B605" vm="1695">
        <v>44580</v>
      </c>
      <c r="C605" vm="1696">
        <v>208.006</v>
      </c>
      <c r="D605" vm="1697">
        <v>891602</v>
      </c>
    </row>
    <row r="606" spans="2:4" x14ac:dyDescent="0.35">
      <c r="B606" vm="1698">
        <v>44581</v>
      </c>
      <c r="C606" vm="1699">
        <v>206.4956</v>
      </c>
      <c r="D606" vm="1700">
        <v>933572</v>
      </c>
    </row>
    <row r="607" spans="2:4" x14ac:dyDescent="0.35">
      <c r="B607" vm="1701">
        <v>44582</v>
      </c>
      <c r="C607" vm="1702">
        <v>204.89089999999999</v>
      </c>
      <c r="D607" vm="1703">
        <v>1096390</v>
      </c>
    </row>
    <row r="608" spans="2:4" x14ac:dyDescent="0.35">
      <c r="B608" vm="1704">
        <v>44585</v>
      </c>
      <c r="C608" vm="1441">
        <v>199.8878</v>
      </c>
      <c r="D608" vm="1705">
        <v>1848659</v>
      </c>
    </row>
    <row r="609" spans="2:4" x14ac:dyDescent="0.35">
      <c r="B609" vm="1706">
        <v>44586</v>
      </c>
      <c r="C609" vm="1707">
        <v>202.20050000000001</v>
      </c>
      <c r="D609" vm="1708">
        <v>877991</v>
      </c>
    </row>
    <row r="610" spans="2:4" x14ac:dyDescent="0.35">
      <c r="B610" vm="1709">
        <v>44588</v>
      </c>
      <c r="C610" vm="1710">
        <v>202.62530000000001</v>
      </c>
      <c r="D610" vm="1711">
        <v>877577</v>
      </c>
    </row>
    <row r="611" spans="2:4" x14ac:dyDescent="0.35">
      <c r="B611" vm="1712">
        <v>44589</v>
      </c>
      <c r="C611" vm="1649">
        <v>205.36279999999999</v>
      </c>
      <c r="D611" vm="1713">
        <v>1513108</v>
      </c>
    </row>
    <row r="612" spans="2:4" x14ac:dyDescent="0.35">
      <c r="B612" vm="1714">
        <v>44592</v>
      </c>
      <c r="C612" vm="1715">
        <v>207.77</v>
      </c>
      <c r="D612" vm="1716">
        <v>537738</v>
      </c>
    </row>
    <row r="613" spans="2:4" x14ac:dyDescent="0.35">
      <c r="B613" vm="1717">
        <v>44593</v>
      </c>
      <c r="C613" vm="1718">
        <v>214.9442</v>
      </c>
      <c r="D613" vm="1719">
        <v>1542997</v>
      </c>
    </row>
    <row r="614" spans="2:4" x14ac:dyDescent="0.35">
      <c r="B614" vm="1720">
        <v>44594</v>
      </c>
      <c r="C614" vm="1500">
        <v>218.673</v>
      </c>
      <c r="D614" vm="1721">
        <v>1266597</v>
      </c>
    </row>
    <row r="615" spans="2:4" x14ac:dyDescent="0.35">
      <c r="B615" vm="1722">
        <v>44595</v>
      </c>
      <c r="C615" vm="1723">
        <v>221.17449999999999</v>
      </c>
      <c r="D615" vm="1724">
        <v>1553664</v>
      </c>
    </row>
    <row r="616" spans="2:4" x14ac:dyDescent="0.35">
      <c r="B616" vm="1725">
        <v>44596</v>
      </c>
      <c r="C616" vm="1726">
        <v>221.03290000000001</v>
      </c>
      <c r="D616" vm="1727">
        <v>1684179</v>
      </c>
    </row>
    <row r="617" spans="2:4" x14ac:dyDescent="0.35">
      <c r="B617" vm="1728">
        <v>44599</v>
      </c>
      <c r="C617" vm="1729">
        <v>217.35140000000001</v>
      </c>
      <c r="D617" vm="1730">
        <v>745630</v>
      </c>
    </row>
    <row r="618" spans="2:4" x14ac:dyDescent="0.35">
      <c r="B618" vm="1731">
        <v>44600</v>
      </c>
      <c r="C618" vm="1732">
        <v>218.2482</v>
      </c>
      <c r="D618" vm="1733">
        <v>1327732</v>
      </c>
    </row>
    <row r="619" spans="2:4" x14ac:dyDescent="0.35">
      <c r="B619" vm="1734">
        <v>44601</v>
      </c>
      <c r="C619" vm="1735">
        <v>217.1626</v>
      </c>
      <c r="D619" vm="1736">
        <v>451016</v>
      </c>
    </row>
    <row r="620" spans="2:4" x14ac:dyDescent="0.35">
      <c r="B620" vm="1737">
        <v>44602</v>
      </c>
      <c r="C620" vm="1738">
        <v>219.14500000000001</v>
      </c>
      <c r="D620" vm="1739">
        <v>457610</v>
      </c>
    </row>
    <row r="621" spans="2:4" x14ac:dyDescent="0.35">
      <c r="B621" vm="1740">
        <v>44603</v>
      </c>
      <c r="C621" vm="1741">
        <v>219.3338</v>
      </c>
      <c r="D621" vm="1742">
        <v>552419</v>
      </c>
    </row>
    <row r="622" spans="2:4" x14ac:dyDescent="0.35">
      <c r="B622" vm="1743">
        <v>44606</v>
      </c>
      <c r="C622" vm="1744">
        <v>207.10919999999999</v>
      </c>
      <c r="D622" vm="1745">
        <v>852921</v>
      </c>
    </row>
    <row r="623" spans="2:4" x14ac:dyDescent="0.35">
      <c r="B623" vm="1746">
        <v>44607</v>
      </c>
      <c r="C623" vm="1747">
        <v>210.50749999999999</v>
      </c>
      <c r="D623" vm="1748">
        <v>637616</v>
      </c>
    </row>
    <row r="624" spans="2:4" x14ac:dyDescent="0.35">
      <c r="B624" vm="1749">
        <v>44608</v>
      </c>
      <c r="C624" vm="1750">
        <v>209.98840000000001</v>
      </c>
      <c r="D624" vm="1751">
        <v>1164648</v>
      </c>
    </row>
    <row r="625" spans="2:4" x14ac:dyDescent="0.35">
      <c r="B625" vm="1752">
        <v>44609</v>
      </c>
      <c r="C625" vm="1753">
        <v>210.1771</v>
      </c>
      <c r="D625" vm="1754">
        <v>560416</v>
      </c>
    </row>
    <row r="626" spans="2:4" x14ac:dyDescent="0.35">
      <c r="B626" vm="1755">
        <v>44610</v>
      </c>
      <c r="C626" vm="1678">
        <v>209.422</v>
      </c>
      <c r="D626" vm="1756">
        <v>839163</v>
      </c>
    </row>
    <row r="627" spans="2:4" x14ac:dyDescent="0.35">
      <c r="B627" vm="1757">
        <v>44613</v>
      </c>
      <c r="C627" vm="1758">
        <v>205.88200000000001</v>
      </c>
      <c r="D627" vm="1759">
        <v>486909</v>
      </c>
    </row>
    <row r="628" spans="2:4" x14ac:dyDescent="0.35">
      <c r="B628" vm="1760">
        <v>44614</v>
      </c>
      <c r="C628" vm="1761">
        <v>202.9085</v>
      </c>
      <c r="D628" vm="1762">
        <v>1412191</v>
      </c>
    </row>
    <row r="629" spans="2:4" x14ac:dyDescent="0.35">
      <c r="B629" vm="1763">
        <v>44615</v>
      </c>
      <c r="C629" vm="1047">
        <v>203.85249999999999</v>
      </c>
      <c r="D629" vm="1764">
        <v>916339</v>
      </c>
    </row>
    <row r="630" spans="2:4" x14ac:dyDescent="0.35">
      <c r="B630" vm="1765">
        <v>44616</v>
      </c>
      <c r="C630" vm="1766">
        <v>196.631</v>
      </c>
      <c r="D630" vm="1767">
        <v>3400144</v>
      </c>
    </row>
    <row r="631" spans="2:4" x14ac:dyDescent="0.35">
      <c r="B631" vm="1768">
        <v>44617</v>
      </c>
      <c r="C631" vm="1769">
        <v>202.05889999999999</v>
      </c>
      <c r="D631" vm="1770">
        <v>1142838</v>
      </c>
    </row>
    <row r="632" spans="2:4" x14ac:dyDescent="0.35">
      <c r="B632" vm="1771">
        <v>44620</v>
      </c>
      <c r="C632" vm="1772">
        <v>203.66370000000001</v>
      </c>
      <c r="D632" vm="1773">
        <v>911790</v>
      </c>
    </row>
    <row r="633" spans="2:4" x14ac:dyDescent="0.35">
      <c r="B633" vm="1774">
        <v>44622</v>
      </c>
      <c r="C633" vm="1775">
        <v>203.1917</v>
      </c>
      <c r="D633" vm="1776">
        <v>800915</v>
      </c>
    </row>
    <row r="634" spans="2:4" x14ac:dyDescent="0.35">
      <c r="B634" vm="1777">
        <v>44623</v>
      </c>
      <c r="C634" vm="1778">
        <v>207.06200000000001</v>
      </c>
      <c r="D634" vm="1779">
        <v>1308142</v>
      </c>
    </row>
    <row r="635" spans="2:4" x14ac:dyDescent="0.35">
      <c r="B635" vm="1780">
        <v>44624</v>
      </c>
      <c r="C635" vm="1603">
        <v>212.8203</v>
      </c>
      <c r="D635" vm="1781">
        <v>3899922</v>
      </c>
    </row>
    <row r="636" spans="2:4" x14ac:dyDescent="0.35">
      <c r="B636" vm="1782">
        <v>44627</v>
      </c>
      <c r="C636" vm="1783">
        <v>212.20670000000001</v>
      </c>
      <c r="D636" vm="1784">
        <v>2599447</v>
      </c>
    </row>
    <row r="637" spans="2:4" x14ac:dyDescent="0.35">
      <c r="B637" vm="1785">
        <v>44628</v>
      </c>
      <c r="C637" vm="1786">
        <v>214.1891</v>
      </c>
      <c r="D637" vm="1787">
        <v>1548302</v>
      </c>
    </row>
    <row r="638" spans="2:4" x14ac:dyDescent="0.35">
      <c r="B638" vm="1788">
        <v>44629</v>
      </c>
      <c r="C638" vm="1789">
        <v>216.26580000000001</v>
      </c>
      <c r="D638" vm="1790">
        <v>2566879</v>
      </c>
    </row>
    <row r="639" spans="2:4" x14ac:dyDescent="0.35">
      <c r="B639" vm="1791">
        <v>44630</v>
      </c>
      <c r="C639" vm="1792">
        <v>219.0034</v>
      </c>
      <c r="D639" vm="1793">
        <v>902650</v>
      </c>
    </row>
    <row r="640" spans="2:4" x14ac:dyDescent="0.35">
      <c r="B640" vm="1794">
        <v>44631</v>
      </c>
      <c r="C640" vm="1795">
        <v>222.96809999999999</v>
      </c>
      <c r="D640" vm="1796">
        <v>2195526</v>
      </c>
    </row>
    <row r="641" spans="2:4" x14ac:dyDescent="0.35">
      <c r="B641" vm="1797">
        <v>44634</v>
      </c>
      <c r="C641" vm="1798">
        <v>225.6112</v>
      </c>
      <c r="D641" vm="1799">
        <v>1718326</v>
      </c>
    </row>
    <row r="642" spans="2:4" x14ac:dyDescent="0.35">
      <c r="B642" vm="1800">
        <v>44635</v>
      </c>
      <c r="C642" vm="1801">
        <v>224.47839999999999</v>
      </c>
      <c r="D642" vm="1802">
        <v>2096705</v>
      </c>
    </row>
    <row r="643" spans="2:4" x14ac:dyDescent="0.35">
      <c r="B643" vm="1803">
        <v>44636</v>
      </c>
      <c r="C643" vm="1804">
        <v>229.0095</v>
      </c>
      <c r="D643" vm="1805">
        <v>796834</v>
      </c>
    </row>
    <row r="644" spans="2:4" x14ac:dyDescent="0.35">
      <c r="B644" vm="1806">
        <v>44637</v>
      </c>
      <c r="C644" vm="1807">
        <v>231.1335</v>
      </c>
      <c r="D644" vm="1808">
        <v>2441325</v>
      </c>
    </row>
    <row r="645" spans="2:4" x14ac:dyDescent="0.35">
      <c r="B645" vm="1809">
        <v>44641</v>
      </c>
      <c r="C645" vm="1810">
        <v>230.70869999999999</v>
      </c>
      <c r="D645" vm="1811">
        <v>1598977</v>
      </c>
    </row>
    <row r="646" spans="2:4" x14ac:dyDescent="0.35">
      <c r="B646" vm="1812">
        <v>44642</v>
      </c>
      <c r="C646" vm="1813">
        <v>235.80619999999999</v>
      </c>
      <c r="D646" vm="1814">
        <v>1965152</v>
      </c>
    </row>
    <row r="647" spans="2:4" x14ac:dyDescent="0.35">
      <c r="B647" vm="1815">
        <v>44643</v>
      </c>
      <c r="C647" vm="1816">
        <v>237.83580000000001</v>
      </c>
      <c r="D647" vm="1817">
        <v>3748968</v>
      </c>
    </row>
    <row r="648" spans="2:4" x14ac:dyDescent="0.35">
      <c r="B648" vm="1818">
        <v>44644</v>
      </c>
      <c r="C648" vm="1819">
        <v>240.57329999999999</v>
      </c>
      <c r="D648" vm="1820">
        <v>2211601</v>
      </c>
    </row>
    <row r="649" spans="2:4" x14ac:dyDescent="0.35">
      <c r="B649" vm="1821">
        <v>44645</v>
      </c>
      <c r="C649" vm="1822">
        <v>239.11009999999999</v>
      </c>
      <c r="D649" vm="1823">
        <v>2115124</v>
      </c>
    </row>
    <row r="650" spans="2:4" x14ac:dyDescent="0.35">
      <c r="B650" vm="1824">
        <v>44648</v>
      </c>
      <c r="C650" vm="1825">
        <v>242.79169999999999</v>
      </c>
      <c r="D650" vm="1826">
        <v>1246183</v>
      </c>
    </row>
    <row r="651" spans="2:4" x14ac:dyDescent="0.35">
      <c r="B651" vm="1827">
        <v>44649</v>
      </c>
      <c r="C651" vm="1828">
        <v>240.3845</v>
      </c>
      <c r="D651" vm="1829">
        <v>1640424</v>
      </c>
    </row>
    <row r="652" spans="2:4" x14ac:dyDescent="0.35">
      <c r="B652" vm="1830">
        <v>44650</v>
      </c>
      <c r="C652" vm="1831">
        <v>235.1926</v>
      </c>
      <c r="D652" vm="1832">
        <v>1233859</v>
      </c>
    </row>
    <row r="653" spans="2:4" x14ac:dyDescent="0.35">
      <c r="B653" vm="1833">
        <v>44651</v>
      </c>
      <c r="C653" vm="1834">
        <v>236.75020000000001</v>
      </c>
      <c r="D653" vm="1835">
        <v>528929</v>
      </c>
    </row>
    <row r="654" spans="2:4" x14ac:dyDescent="0.35">
      <c r="B654" vm="1836">
        <v>44652</v>
      </c>
      <c r="C654" vm="1837">
        <v>239.53489999999999</v>
      </c>
      <c r="D654" vm="1838">
        <v>860191</v>
      </c>
    </row>
    <row r="655" spans="2:4" x14ac:dyDescent="0.35">
      <c r="B655" vm="1839">
        <v>44655</v>
      </c>
      <c r="C655" vm="1840">
        <v>241.0453</v>
      </c>
      <c r="D655" vm="1841">
        <v>1340731</v>
      </c>
    </row>
    <row r="656" spans="2:4" x14ac:dyDescent="0.35">
      <c r="B656" vm="1842">
        <v>44656</v>
      </c>
      <c r="C656" vm="1843">
        <v>244.96279999999999</v>
      </c>
      <c r="D656" vm="1844">
        <v>1322150</v>
      </c>
    </row>
    <row r="657" spans="2:4" x14ac:dyDescent="0.35">
      <c r="B657" vm="1845">
        <v>44657</v>
      </c>
      <c r="C657" vm="1846">
        <v>245.01</v>
      </c>
      <c r="D657" vm="1847">
        <v>2288207</v>
      </c>
    </row>
    <row r="658" spans="2:4" x14ac:dyDescent="0.35">
      <c r="B658" vm="1848">
        <v>44658</v>
      </c>
      <c r="C658" vm="1849">
        <v>242.2253</v>
      </c>
      <c r="D658" vm="1850">
        <v>915475</v>
      </c>
    </row>
    <row r="659" spans="2:4" x14ac:dyDescent="0.35">
      <c r="B659" vm="1851">
        <v>44659</v>
      </c>
      <c r="C659" vm="1852">
        <v>252.7978</v>
      </c>
      <c r="D659" vm="1853">
        <v>2011087</v>
      </c>
    </row>
    <row r="660" spans="2:4" x14ac:dyDescent="0.35">
      <c r="B660" vm="1854">
        <v>44662</v>
      </c>
      <c r="C660" vm="1855">
        <v>252.32589999999999</v>
      </c>
      <c r="D660" vm="1856">
        <v>2543464</v>
      </c>
    </row>
    <row r="661" spans="2:4" x14ac:dyDescent="0.35">
      <c r="B661" vm="1857">
        <v>44663</v>
      </c>
      <c r="C661" vm="1858">
        <v>249.72989999999999</v>
      </c>
      <c r="D661" vm="1859">
        <v>1449810</v>
      </c>
    </row>
    <row r="662" spans="2:4" x14ac:dyDescent="0.35">
      <c r="B662" vm="1860">
        <v>44664</v>
      </c>
      <c r="C662" vm="1861">
        <v>254.40260000000001</v>
      </c>
      <c r="D662" vm="1862">
        <v>1049474</v>
      </c>
    </row>
    <row r="663" spans="2:4" x14ac:dyDescent="0.35">
      <c r="B663" vm="1863">
        <v>44669</v>
      </c>
      <c r="C663" vm="1864">
        <v>255.29939999999999</v>
      </c>
      <c r="D663" vm="1865">
        <v>1707903</v>
      </c>
    </row>
    <row r="664" spans="2:4" x14ac:dyDescent="0.35">
      <c r="B664" vm="1866">
        <v>44670</v>
      </c>
      <c r="C664" vm="1867">
        <v>246.80359999999999</v>
      </c>
      <c r="D664" vm="1868">
        <v>2263247</v>
      </c>
    </row>
    <row r="665" spans="2:4" x14ac:dyDescent="0.35">
      <c r="B665" vm="1869">
        <v>44671</v>
      </c>
      <c r="C665" vm="1843">
        <v>244.96279999999999</v>
      </c>
      <c r="D665" vm="1870">
        <v>674368</v>
      </c>
    </row>
    <row r="666" spans="2:4" x14ac:dyDescent="0.35">
      <c r="B666" vm="1871">
        <v>44672</v>
      </c>
      <c r="C666" vm="151">
        <v>245.8124</v>
      </c>
      <c r="D666" vm="1872">
        <v>1717040</v>
      </c>
    </row>
    <row r="667" spans="2:4" x14ac:dyDescent="0.35">
      <c r="B667" vm="1873">
        <v>44673</v>
      </c>
      <c r="C667" vm="1874">
        <v>246.42599999999999</v>
      </c>
      <c r="D667" vm="1875">
        <v>453232</v>
      </c>
    </row>
    <row r="668" spans="2:4" x14ac:dyDescent="0.35">
      <c r="B668" vm="1876">
        <v>44676</v>
      </c>
      <c r="C668" vm="1877">
        <v>240.80930000000001</v>
      </c>
      <c r="D668" vm="1878">
        <v>609036</v>
      </c>
    </row>
    <row r="669" spans="2:4" x14ac:dyDescent="0.35">
      <c r="B669" vm="1879">
        <v>44677</v>
      </c>
      <c r="C669" vm="1880">
        <v>244.3964</v>
      </c>
      <c r="D669" vm="1881">
        <v>1709052</v>
      </c>
    </row>
    <row r="670" spans="2:4" x14ac:dyDescent="0.35">
      <c r="B670" vm="1882">
        <v>44678</v>
      </c>
      <c r="C670" vm="1883">
        <v>243.07490000000001</v>
      </c>
      <c r="D670" vm="1884">
        <v>635365</v>
      </c>
    </row>
    <row r="671" spans="2:4" x14ac:dyDescent="0.35">
      <c r="B671" vm="1885">
        <v>44679</v>
      </c>
      <c r="C671" vm="1886">
        <v>246.47319999999999</v>
      </c>
      <c r="D671" vm="1887">
        <v>647678</v>
      </c>
    </row>
    <row r="672" spans="2:4" x14ac:dyDescent="0.35">
      <c r="B672" vm="1888">
        <v>44680</v>
      </c>
      <c r="C672" vm="166">
        <v>244.8212</v>
      </c>
      <c r="D672" vm="1889">
        <v>508026</v>
      </c>
    </row>
    <row r="673" spans="2:4" x14ac:dyDescent="0.35">
      <c r="B673" vm="1890">
        <v>44683</v>
      </c>
      <c r="C673" vm="1891">
        <v>248.4083</v>
      </c>
      <c r="D673" vm="1892">
        <v>545916</v>
      </c>
    </row>
    <row r="674" spans="2:4" x14ac:dyDescent="0.35">
      <c r="B674" vm="1893">
        <v>44685</v>
      </c>
      <c r="C674" vm="1894">
        <v>245.19880000000001</v>
      </c>
      <c r="D674" vm="1895">
        <v>3917435</v>
      </c>
    </row>
    <row r="675" spans="2:4" x14ac:dyDescent="0.35">
      <c r="B675" vm="1896">
        <v>44686</v>
      </c>
      <c r="C675" vm="1897">
        <v>247.2756</v>
      </c>
      <c r="D675" vm="1898">
        <v>719837</v>
      </c>
    </row>
    <row r="676" spans="2:4" x14ac:dyDescent="0.35">
      <c r="B676" vm="1899">
        <v>44687</v>
      </c>
      <c r="C676" vm="1900">
        <v>251.80670000000001</v>
      </c>
      <c r="D676" vm="1901">
        <v>1067724</v>
      </c>
    </row>
    <row r="677" spans="2:4" x14ac:dyDescent="0.35">
      <c r="B677" vm="1902">
        <v>44690</v>
      </c>
      <c r="C677" vm="1903">
        <v>248.21950000000001</v>
      </c>
      <c r="D677" vm="1904">
        <v>936475</v>
      </c>
    </row>
    <row r="678" spans="2:4" x14ac:dyDescent="0.35">
      <c r="B678" vm="1905">
        <v>44691</v>
      </c>
      <c r="C678" vm="1894">
        <v>245.19880000000001</v>
      </c>
      <c r="D678" vm="1906">
        <v>787242</v>
      </c>
    </row>
    <row r="679" spans="2:4" x14ac:dyDescent="0.35">
      <c r="B679" vm="1907">
        <v>44692</v>
      </c>
      <c r="C679" vm="1908">
        <v>241.28129999999999</v>
      </c>
      <c r="D679" vm="1909">
        <v>994505</v>
      </c>
    </row>
    <row r="680" spans="2:4" x14ac:dyDescent="0.35">
      <c r="B680" vm="1910">
        <v>44693</v>
      </c>
      <c r="C680" vm="1911">
        <v>238.77969999999999</v>
      </c>
      <c r="D680" vm="1912">
        <v>1015228</v>
      </c>
    </row>
    <row r="681" spans="2:4" x14ac:dyDescent="0.35">
      <c r="B681" vm="1913">
        <v>44694</v>
      </c>
      <c r="C681" vm="1914">
        <v>244.16040000000001</v>
      </c>
      <c r="D681" vm="1915">
        <v>1041174</v>
      </c>
    </row>
    <row r="682" spans="2:4" x14ac:dyDescent="0.35">
      <c r="B682" vm="1916">
        <v>44697</v>
      </c>
      <c r="C682" vm="1917">
        <v>239.81809999999999</v>
      </c>
      <c r="D682" vm="1918">
        <v>506377</v>
      </c>
    </row>
    <row r="683" spans="2:4" x14ac:dyDescent="0.35">
      <c r="B683" vm="1919">
        <v>44698</v>
      </c>
      <c r="C683" vm="1920">
        <v>249.77709999999999</v>
      </c>
      <c r="D683" vm="1921">
        <v>649200</v>
      </c>
    </row>
    <row r="684" spans="2:4" x14ac:dyDescent="0.35">
      <c r="B684" vm="1922">
        <v>44699</v>
      </c>
      <c r="C684" vm="1923">
        <v>251.57069999999999</v>
      </c>
      <c r="D684" vm="1924">
        <v>567507</v>
      </c>
    </row>
    <row r="685" spans="2:4" x14ac:dyDescent="0.35">
      <c r="B685" vm="1925">
        <v>44700</v>
      </c>
      <c r="C685" vm="1926">
        <v>260.2081</v>
      </c>
      <c r="D685" vm="1927">
        <v>2493277</v>
      </c>
    </row>
    <row r="686" spans="2:4" x14ac:dyDescent="0.35">
      <c r="B686" vm="1928">
        <v>44701</v>
      </c>
      <c r="C686" vm="1929">
        <v>264.2672</v>
      </c>
      <c r="D686" vm="1930">
        <v>1755560</v>
      </c>
    </row>
    <row r="687" spans="2:4" x14ac:dyDescent="0.35">
      <c r="B687" vm="1931">
        <v>44704</v>
      </c>
      <c r="C687" vm="1932">
        <v>259.16969999999998</v>
      </c>
      <c r="D687" vm="1933">
        <v>560795</v>
      </c>
    </row>
    <row r="688" spans="2:4" x14ac:dyDescent="0.35">
      <c r="B688" vm="1934">
        <v>44705</v>
      </c>
      <c r="C688" vm="1935">
        <v>255.7242</v>
      </c>
      <c r="D688" vm="1936">
        <v>789423</v>
      </c>
    </row>
    <row r="689" spans="2:4" x14ac:dyDescent="0.35">
      <c r="B689" vm="1937">
        <v>44706</v>
      </c>
      <c r="C689" vm="1938">
        <v>257.37610000000001</v>
      </c>
      <c r="D689" vm="1939">
        <v>747890</v>
      </c>
    </row>
    <row r="690" spans="2:4" x14ac:dyDescent="0.35">
      <c r="B690" vm="1940">
        <v>44707</v>
      </c>
      <c r="C690" vm="1941">
        <v>251.90110000000001</v>
      </c>
      <c r="D690" vm="1942">
        <v>587101</v>
      </c>
    </row>
    <row r="691" spans="2:4" x14ac:dyDescent="0.35">
      <c r="B691" vm="1943">
        <v>44708</v>
      </c>
      <c r="C691" vm="1944">
        <v>254.07220000000001</v>
      </c>
      <c r="D691" vm="1945">
        <v>554349</v>
      </c>
    </row>
    <row r="692" spans="2:4" x14ac:dyDescent="0.35">
      <c r="B692" vm="1946">
        <v>44711</v>
      </c>
      <c r="C692" vm="1947">
        <v>253.9778</v>
      </c>
      <c r="D692" vm="1948">
        <v>737276</v>
      </c>
    </row>
    <row r="693" spans="2:4" x14ac:dyDescent="0.35">
      <c r="B693" vm="1949">
        <v>44712</v>
      </c>
      <c r="C693" vm="1950">
        <v>255.441</v>
      </c>
      <c r="D693" vm="1951">
        <v>914505</v>
      </c>
    </row>
    <row r="694" spans="2:4" x14ac:dyDescent="0.35">
      <c r="B694" vm="1952">
        <v>44713</v>
      </c>
      <c r="C694" vm="1953">
        <v>256.57380000000001</v>
      </c>
      <c r="D694" vm="1954">
        <v>1007048</v>
      </c>
    </row>
    <row r="695" spans="2:4" x14ac:dyDescent="0.35">
      <c r="B695" vm="1955">
        <v>44714</v>
      </c>
      <c r="C695" vm="1956">
        <v>258.08409999999998</v>
      </c>
      <c r="D695" vm="1957">
        <v>473036</v>
      </c>
    </row>
    <row r="696" spans="2:4" x14ac:dyDescent="0.35">
      <c r="B696" vm="1958">
        <v>44715</v>
      </c>
      <c r="C696" vm="1959">
        <v>257.47050000000002</v>
      </c>
      <c r="D696" vm="1960">
        <v>731424</v>
      </c>
    </row>
    <row r="697" spans="2:4" x14ac:dyDescent="0.35">
      <c r="B697" vm="1961">
        <v>44718</v>
      </c>
      <c r="C697" vm="1962">
        <v>259.26409999999998</v>
      </c>
      <c r="D697" vm="1963">
        <v>605258</v>
      </c>
    </row>
    <row r="698" spans="2:4" x14ac:dyDescent="0.35">
      <c r="B698" vm="1964">
        <v>44719</v>
      </c>
      <c r="C698" vm="1965">
        <v>258.46170000000001</v>
      </c>
      <c r="D698" vm="1966">
        <v>241651</v>
      </c>
    </row>
    <row r="699" spans="2:4" x14ac:dyDescent="0.35">
      <c r="B699" vm="1967">
        <v>44720</v>
      </c>
      <c r="C699" vm="1968">
        <v>253.2226</v>
      </c>
      <c r="D699" vm="1969">
        <v>361849</v>
      </c>
    </row>
    <row r="700" spans="2:4" x14ac:dyDescent="0.35">
      <c r="B700" vm="1970">
        <v>44721</v>
      </c>
      <c r="C700" vm="1971">
        <v>255.67699999999999</v>
      </c>
      <c r="D700" vm="1972">
        <v>660507</v>
      </c>
    </row>
    <row r="701" spans="2:4" x14ac:dyDescent="0.35">
      <c r="B701" vm="1973">
        <v>44722</v>
      </c>
      <c r="C701" vm="1974">
        <v>254.96899999999999</v>
      </c>
      <c r="D701" vm="1975">
        <v>545560</v>
      </c>
    </row>
    <row r="702" spans="2:4" x14ac:dyDescent="0.35">
      <c r="B702" vm="1976">
        <v>44725</v>
      </c>
      <c r="C702" vm="1920">
        <v>249.77709999999999</v>
      </c>
      <c r="D702" vm="1977">
        <v>324730</v>
      </c>
    </row>
    <row r="703" spans="2:4" x14ac:dyDescent="0.35">
      <c r="B703" vm="1978">
        <v>44726</v>
      </c>
      <c r="C703" vm="1979">
        <v>250.5795</v>
      </c>
      <c r="D703" vm="1980">
        <v>493135</v>
      </c>
    </row>
    <row r="704" spans="2:4" x14ac:dyDescent="0.35">
      <c r="B704" vm="1981">
        <v>44727</v>
      </c>
      <c r="C704" vm="1982">
        <v>248.73869999999999</v>
      </c>
      <c r="D704" vm="1983">
        <v>740257</v>
      </c>
    </row>
    <row r="705" spans="2:4" x14ac:dyDescent="0.35">
      <c r="B705" vm="1984">
        <v>44728</v>
      </c>
      <c r="C705" vm="1985">
        <v>246.37880000000001</v>
      </c>
      <c r="D705" vm="1986">
        <v>1250669</v>
      </c>
    </row>
    <row r="706" spans="2:4" x14ac:dyDescent="0.35">
      <c r="B706" vm="1987">
        <v>44729</v>
      </c>
      <c r="C706" vm="1988">
        <v>248.64429999999999</v>
      </c>
      <c r="D706" vm="1989">
        <v>848779</v>
      </c>
    </row>
    <row r="707" spans="2:4" x14ac:dyDescent="0.35">
      <c r="B707" vm="1990">
        <v>44732</v>
      </c>
      <c r="C707" vm="1991">
        <v>249.2107</v>
      </c>
      <c r="D707" vm="1992">
        <v>831420</v>
      </c>
    </row>
    <row r="708" spans="2:4" x14ac:dyDescent="0.35">
      <c r="B708" vm="1993">
        <v>44733</v>
      </c>
      <c r="C708" vm="1994">
        <v>254.733</v>
      </c>
      <c r="D708" vm="1995">
        <v>525032</v>
      </c>
    </row>
    <row r="709" spans="2:4" x14ac:dyDescent="0.35">
      <c r="B709" vm="1996">
        <v>44734</v>
      </c>
      <c r="C709" vm="1997">
        <v>250.2491</v>
      </c>
      <c r="D709" vm="1998">
        <v>372412</v>
      </c>
    </row>
    <row r="710" spans="2:4" x14ac:dyDescent="0.35">
      <c r="B710" vm="1999">
        <v>44735</v>
      </c>
      <c r="C710" vm="2000">
        <v>250.72110000000001</v>
      </c>
      <c r="D710" vm="2001">
        <v>216401</v>
      </c>
    </row>
    <row r="711" spans="2:4" x14ac:dyDescent="0.35">
      <c r="B711" vm="2002">
        <v>44736</v>
      </c>
      <c r="C711" vm="2003">
        <v>250.90989999999999</v>
      </c>
      <c r="D711" vm="2004">
        <v>355841</v>
      </c>
    </row>
    <row r="712" spans="2:4" x14ac:dyDescent="0.35">
      <c r="B712" vm="2005">
        <v>44739</v>
      </c>
      <c r="C712" vm="2006">
        <v>254.6858</v>
      </c>
      <c r="D712" vm="2007">
        <v>388131</v>
      </c>
    </row>
    <row r="713" spans="2:4" x14ac:dyDescent="0.35">
      <c r="B713" vm="2008">
        <v>44740</v>
      </c>
      <c r="C713" vm="1953">
        <v>256.57380000000001</v>
      </c>
      <c r="D713" vm="2009">
        <v>503764</v>
      </c>
    </row>
    <row r="714" spans="2:4" x14ac:dyDescent="0.35">
      <c r="B714" vm="2010">
        <v>44741</v>
      </c>
      <c r="C714" vm="2011">
        <v>258.65050000000002</v>
      </c>
      <c r="D714" vm="2012">
        <v>221889</v>
      </c>
    </row>
    <row r="715" spans="2:4" x14ac:dyDescent="0.35">
      <c r="B715" vm="2013">
        <v>44742</v>
      </c>
      <c r="C715" vm="2014">
        <v>258.13130000000001</v>
      </c>
      <c r="D715" vm="2015">
        <v>535799</v>
      </c>
    </row>
    <row r="716" spans="2:4" x14ac:dyDescent="0.35">
      <c r="B716" vm="2016">
        <v>44743</v>
      </c>
      <c r="C716" vm="2017">
        <v>268.42070000000001</v>
      </c>
      <c r="D716" vm="2018">
        <v>1234039</v>
      </c>
    </row>
    <row r="717" spans="2:4" x14ac:dyDescent="0.35">
      <c r="B717" vm="2019">
        <v>44746</v>
      </c>
      <c r="C717" vm="2020">
        <v>275.45339999999999</v>
      </c>
      <c r="D717" vm="2021">
        <v>1060908</v>
      </c>
    </row>
    <row r="718" spans="2:4" x14ac:dyDescent="0.35">
      <c r="B718" vm="2022">
        <v>44747</v>
      </c>
      <c r="C718" vm="2023">
        <v>270.68630000000002</v>
      </c>
      <c r="D718" vm="2024">
        <v>664428</v>
      </c>
    </row>
    <row r="719" spans="2:4" x14ac:dyDescent="0.35">
      <c r="B719" vm="2025">
        <v>44748</v>
      </c>
      <c r="C719" vm="2026">
        <v>272.99900000000002</v>
      </c>
      <c r="D719" vm="2027">
        <v>507988</v>
      </c>
    </row>
    <row r="720" spans="2:4" x14ac:dyDescent="0.35">
      <c r="B720" vm="2028">
        <v>44749</v>
      </c>
      <c r="C720" vm="2020">
        <v>275.45339999999999</v>
      </c>
      <c r="D720" vm="2029">
        <v>439636</v>
      </c>
    </row>
    <row r="721" spans="2:4" x14ac:dyDescent="0.35">
      <c r="B721" vm="2030">
        <v>44750</v>
      </c>
      <c r="C721" vm="2031">
        <v>276.53890000000001</v>
      </c>
      <c r="D721" vm="2032">
        <v>514082</v>
      </c>
    </row>
    <row r="722" spans="2:4" x14ac:dyDescent="0.35">
      <c r="B722" vm="2033">
        <v>44753</v>
      </c>
      <c r="C722" vm="2034">
        <v>278.42689999999999</v>
      </c>
      <c r="D722" vm="2035">
        <v>446450</v>
      </c>
    </row>
    <row r="723" spans="2:4" x14ac:dyDescent="0.35">
      <c r="B723" vm="2036">
        <v>44754</v>
      </c>
      <c r="C723" vm="2037">
        <v>276.25569999999999</v>
      </c>
      <c r="D723" vm="2038">
        <v>242406</v>
      </c>
    </row>
    <row r="724" spans="2:4" x14ac:dyDescent="0.35">
      <c r="B724" vm="2039">
        <v>44755</v>
      </c>
      <c r="C724" vm="2040">
        <v>277.5301</v>
      </c>
      <c r="D724" vm="2041">
        <v>292780</v>
      </c>
    </row>
    <row r="725" spans="2:4" x14ac:dyDescent="0.35">
      <c r="B725" vm="2042">
        <v>44756</v>
      </c>
      <c r="C725" vm="2043">
        <v>274.4622</v>
      </c>
      <c r="D725" vm="2044">
        <v>338281</v>
      </c>
    </row>
    <row r="726" spans="2:4" x14ac:dyDescent="0.35">
      <c r="B726" vm="2045">
        <v>44757</v>
      </c>
      <c r="C726" vm="2046">
        <v>277.01089999999999</v>
      </c>
      <c r="D726" vm="2047">
        <v>344564</v>
      </c>
    </row>
    <row r="727" spans="2:4" x14ac:dyDescent="0.35">
      <c r="B727" vm="2048">
        <v>44760</v>
      </c>
      <c r="C727" vm="2049">
        <v>278.5213</v>
      </c>
      <c r="D727" vm="2050">
        <v>6085870</v>
      </c>
    </row>
    <row r="728" spans="2:4" x14ac:dyDescent="0.35">
      <c r="B728" vm="2051">
        <v>44761</v>
      </c>
      <c r="C728" vm="2052">
        <v>277.95490000000001</v>
      </c>
      <c r="D728" vm="2053">
        <v>507378</v>
      </c>
    </row>
    <row r="729" spans="2:4" x14ac:dyDescent="0.35">
      <c r="B729" vm="2054">
        <v>44762</v>
      </c>
      <c r="C729" vm="2055">
        <v>281.40039999999999</v>
      </c>
      <c r="D729" vm="2056">
        <v>526609</v>
      </c>
    </row>
    <row r="730" spans="2:4" x14ac:dyDescent="0.35">
      <c r="B730" vm="2057">
        <v>44763</v>
      </c>
      <c r="C730" vm="2058">
        <v>282.72199999999998</v>
      </c>
      <c r="D730" vm="2059">
        <v>529147</v>
      </c>
    </row>
    <row r="731" spans="2:4" x14ac:dyDescent="0.35">
      <c r="B731" vm="2060">
        <v>44764</v>
      </c>
      <c r="C731" vm="2061">
        <v>283.47719999999998</v>
      </c>
      <c r="D731" vm="2062">
        <v>364517</v>
      </c>
    </row>
    <row r="732" spans="2:4" x14ac:dyDescent="0.35">
      <c r="B732" vm="2063">
        <v>44767</v>
      </c>
      <c r="C732" vm="2064">
        <v>284.18520000000001</v>
      </c>
      <c r="D732" vm="2065">
        <v>434524</v>
      </c>
    </row>
    <row r="733" spans="2:4" x14ac:dyDescent="0.35">
      <c r="B733" vm="2066">
        <v>44768</v>
      </c>
      <c r="C733" vm="2067">
        <v>285.41239999999999</v>
      </c>
      <c r="D733" vm="2068">
        <v>258579</v>
      </c>
    </row>
    <row r="734" spans="2:4" x14ac:dyDescent="0.35">
      <c r="B734" vm="2069">
        <v>44769</v>
      </c>
      <c r="C734" vm="2070">
        <v>286.82830000000001</v>
      </c>
      <c r="D734" vm="2071">
        <v>303545</v>
      </c>
    </row>
    <row r="735" spans="2:4" x14ac:dyDescent="0.35">
      <c r="B735" vm="2072">
        <v>44770</v>
      </c>
      <c r="C735" vm="2073">
        <v>286.35629999999998</v>
      </c>
      <c r="D735" vm="2074">
        <v>259194</v>
      </c>
    </row>
    <row r="736" spans="2:4" x14ac:dyDescent="0.35">
      <c r="B736" vm="2075">
        <v>44771</v>
      </c>
      <c r="C736" vm="2076">
        <v>285.9787</v>
      </c>
      <c r="D736" vm="2077">
        <v>362916</v>
      </c>
    </row>
    <row r="737" spans="2:4" x14ac:dyDescent="0.35">
      <c r="B737" vm="2078">
        <v>44774</v>
      </c>
      <c r="C737" vm="2079">
        <v>290.32100000000003</v>
      </c>
      <c r="D737" vm="2080">
        <v>5693123</v>
      </c>
    </row>
    <row r="738" spans="2:4" x14ac:dyDescent="0.35">
      <c r="B738" vm="2081">
        <v>44775</v>
      </c>
      <c r="C738" vm="2082">
        <v>292.30340000000001</v>
      </c>
      <c r="D738" vm="2083">
        <v>2715413</v>
      </c>
    </row>
    <row r="739" spans="2:4" x14ac:dyDescent="0.35">
      <c r="B739" vm="2084">
        <v>44776</v>
      </c>
      <c r="C739" vm="2085">
        <v>290.84019999999998</v>
      </c>
      <c r="D739" vm="2086">
        <v>657629</v>
      </c>
    </row>
    <row r="740" spans="2:4" x14ac:dyDescent="0.35">
      <c r="B740" vm="2087">
        <v>44777</v>
      </c>
      <c r="C740" vm="2088">
        <v>292.1146</v>
      </c>
      <c r="D740" vm="2089">
        <v>448124</v>
      </c>
    </row>
    <row r="741" spans="2:4" x14ac:dyDescent="0.35">
      <c r="B741" vm="2090">
        <v>44778</v>
      </c>
      <c r="C741" vm="2091">
        <v>293.34179999999998</v>
      </c>
      <c r="D741" vm="2092">
        <v>279055</v>
      </c>
    </row>
    <row r="742" spans="2:4" x14ac:dyDescent="0.35">
      <c r="B742" vm="2093">
        <v>44781</v>
      </c>
      <c r="C742" vm="2094">
        <v>295.46570000000003</v>
      </c>
      <c r="D742" vm="2095">
        <v>265938</v>
      </c>
    </row>
    <row r="743" spans="2:4" x14ac:dyDescent="0.35">
      <c r="B743" vm="2096">
        <v>44783</v>
      </c>
      <c r="C743" vm="2097">
        <v>293.71940000000001</v>
      </c>
      <c r="D743" vm="2098">
        <v>210172</v>
      </c>
    </row>
    <row r="744" spans="2:4" x14ac:dyDescent="0.35">
      <c r="B744" vm="2099">
        <v>44784</v>
      </c>
      <c r="C744" vm="2100">
        <v>289.14109999999999</v>
      </c>
      <c r="D744" vm="2101">
        <v>386419</v>
      </c>
    </row>
    <row r="745" spans="2:4" x14ac:dyDescent="0.35">
      <c r="B745" vm="2102">
        <v>44785</v>
      </c>
      <c r="C745" vm="2103">
        <v>291.1234</v>
      </c>
      <c r="D745" vm="2104">
        <v>749462</v>
      </c>
    </row>
    <row r="746" spans="2:4" x14ac:dyDescent="0.35">
      <c r="B746" vm="2105">
        <v>44789</v>
      </c>
      <c r="C746" vm="2106">
        <v>293.10579999999999</v>
      </c>
      <c r="D746" vm="2107">
        <v>397824</v>
      </c>
    </row>
    <row r="747" spans="2:4" x14ac:dyDescent="0.35">
      <c r="B747" vm="2108">
        <v>44790</v>
      </c>
      <c r="C747" vm="2109">
        <v>295.70170000000002</v>
      </c>
      <c r="D747" vm="2110">
        <v>518491</v>
      </c>
    </row>
    <row r="748" spans="2:4" x14ac:dyDescent="0.35">
      <c r="B748" vm="2111">
        <v>44791</v>
      </c>
      <c r="C748" vm="2112">
        <v>297.77850000000001</v>
      </c>
      <c r="D748" vm="2113">
        <v>636999</v>
      </c>
    </row>
    <row r="749" spans="2:4" x14ac:dyDescent="0.35">
      <c r="B749" vm="2114">
        <v>44792</v>
      </c>
      <c r="C749" vm="2115">
        <v>294.7106</v>
      </c>
      <c r="D749" vm="2116">
        <v>284681</v>
      </c>
    </row>
    <row r="750" spans="2:4" x14ac:dyDescent="0.35">
      <c r="B750" vm="2117">
        <v>44795</v>
      </c>
      <c r="C750" vm="2118">
        <v>296.5985</v>
      </c>
      <c r="D750" vm="2119">
        <v>833593</v>
      </c>
    </row>
    <row r="751" spans="2:4" x14ac:dyDescent="0.35">
      <c r="B751" vm="2120">
        <v>44796</v>
      </c>
      <c r="C751" vm="2121">
        <v>298.10890000000001</v>
      </c>
      <c r="D751" vm="2122">
        <v>299907</v>
      </c>
    </row>
    <row r="752" spans="2:4" x14ac:dyDescent="0.35">
      <c r="B752" vm="2123">
        <v>44797</v>
      </c>
      <c r="C752" vm="2124">
        <v>296.64569999999998</v>
      </c>
      <c r="D752" vm="2125">
        <v>582455</v>
      </c>
    </row>
    <row r="753" spans="2:4" x14ac:dyDescent="0.35">
      <c r="B753" vm="2126">
        <v>44798</v>
      </c>
      <c r="C753" vm="2127">
        <v>294.80500000000001</v>
      </c>
      <c r="D753" vm="2128">
        <v>398717</v>
      </c>
    </row>
    <row r="754" spans="2:4" x14ac:dyDescent="0.35">
      <c r="B754" vm="2129">
        <v>44799</v>
      </c>
      <c r="C754" vm="2130">
        <v>295.13529999999997</v>
      </c>
      <c r="D754" vm="2131">
        <v>305883</v>
      </c>
    </row>
    <row r="755" spans="2:4" x14ac:dyDescent="0.35">
      <c r="B755" vm="2132">
        <v>44802</v>
      </c>
      <c r="C755" vm="2133">
        <v>295.8433</v>
      </c>
      <c r="D755" vm="2134">
        <v>344940</v>
      </c>
    </row>
    <row r="756" spans="2:4" x14ac:dyDescent="0.35">
      <c r="B756" vm="2135">
        <v>44803</v>
      </c>
      <c r="C756" vm="2136">
        <v>302.35680000000002</v>
      </c>
      <c r="D756" vm="2137">
        <v>638989</v>
      </c>
    </row>
    <row r="757" spans="2:4" x14ac:dyDescent="0.35">
      <c r="B757" vm="2138">
        <v>44805</v>
      </c>
      <c r="C757" vm="2139">
        <v>299.76080000000002</v>
      </c>
      <c r="D757" vm="2140">
        <v>301907</v>
      </c>
    </row>
    <row r="758" spans="2:4" x14ac:dyDescent="0.35">
      <c r="B758" vm="2141">
        <v>44806</v>
      </c>
      <c r="C758" vm="2142">
        <v>304.90550000000002</v>
      </c>
      <c r="D758" vm="2143">
        <v>1165106</v>
      </c>
    </row>
    <row r="759" spans="2:4" x14ac:dyDescent="0.35">
      <c r="B759" vm="2144">
        <v>44809</v>
      </c>
      <c r="C759" vm="2145">
        <v>310.33339999999998</v>
      </c>
      <c r="D759" vm="2146">
        <v>825468</v>
      </c>
    </row>
    <row r="760" spans="2:4" x14ac:dyDescent="0.35">
      <c r="B760" vm="2147">
        <v>44810</v>
      </c>
      <c r="C760" vm="2148">
        <v>308.82310000000001</v>
      </c>
      <c r="D760" vm="2149">
        <v>274581</v>
      </c>
    </row>
    <row r="761" spans="2:4" x14ac:dyDescent="0.35">
      <c r="B761" vm="2150">
        <v>44811</v>
      </c>
      <c r="C761" vm="2151">
        <v>307.73750000000001</v>
      </c>
      <c r="D761" vm="2152">
        <v>385160</v>
      </c>
    </row>
    <row r="762" spans="2:4" x14ac:dyDescent="0.35">
      <c r="B762" vm="2153">
        <v>44812</v>
      </c>
      <c r="C762" vm="2154">
        <v>311.51339999999999</v>
      </c>
      <c r="D762" vm="2155">
        <v>334026</v>
      </c>
    </row>
    <row r="763" spans="2:4" x14ac:dyDescent="0.35">
      <c r="B763" vm="2156">
        <v>44813</v>
      </c>
      <c r="C763" vm="2157">
        <v>312.0326</v>
      </c>
      <c r="D763" vm="2158">
        <v>547366</v>
      </c>
    </row>
    <row r="764" spans="2:4" x14ac:dyDescent="0.35">
      <c r="B764" vm="2159">
        <v>44816</v>
      </c>
      <c r="C764" vm="2160">
        <v>312.26859999999999</v>
      </c>
      <c r="D764" vm="2161">
        <v>405146</v>
      </c>
    </row>
    <row r="765" spans="2:4" x14ac:dyDescent="0.35">
      <c r="B765" vm="2162">
        <v>44817</v>
      </c>
      <c r="C765" vm="2163">
        <v>315.76130000000001</v>
      </c>
      <c r="D765" vm="2164">
        <v>320358</v>
      </c>
    </row>
    <row r="766" spans="2:4" x14ac:dyDescent="0.35">
      <c r="B766" vm="2165">
        <v>44818</v>
      </c>
      <c r="C766" vm="2166">
        <v>316.56369999999998</v>
      </c>
      <c r="D766" vm="2167">
        <v>685964</v>
      </c>
    </row>
    <row r="767" spans="2:4" x14ac:dyDescent="0.35">
      <c r="B767" vm="2168">
        <v>44819</v>
      </c>
      <c r="C767" vm="2169">
        <v>315.43090000000001</v>
      </c>
      <c r="D767" vm="2170">
        <v>424884</v>
      </c>
    </row>
    <row r="768" spans="2:4" x14ac:dyDescent="0.35">
      <c r="B768" vm="2171">
        <v>44820</v>
      </c>
      <c r="C768" vm="2172">
        <v>312.7878</v>
      </c>
      <c r="D768" vm="2173">
        <v>575472</v>
      </c>
    </row>
    <row r="769" spans="2:4" x14ac:dyDescent="0.35">
      <c r="B769" vm="2174">
        <v>44823</v>
      </c>
      <c r="C769" vm="2175">
        <v>316.84690000000001</v>
      </c>
      <c r="D769" vm="2176">
        <v>3515618</v>
      </c>
    </row>
    <row r="770" spans="2:4" x14ac:dyDescent="0.35">
      <c r="B770" vm="2177">
        <v>44824</v>
      </c>
      <c r="C770" vm="2178">
        <v>316.89409999999998</v>
      </c>
      <c r="D770" vm="2179">
        <v>658754</v>
      </c>
    </row>
    <row r="771" spans="2:4" x14ac:dyDescent="0.35">
      <c r="B771" vm="2180">
        <v>44825</v>
      </c>
      <c r="C771" vm="2181">
        <v>321.94439999999997</v>
      </c>
      <c r="D771" vm="2182">
        <v>598013</v>
      </c>
    </row>
    <row r="772" spans="2:4" x14ac:dyDescent="0.35">
      <c r="B772" vm="2183">
        <v>44826</v>
      </c>
      <c r="C772" vm="2184">
        <v>325.76749999999998</v>
      </c>
      <c r="D772" vm="2185">
        <v>1186047</v>
      </c>
    </row>
    <row r="773" spans="2:4" x14ac:dyDescent="0.35">
      <c r="B773" vm="2186">
        <v>44827</v>
      </c>
      <c r="C773" vm="2187">
        <v>326.85309999999998</v>
      </c>
      <c r="D773" vm="2188">
        <v>1013980</v>
      </c>
    </row>
    <row r="774" spans="2:4" x14ac:dyDescent="0.35">
      <c r="B774" vm="2189">
        <v>44830</v>
      </c>
      <c r="C774" vm="2190">
        <v>313.9205</v>
      </c>
      <c r="D774" vm="2191">
        <v>498427</v>
      </c>
    </row>
    <row r="775" spans="2:4" x14ac:dyDescent="0.35">
      <c r="B775" vm="2192">
        <v>44831</v>
      </c>
      <c r="C775" vm="2193">
        <v>316.0917</v>
      </c>
      <c r="D775" vm="2194">
        <v>328511</v>
      </c>
    </row>
    <row r="776" spans="2:4" x14ac:dyDescent="0.35">
      <c r="B776" vm="2195">
        <v>44832</v>
      </c>
      <c r="C776" vm="2196">
        <v>306.69909999999999</v>
      </c>
      <c r="D776" vm="2197">
        <v>845799</v>
      </c>
    </row>
    <row r="777" spans="2:4" x14ac:dyDescent="0.35">
      <c r="B777" vm="2198">
        <v>44833</v>
      </c>
      <c r="C777" vm="2199">
        <v>314.39249999999998</v>
      </c>
      <c r="D777" vm="2200">
        <v>479072</v>
      </c>
    </row>
    <row r="778" spans="2:4" x14ac:dyDescent="0.35">
      <c r="B778" vm="2201">
        <v>44834</v>
      </c>
      <c r="C778" vm="2202">
        <v>313.40140000000002</v>
      </c>
      <c r="D778" vm="2203">
        <v>568655</v>
      </c>
    </row>
    <row r="779" spans="2:4" x14ac:dyDescent="0.35">
      <c r="B779" vm="2204">
        <v>44837</v>
      </c>
      <c r="C779" vm="2205">
        <v>306.1327</v>
      </c>
      <c r="D779" vm="2206">
        <v>365116</v>
      </c>
    </row>
    <row r="780" spans="2:4" x14ac:dyDescent="0.35">
      <c r="B780" vm="2207">
        <v>44838</v>
      </c>
      <c r="C780" vm="2208">
        <v>314.20370000000003</v>
      </c>
      <c r="D780" vm="2209">
        <v>263607</v>
      </c>
    </row>
    <row r="781" spans="2:4" x14ac:dyDescent="0.35">
      <c r="B781" vm="2210">
        <v>44840</v>
      </c>
      <c r="C781" vm="2211">
        <v>317.69650000000001</v>
      </c>
      <c r="D781" vm="2212">
        <v>636523</v>
      </c>
    </row>
    <row r="782" spans="2:4" x14ac:dyDescent="0.35">
      <c r="B782" vm="2213">
        <v>44841</v>
      </c>
      <c r="C782" vm="2214">
        <v>315.24209999999999</v>
      </c>
      <c r="D782" vm="2215">
        <v>262740</v>
      </c>
    </row>
    <row r="783" spans="2:4" x14ac:dyDescent="0.35">
      <c r="B783" vm="2216">
        <v>44844</v>
      </c>
      <c r="C783" vm="2217">
        <v>309.57819999999998</v>
      </c>
      <c r="D783" vm="2218">
        <v>265992</v>
      </c>
    </row>
    <row r="784" spans="2:4" x14ac:dyDescent="0.35">
      <c r="B784" vm="2219">
        <v>44845</v>
      </c>
      <c r="C784" vm="2151">
        <v>307.73750000000001</v>
      </c>
      <c r="D784" vm="2220">
        <v>391569</v>
      </c>
    </row>
    <row r="785" spans="2:4" x14ac:dyDescent="0.35">
      <c r="B785" vm="2221">
        <v>44846</v>
      </c>
      <c r="C785" vm="2222">
        <v>311.65499999999997</v>
      </c>
      <c r="D785" vm="2223">
        <v>256806</v>
      </c>
    </row>
    <row r="786" spans="2:4" x14ac:dyDescent="0.35">
      <c r="B786" vm="2224">
        <v>44847</v>
      </c>
      <c r="C786" vm="2225">
        <v>310.23899999999998</v>
      </c>
      <c r="D786" vm="2226">
        <v>320341</v>
      </c>
    </row>
    <row r="787" spans="2:4" x14ac:dyDescent="0.35">
      <c r="B787" vm="2227">
        <v>44848</v>
      </c>
      <c r="C787" vm="2228">
        <v>313.4486</v>
      </c>
      <c r="D787" vm="2229">
        <v>421154</v>
      </c>
    </row>
    <row r="788" spans="2:4" x14ac:dyDescent="0.35">
      <c r="B788" vm="2230">
        <v>44851</v>
      </c>
      <c r="C788" vm="2231">
        <v>313.68459999999999</v>
      </c>
      <c r="D788" vm="2232">
        <v>4336546</v>
      </c>
    </row>
    <row r="789" spans="2:4" x14ac:dyDescent="0.35">
      <c r="B789" vm="2233">
        <v>44852</v>
      </c>
      <c r="C789" vm="2234">
        <v>321.18920000000003</v>
      </c>
      <c r="D789" vm="2235">
        <v>723462</v>
      </c>
    </row>
    <row r="790" spans="2:4" x14ac:dyDescent="0.35">
      <c r="B790" vm="2236">
        <v>44853</v>
      </c>
      <c r="C790" vm="2237">
        <v>326.94749999999999</v>
      </c>
      <c r="D790" vm="2238">
        <v>552199</v>
      </c>
    </row>
    <row r="791" spans="2:4" x14ac:dyDescent="0.35">
      <c r="B791" vm="2239">
        <v>44854</v>
      </c>
      <c r="C791" vm="2240">
        <v>330.10980000000001</v>
      </c>
      <c r="D791" vm="2241">
        <v>892925</v>
      </c>
    </row>
    <row r="792" spans="2:4" x14ac:dyDescent="0.35">
      <c r="B792" vm="2242">
        <v>44855</v>
      </c>
      <c r="C792" vm="2243">
        <v>326.19229999999999</v>
      </c>
      <c r="D792" vm="2244">
        <v>1720793</v>
      </c>
    </row>
    <row r="793" spans="2:4" x14ac:dyDescent="0.35">
      <c r="B793" vm="2245">
        <v>44858</v>
      </c>
      <c r="C793" vm="2246">
        <v>328.26900000000001</v>
      </c>
      <c r="D793" vm="2247">
        <v>177358</v>
      </c>
    </row>
    <row r="794" spans="2:4" x14ac:dyDescent="0.35">
      <c r="B794" vm="2248">
        <v>44859</v>
      </c>
      <c r="C794" vm="2187">
        <v>326.85309999999998</v>
      </c>
      <c r="D794" vm="2249">
        <v>1549040</v>
      </c>
    </row>
    <row r="795" spans="2:4" x14ac:dyDescent="0.35">
      <c r="B795" vm="2250">
        <v>44861</v>
      </c>
      <c r="C795" vm="2251">
        <v>326.42829999999998</v>
      </c>
      <c r="D795" vm="2252">
        <v>1058429</v>
      </c>
    </row>
    <row r="796" spans="2:4" x14ac:dyDescent="0.35">
      <c r="B796" vm="2253">
        <v>44862</v>
      </c>
      <c r="C796" vm="2254">
        <v>326.23950000000002</v>
      </c>
      <c r="D796" vm="2255">
        <v>1761087</v>
      </c>
    </row>
    <row r="797" spans="2:4" x14ac:dyDescent="0.35">
      <c r="B797" vm="2256">
        <v>44865</v>
      </c>
      <c r="C797" vm="2257">
        <v>328.5994</v>
      </c>
      <c r="D797" vm="2258">
        <v>866305</v>
      </c>
    </row>
    <row r="798" spans="2:4" x14ac:dyDescent="0.35">
      <c r="B798" vm="2259">
        <v>44866</v>
      </c>
      <c r="C798" vm="2260">
        <v>329.82659999999998</v>
      </c>
      <c r="D798" vm="2261">
        <v>606456</v>
      </c>
    </row>
    <row r="799" spans="2:4" x14ac:dyDescent="0.35">
      <c r="B799" vm="2262">
        <v>44867</v>
      </c>
      <c r="C799" vm="2263">
        <v>334.54649999999998</v>
      </c>
      <c r="D799" vm="2264">
        <v>1086546</v>
      </c>
    </row>
    <row r="800" spans="2:4" x14ac:dyDescent="0.35">
      <c r="B800" vm="2265">
        <v>44868</v>
      </c>
      <c r="C800" vm="2266">
        <v>333.93290000000002</v>
      </c>
      <c r="D800" vm="2267">
        <v>970070</v>
      </c>
    </row>
    <row r="801" spans="2:4" x14ac:dyDescent="0.35">
      <c r="B801" vm="2268">
        <v>44869</v>
      </c>
      <c r="C801" vm="2269">
        <v>333.7441</v>
      </c>
      <c r="D801" vm="2270">
        <v>697364</v>
      </c>
    </row>
    <row r="802" spans="2:4" x14ac:dyDescent="0.35">
      <c r="B802" vm="2271">
        <v>44872</v>
      </c>
      <c r="C802" vm="2272">
        <v>333.6497</v>
      </c>
      <c r="D802" vm="2273">
        <v>776709</v>
      </c>
    </row>
    <row r="803" spans="2:4" x14ac:dyDescent="0.35">
      <c r="B803" vm="2274">
        <v>44874</v>
      </c>
      <c r="C803" vm="2275">
        <v>340.3048</v>
      </c>
      <c r="D803" vm="2276">
        <v>690867</v>
      </c>
    </row>
    <row r="804" spans="2:4" x14ac:dyDescent="0.35">
      <c r="B804" vm="2277">
        <v>44875</v>
      </c>
      <c r="C804" vm="2278">
        <v>335.96249999999998</v>
      </c>
      <c r="D804" vm="2279">
        <v>376816</v>
      </c>
    </row>
    <row r="805" spans="2:4" x14ac:dyDescent="0.35">
      <c r="B805" vm="2280">
        <v>44876</v>
      </c>
      <c r="C805" vm="2281">
        <v>336.43450000000001</v>
      </c>
      <c r="D805" vm="2282">
        <v>319344</v>
      </c>
    </row>
    <row r="806" spans="2:4" x14ac:dyDescent="0.35">
      <c r="B806" vm="2283">
        <v>44879</v>
      </c>
      <c r="C806" vm="2284">
        <v>327.7971</v>
      </c>
      <c r="D806" vm="2285">
        <v>684660</v>
      </c>
    </row>
    <row r="807" spans="2:4" x14ac:dyDescent="0.35">
      <c r="B807" vm="2286">
        <v>44880</v>
      </c>
      <c r="C807" vm="2287">
        <v>325.81470000000002</v>
      </c>
      <c r="D807" vm="2288">
        <v>920643</v>
      </c>
    </row>
    <row r="808" spans="2:4" x14ac:dyDescent="0.35">
      <c r="B808" vm="2289">
        <v>44881</v>
      </c>
      <c r="C808" vm="2290">
        <v>324.72910000000002</v>
      </c>
      <c r="D808" vm="2291">
        <v>277624</v>
      </c>
    </row>
    <row r="809" spans="2:4" x14ac:dyDescent="0.35">
      <c r="B809" vm="2292">
        <v>44882</v>
      </c>
      <c r="C809" vm="2293">
        <v>324.16269999999997</v>
      </c>
      <c r="D809" vm="2294">
        <v>249106</v>
      </c>
    </row>
    <row r="810" spans="2:4" x14ac:dyDescent="0.35">
      <c r="B810" vm="2295">
        <v>44883</v>
      </c>
      <c r="C810" vm="2296">
        <v>321.8972</v>
      </c>
      <c r="D810" vm="2297">
        <v>367651</v>
      </c>
    </row>
    <row r="811" spans="2:4" x14ac:dyDescent="0.35">
      <c r="B811" vm="2298">
        <v>44886</v>
      </c>
      <c r="C811" vm="2299">
        <v>318.31009999999998</v>
      </c>
      <c r="D811" vm="2300">
        <v>288101</v>
      </c>
    </row>
    <row r="812" spans="2:4" x14ac:dyDescent="0.35">
      <c r="B812" vm="2301">
        <v>44887</v>
      </c>
      <c r="C812" vm="2234">
        <v>321.18920000000003</v>
      </c>
      <c r="D812" vm="2302">
        <v>331806</v>
      </c>
    </row>
    <row r="813" spans="2:4" x14ac:dyDescent="0.35">
      <c r="B813" vm="2303">
        <v>44888</v>
      </c>
      <c r="C813" vm="2304">
        <v>320.71719999999999</v>
      </c>
      <c r="D813" vm="2305">
        <v>503293</v>
      </c>
    </row>
    <row r="814" spans="2:4" x14ac:dyDescent="0.35">
      <c r="B814" vm="2306">
        <v>44889</v>
      </c>
      <c r="C814" vm="2307">
        <v>321.04759999999999</v>
      </c>
      <c r="D814" vm="2308">
        <v>268943</v>
      </c>
    </row>
    <row r="815" spans="2:4" x14ac:dyDescent="0.35">
      <c r="B815" vm="2309">
        <v>44890</v>
      </c>
      <c r="C815" vm="2310">
        <v>321.2364</v>
      </c>
      <c r="D815" vm="2311">
        <v>288783</v>
      </c>
    </row>
    <row r="816" spans="2:4" x14ac:dyDescent="0.35">
      <c r="B816" vm="2312">
        <v>44893</v>
      </c>
      <c r="C816" vm="2313">
        <v>320.90600000000001</v>
      </c>
      <c r="D816" vm="2314">
        <v>416533</v>
      </c>
    </row>
    <row r="817" spans="2:4" x14ac:dyDescent="0.35">
      <c r="B817" vm="2315">
        <v>44894</v>
      </c>
      <c r="C817" vm="2316">
        <v>323.0772</v>
      </c>
      <c r="D817" vm="2317">
        <v>520827</v>
      </c>
    </row>
    <row r="818" spans="2:4" x14ac:dyDescent="0.35">
      <c r="B818" vm="2318">
        <v>44895</v>
      </c>
      <c r="C818" vm="2319">
        <v>321.00040000000001</v>
      </c>
      <c r="D818" vm="2320">
        <v>201569</v>
      </c>
    </row>
    <row r="819" spans="2:4" x14ac:dyDescent="0.35">
      <c r="B819" vm="2321">
        <v>44896</v>
      </c>
      <c r="C819" vm="2322">
        <v>320.52839999999998</v>
      </c>
      <c r="D819" vm="2323">
        <v>581182</v>
      </c>
    </row>
    <row r="820" spans="2:4" x14ac:dyDescent="0.35">
      <c r="B820" vm="2324">
        <v>44897</v>
      </c>
      <c r="C820" vm="2325">
        <v>318.16849999999999</v>
      </c>
      <c r="D820" vm="2326">
        <v>327816</v>
      </c>
    </row>
    <row r="821" spans="2:4" x14ac:dyDescent="0.35">
      <c r="B821" vm="2327">
        <v>44900</v>
      </c>
      <c r="C821" vm="2328">
        <v>317.79090000000002</v>
      </c>
      <c r="D821" vm="2329">
        <v>226974</v>
      </c>
    </row>
    <row r="822" spans="2:4" x14ac:dyDescent="0.35">
      <c r="B822" vm="2330">
        <v>44901</v>
      </c>
      <c r="C822" vm="2331">
        <v>318.40449999999998</v>
      </c>
      <c r="D822" vm="2332">
        <v>158145</v>
      </c>
    </row>
    <row r="823" spans="2:4" x14ac:dyDescent="0.35">
      <c r="B823" vm="2333">
        <v>44902</v>
      </c>
      <c r="C823" vm="2319">
        <v>321.00040000000001</v>
      </c>
      <c r="D823" vm="2334">
        <v>493868</v>
      </c>
    </row>
    <row r="824" spans="2:4" x14ac:dyDescent="0.35">
      <c r="B824" vm="2335">
        <v>44903</v>
      </c>
      <c r="C824" vm="2336">
        <v>319.34840000000003</v>
      </c>
      <c r="D824" vm="2337">
        <v>197160</v>
      </c>
    </row>
    <row r="825" spans="2:4" x14ac:dyDescent="0.35">
      <c r="B825" vm="2338">
        <v>44904</v>
      </c>
      <c r="C825" vm="2339">
        <v>321.99160000000001</v>
      </c>
      <c r="D825" vm="2340">
        <v>201541</v>
      </c>
    </row>
    <row r="826" spans="2:4" x14ac:dyDescent="0.35">
      <c r="B826" vm="2341">
        <v>44907</v>
      </c>
      <c r="C826" vm="2342">
        <v>323.83229999999998</v>
      </c>
      <c r="D826" vm="2343">
        <v>335762</v>
      </c>
    </row>
    <row r="827" spans="2:4" x14ac:dyDescent="0.35">
      <c r="B827" vm="2344">
        <v>44908</v>
      </c>
      <c r="C827" vm="2345">
        <v>326.05070000000001</v>
      </c>
      <c r="D827" vm="2346">
        <v>324541</v>
      </c>
    </row>
    <row r="828" spans="2:4" x14ac:dyDescent="0.35">
      <c r="B828" vm="2347">
        <v>44909</v>
      </c>
      <c r="C828" vm="2348">
        <v>325.90910000000002</v>
      </c>
      <c r="D828" vm="2349">
        <v>240732</v>
      </c>
    </row>
    <row r="829" spans="2:4" x14ac:dyDescent="0.35">
      <c r="B829" vm="2350">
        <v>44910</v>
      </c>
      <c r="C829" vm="2351">
        <v>319.82040000000001</v>
      </c>
      <c r="D829" vm="2352">
        <v>172608</v>
      </c>
    </row>
    <row r="830" spans="2:4" x14ac:dyDescent="0.35">
      <c r="B830" vm="2353">
        <v>44911</v>
      </c>
      <c r="C830" vm="2354">
        <v>316.37490000000003</v>
      </c>
      <c r="D830" vm="2355">
        <v>482450</v>
      </c>
    </row>
    <row r="831" spans="2:4" x14ac:dyDescent="0.35">
      <c r="B831" vm="2356">
        <v>44914</v>
      </c>
      <c r="C831" vm="2357">
        <v>321.33080000000001</v>
      </c>
      <c r="D831" vm="2358">
        <v>550431</v>
      </c>
    </row>
    <row r="832" spans="2:4" x14ac:dyDescent="0.35">
      <c r="B832" vm="2359">
        <v>44915</v>
      </c>
      <c r="C832" vm="2319">
        <v>321.00040000000001</v>
      </c>
      <c r="D832" vm="2360">
        <v>136135</v>
      </c>
    </row>
    <row r="833" spans="2:4" x14ac:dyDescent="0.35">
      <c r="B833" vm="2361">
        <v>44916</v>
      </c>
      <c r="C833" vm="2362">
        <v>316.4221</v>
      </c>
      <c r="D833" vm="2363">
        <v>249206</v>
      </c>
    </row>
    <row r="834" spans="2:4" x14ac:dyDescent="0.35">
      <c r="B834" vm="2364">
        <v>44917</v>
      </c>
      <c r="C834" vm="2365">
        <v>313.73180000000002</v>
      </c>
      <c r="D834" vm="2366">
        <v>793154</v>
      </c>
    </row>
    <row r="835" spans="2:4" x14ac:dyDescent="0.35">
      <c r="B835" vm="2367">
        <v>44918</v>
      </c>
      <c r="C835" vm="2368">
        <v>308.06790000000001</v>
      </c>
      <c r="D835" vm="2369">
        <v>406851</v>
      </c>
    </row>
    <row r="836" spans="2:4" x14ac:dyDescent="0.35">
      <c r="B836" vm="2370">
        <v>44921</v>
      </c>
      <c r="C836" vm="2371">
        <v>315.80849999999998</v>
      </c>
      <c r="D836" vm="2372">
        <v>346295</v>
      </c>
    </row>
    <row r="837" spans="2:4" x14ac:dyDescent="0.35">
      <c r="B837" vm="2373">
        <v>44922</v>
      </c>
      <c r="C837" vm="2199">
        <v>314.39249999999998</v>
      </c>
      <c r="D837" vm="2374">
        <v>205770</v>
      </c>
    </row>
    <row r="838" spans="2:4" x14ac:dyDescent="0.35">
      <c r="B838" vm="2375">
        <v>44923</v>
      </c>
      <c r="C838" vm="2163">
        <v>315.76130000000001</v>
      </c>
      <c r="D838" vm="2376">
        <v>157171</v>
      </c>
    </row>
    <row r="839" spans="2:4" x14ac:dyDescent="0.35">
      <c r="B839" vm="2377">
        <v>44924</v>
      </c>
      <c r="C839" vm="2378">
        <v>316.46929999999998</v>
      </c>
      <c r="D839" vm="2379">
        <v>321036</v>
      </c>
    </row>
    <row r="840" spans="2:4" x14ac:dyDescent="0.35">
      <c r="B840" vm="2380">
        <v>44925</v>
      </c>
      <c r="C840" vm="2381">
        <v>313.07100000000003</v>
      </c>
      <c r="D840" vm="2382">
        <v>190571</v>
      </c>
    </row>
    <row r="841" spans="2:4" x14ac:dyDescent="0.35">
      <c r="B841" vm="2383">
        <v>44928</v>
      </c>
      <c r="C841" vm="2384">
        <v>314.10930000000002</v>
      </c>
      <c r="D841" vm="2385">
        <v>343739</v>
      </c>
    </row>
    <row r="842" spans="2:4" x14ac:dyDescent="0.35">
      <c r="B842" vm="2386">
        <v>44929</v>
      </c>
      <c r="C842" vm="2387">
        <v>312.45740000000001</v>
      </c>
      <c r="D842" vm="2388">
        <v>187225</v>
      </c>
    </row>
    <row r="843" spans="2:4" x14ac:dyDescent="0.35">
      <c r="B843" vm="2389">
        <v>44930</v>
      </c>
      <c r="C843" vm="2390">
        <v>308.77589999999998</v>
      </c>
      <c r="D843" vm="2391">
        <v>280907</v>
      </c>
    </row>
    <row r="844" spans="2:4" x14ac:dyDescent="0.35">
      <c r="B844" vm="2392">
        <v>44931</v>
      </c>
      <c r="C844" vm="2393">
        <v>314.67570000000001</v>
      </c>
      <c r="D844" vm="2394">
        <v>529367</v>
      </c>
    </row>
    <row r="845" spans="2:4" x14ac:dyDescent="0.35">
      <c r="B845" vm="2395">
        <v>44932</v>
      </c>
      <c r="C845" vm="2396">
        <v>316.32769999999999</v>
      </c>
      <c r="D845" vm="2397">
        <v>248698</v>
      </c>
    </row>
    <row r="846" spans="2:4" x14ac:dyDescent="0.35">
      <c r="B846" vm="2398">
        <v>44935</v>
      </c>
      <c r="C846" vm="2399">
        <v>319.11239999999998</v>
      </c>
      <c r="D846" vm="2400">
        <v>533786</v>
      </c>
    </row>
    <row r="847" spans="2:4" x14ac:dyDescent="0.35">
      <c r="B847" vm="2401">
        <v>44936</v>
      </c>
      <c r="C847" vm="2402">
        <v>314.72289999999998</v>
      </c>
      <c r="D847" vm="2403">
        <v>416776</v>
      </c>
    </row>
    <row r="848" spans="2:4" x14ac:dyDescent="0.35">
      <c r="B848" vm="2404">
        <v>44937</v>
      </c>
      <c r="C848" vm="2405">
        <v>313.16539999999998</v>
      </c>
      <c r="D848" vm="2406">
        <v>273685</v>
      </c>
    </row>
    <row r="849" spans="2:4" x14ac:dyDescent="0.35">
      <c r="B849" vm="2407">
        <v>44938</v>
      </c>
      <c r="C849" vm="2408">
        <v>311.18299999999999</v>
      </c>
      <c r="D849" vm="2409">
        <v>205204</v>
      </c>
    </row>
    <row r="850" spans="2:4" x14ac:dyDescent="0.35">
      <c r="B850" vm="2410">
        <v>44939</v>
      </c>
      <c r="C850" vm="2411">
        <v>310.38060000000002</v>
      </c>
      <c r="D850" vm="2412">
        <v>439137</v>
      </c>
    </row>
    <row r="851" spans="2:4" x14ac:dyDescent="0.35">
      <c r="B851" vm="2413">
        <v>44942</v>
      </c>
      <c r="C851" vm="2414">
        <v>311.41899999999998</v>
      </c>
      <c r="D851" vm="2415">
        <v>317290</v>
      </c>
    </row>
    <row r="852" spans="2:4" x14ac:dyDescent="0.35">
      <c r="B852" vm="2416">
        <v>44943</v>
      </c>
      <c r="C852" vm="2231">
        <v>313.68459999999999</v>
      </c>
      <c r="D852" vm="2417">
        <v>204184</v>
      </c>
    </row>
    <row r="853" spans="2:4" x14ac:dyDescent="0.35">
      <c r="B853" vm="2418">
        <v>44944</v>
      </c>
      <c r="C853" vm="2419">
        <v>315.9973</v>
      </c>
      <c r="D853" vm="2420">
        <v>420312</v>
      </c>
    </row>
    <row r="854" spans="2:4" x14ac:dyDescent="0.35">
      <c r="B854" vm="2421">
        <v>44945</v>
      </c>
      <c r="C854" vm="2422">
        <v>313.49579999999997</v>
      </c>
      <c r="D854" vm="2423">
        <v>229819</v>
      </c>
    </row>
    <row r="855" spans="2:4" x14ac:dyDescent="0.35">
      <c r="B855" vm="2424">
        <v>44946</v>
      </c>
      <c r="C855" vm="2425">
        <v>315.95010000000002</v>
      </c>
      <c r="D855" vm="2426">
        <v>228397</v>
      </c>
    </row>
    <row r="856" spans="2:4" x14ac:dyDescent="0.35">
      <c r="B856" vm="2427">
        <v>44949</v>
      </c>
      <c r="C856" vm="2428">
        <v>318.68759999999997</v>
      </c>
      <c r="D856" vm="2429">
        <v>364549</v>
      </c>
    </row>
    <row r="857" spans="2:4" x14ac:dyDescent="0.35">
      <c r="B857" vm="2430">
        <v>44950</v>
      </c>
      <c r="C857" vm="2431">
        <v>319.96199999999999</v>
      </c>
      <c r="D857" vm="2432">
        <v>518865</v>
      </c>
    </row>
    <row r="858" spans="2:4" x14ac:dyDescent="0.35">
      <c r="B858" vm="2433">
        <v>44951</v>
      </c>
      <c r="C858" vm="2434">
        <v>320.62279999999998</v>
      </c>
      <c r="D858" vm="2435">
        <v>373346</v>
      </c>
    </row>
    <row r="859" spans="2:4" x14ac:dyDescent="0.35">
      <c r="B859" vm="2436">
        <v>44953</v>
      </c>
      <c r="C859" vm="2437">
        <v>326.2867</v>
      </c>
      <c r="D859" vm="2438">
        <v>1091399</v>
      </c>
    </row>
    <row r="860" spans="2:4" x14ac:dyDescent="0.35">
      <c r="B860" vm="2439">
        <v>44956</v>
      </c>
      <c r="C860" vm="2440">
        <v>325.34269999999998</v>
      </c>
      <c r="D860" vm="2441">
        <v>504861</v>
      </c>
    </row>
    <row r="861" spans="2:4" x14ac:dyDescent="0.35">
      <c r="B861" vm="2442">
        <v>44957</v>
      </c>
      <c r="C861" vm="2443">
        <v>332.517</v>
      </c>
      <c r="D861" vm="2444">
        <v>398396</v>
      </c>
    </row>
    <row r="862" spans="2:4" x14ac:dyDescent="0.35">
      <c r="B862" vm="2445">
        <v>44958</v>
      </c>
      <c r="C862" vm="2446">
        <v>341.20159999999998</v>
      </c>
      <c r="D862" vm="2447">
        <v>2917740</v>
      </c>
    </row>
    <row r="863" spans="2:4" x14ac:dyDescent="0.35">
      <c r="B863" vm="2448">
        <v>44959</v>
      </c>
      <c r="C863" vm="2449">
        <v>357.39080000000001</v>
      </c>
      <c r="D863" vm="2450">
        <v>2871924</v>
      </c>
    </row>
    <row r="864" spans="2:4" x14ac:dyDescent="0.35">
      <c r="B864" vm="2451">
        <v>44960</v>
      </c>
      <c r="C864" vm="2452">
        <v>359.18439999999998</v>
      </c>
      <c r="D864" vm="2453">
        <v>1193506</v>
      </c>
    </row>
    <row r="865" spans="2:4" x14ac:dyDescent="0.35">
      <c r="B865" vm="2454">
        <v>44963</v>
      </c>
      <c r="C865" vm="2455">
        <v>361.82749999999999</v>
      </c>
      <c r="D865" vm="2456">
        <v>726997</v>
      </c>
    </row>
    <row r="866" spans="2:4" x14ac:dyDescent="0.35">
      <c r="B866" vm="2457">
        <v>44964</v>
      </c>
      <c r="C866" vm="2458">
        <v>352.24610000000001</v>
      </c>
      <c r="D866" vm="2459">
        <v>558534</v>
      </c>
    </row>
    <row r="867" spans="2:4" x14ac:dyDescent="0.35">
      <c r="B867" vm="2460">
        <v>44965</v>
      </c>
      <c r="C867" vm="2461">
        <v>354.60610000000003</v>
      </c>
      <c r="D867" vm="2462">
        <v>251684</v>
      </c>
    </row>
    <row r="868" spans="2:4" x14ac:dyDescent="0.35">
      <c r="B868" vm="2463">
        <v>44966</v>
      </c>
      <c r="C868" vm="2464">
        <v>353.37889999999999</v>
      </c>
      <c r="D868" vm="2465">
        <v>477139</v>
      </c>
    </row>
    <row r="869" spans="2:4" x14ac:dyDescent="0.35">
      <c r="B869" vm="2466">
        <v>44967</v>
      </c>
      <c r="C869" vm="2467">
        <v>350.49979999999999</v>
      </c>
      <c r="D869" vm="2468">
        <v>355128</v>
      </c>
    </row>
    <row r="870" spans="2:4" x14ac:dyDescent="0.35">
      <c r="B870" vm="2469">
        <v>44970</v>
      </c>
      <c r="C870" vm="2470">
        <v>353.1429</v>
      </c>
      <c r="D870" vm="2471">
        <v>211246</v>
      </c>
    </row>
    <row r="871" spans="2:4" x14ac:dyDescent="0.35">
      <c r="B871" vm="2472">
        <v>44971</v>
      </c>
      <c r="C871" vm="2473">
        <v>364.84829999999999</v>
      </c>
      <c r="D871" vm="2474">
        <v>695285</v>
      </c>
    </row>
    <row r="872" spans="2:4" x14ac:dyDescent="0.35">
      <c r="B872" vm="2475">
        <v>44972</v>
      </c>
      <c r="C872" vm="2476">
        <v>360.69479999999999</v>
      </c>
      <c r="D872" vm="2477">
        <v>530170</v>
      </c>
    </row>
    <row r="873" spans="2:4" x14ac:dyDescent="0.35">
      <c r="B873" vm="2478">
        <v>44973</v>
      </c>
      <c r="C873" vm="2479">
        <v>360.93079999999998</v>
      </c>
      <c r="D873" vm="2480">
        <v>200715</v>
      </c>
    </row>
    <row r="874" spans="2:4" x14ac:dyDescent="0.35">
      <c r="B874" vm="2481">
        <v>44974</v>
      </c>
      <c r="C874" vm="2482">
        <v>361.78030000000001</v>
      </c>
      <c r="D874" vm="2483">
        <v>203890</v>
      </c>
    </row>
    <row r="875" spans="2:4" x14ac:dyDescent="0.35">
      <c r="B875" vm="2484">
        <v>44977</v>
      </c>
      <c r="C875" vm="2485">
        <v>362.48829999999998</v>
      </c>
      <c r="D875" vm="2486">
        <v>237607</v>
      </c>
    </row>
    <row r="876" spans="2:4" x14ac:dyDescent="0.35">
      <c r="B876" vm="2487">
        <v>44978</v>
      </c>
      <c r="C876" vm="2488">
        <v>360.8836</v>
      </c>
      <c r="D876" vm="2489">
        <v>226799</v>
      </c>
    </row>
    <row r="877" spans="2:4" x14ac:dyDescent="0.35">
      <c r="B877" vm="2490">
        <v>44979</v>
      </c>
      <c r="C877" vm="2491">
        <v>362.3467</v>
      </c>
      <c r="D877" vm="2492">
        <v>514575</v>
      </c>
    </row>
    <row r="878" spans="2:4" x14ac:dyDescent="0.35">
      <c r="B878" vm="2493">
        <v>44980</v>
      </c>
      <c r="C878" vm="2494">
        <v>365.88659999999999</v>
      </c>
      <c r="D878" vm="2495">
        <v>1195606</v>
      </c>
    </row>
    <row r="879" spans="2:4" x14ac:dyDescent="0.35">
      <c r="B879" vm="2496">
        <v>44981</v>
      </c>
      <c r="C879" vm="2497">
        <v>363.33789999999999</v>
      </c>
      <c r="D879" vm="2498">
        <v>429180</v>
      </c>
    </row>
    <row r="880" spans="2:4" x14ac:dyDescent="0.35">
      <c r="B880" vm="2499">
        <v>44984</v>
      </c>
      <c r="C880" vm="2500">
        <v>360.74200000000002</v>
      </c>
      <c r="D880" vm="2501">
        <v>284175</v>
      </c>
    </row>
    <row r="881" spans="2:4" x14ac:dyDescent="0.35">
      <c r="B881" vm="2502">
        <v>44985</v>
      </c>
      <c r="C881" vm="2503">
        <v>355.69170000000003</v>
      </c>
      <c r="D881" vm="2504">
        <v>232918</v>
      </c>
    </row>
    <row r="882" spans="2:4" x14ac:dyDescent="0.35">
      <c r="B882" vm="2505">
        <v>44986</v>
      </c>
      <c r="C882" vm="2506">
        <v>357.34359999999998</v>
      </c>
      <c r="D882" vm="2507">
        <v>387289</v>
      </c>
    </row>
    <row r="883" spans="2:4" x14ac:dyDescent="0.35">
      <c r="B883" vm="2508">
        <v>44987</v>
      </c>
      <c r="C883" vm="2509">
        <v>354.6533</v>
      </c>
      <c r="D883" vm="2510">
        <v>158712</v>
      </c>
    </row>
    <row r="884" spans="2:4" x14ac:dyDescent="0.35">
      <c r="B884" vm="2511">
        <v>44988</v>
      </c>
      <c r="C884" vm="2512">
        <v>363.24349999999998</v>
      </c>
      <c r="D884" vm="2513">
        <v>645115</v>
      </c>
    </row>
    <row r="885" spans="2:4" x14ac:dyDescent="0.35">
      <c r="B885" vm="2514">
        <v>44991</v>
      </c>
      <c r="C885" vm="2515">
        <v>366.45299999999997</v>
      </c>
      <c r="D885" vm="2516">
        <v>275398</v>
      </c>
    </row>
    <row r="886" spans="2:4" x14ac:dyDescent="0.35">
      <c r="B886" vm="2517">
        <v>44993</v>
      </c>
      <c r="C886" vm="2518">
        <v>370.32339999999999</v>
      </c>
      <c r="D886" vm="2519">
        <v>556667</v>
      </c>
    </row>
    <row r="887" spans="2:4" x14ac:dyDescent="0.35">
      <c r="B887" vm="2520">
        <v>44994</v>
      </c>
      <c r="C887" vm="2521">
        <v>366.16980000000001</v>
      </c>
      <c r="D887" vm="2522">
        <v>274784</v>
      </c>
    </row>
    <row r="888" spans="2:4" x14ac:dyDescent="0.35">
      <c r="B888" vm="2523">
        <v>44995</v>
      </c>
      <c r="C888" vm="2524">
        <v>366.31139999999999</v>
      </c>
      <c r="D888" vm="2525">
        <v>414346</v>
      </c>
    </row>
    <row r="889" spans="2:4" x14ac:dyDescent="0.35">
      <c r="B889" vm="2526">
        <v>44998</v>
      </c>
      <c r="C889" vm="2491">
        <v>362.3467</v>
      </c>
      <c r="D889" vm="2527">
        <v>705949</v>
      </c>
    </row>
    <row r="890" spans="2:4" x14ac:dyDescent="0.35">
      <c r="B890" vm="2528">
        <v>44999</v>
      </c>
      <c r="C890" vm="2529">
        <v>358.47640000000001</v>
      </c>
      <c r="D890" vm="2530">
        <v>705919</v>
      </c>
    </row>
    <row r="891" spans="2:4" x14ac:dyDescent="0.35">
      <c r="B891" vm="2531">
        <v>45000</v>
      </c>
      <c r="C891" vm="2532">
        <v>357.91</v>
      </c>
      <c r="D891" vm="2533">
        <v>474404</v>
      </c>
    </row>
    <row r="892" spans="2:4" x14ac:dyDescent="0.35">
      <c r="B892" vm="2534">
        <v>45001</v>
      </c>
      <c r="C892" vm="2535">
        <v>360.1284</v>
      </c>
      <c r="D892" vm="2536">
        <v>212736</v>
      </c>
    </row>
    <row r="893" spans="2:4" x14ac:dyDescent="0.35">
      <c r="B893" vm="2537">
        <v>45002</v>
      </c>
      <c r="C893" vm="2538">
        <v>354.70049999999998</v>
      </c>
      <c r="D893" vm="2539">
        <v>994457</v>
      </c>
    </row>
    <row r="894" spans="2:4" x14ac:dyDescent="0.35">
      <c r="B894" vm="2540">
        <v>45005</v>
      </c>
      <c r="C894" vm="2541">
        <v>357.5324</v>
      </c>
      <c r="D894" vm="2542">
        <v>466997</v>
      </c>
    </row>
    <row r="895" spans="2:4" x14ac:dyDescent="0.35">
      <c r="B895" vm="2543">
        <v>45006</v>
      </c>
      <c r="C895" vm="2544">
        <v>355.92770000000002</v>
      </c>
      <c r="D895" vm="2545">
        <v>236527</v>
      </c>
    </row>
    <row r="896" spans="2:4" x14ac:dyDescent="0.35">
      <c r="B896" vm="2546">
        <v>45007</v>
      </c>
      <c r="C896" vm="2547">
        <v>356.49400000000003</v>
      </c>
      <c r="D896" vm="2548">
        <v>372649</v>
      </c>
    </row>
    <row r="897" spans="2:4" x14ac:dyDescent="0.35">
      <c r="B897" vm="2549">
        <v>45008</v>
      </c>
      <c r="C897" vm="2550">
        <v>358.90120000000002</v>
      </c>
      <c r="D897" vm="2551">
        <v>346004</v>
      </c>
    </row>
    <row r="898" spans="2:4" x14ac:dyDescent="0.35">
      <c r="B898" vm="2552">
        <v>45009</v>
      </c>
      <c r="C898" vm="2553">
        <v>357.48520000000002</v>
      </c>
      <c r="D898" vm="2554">
        <v>264860</v>
      </c>
    </row>
    <row r="899" spans="2:4" x14ac:dyDescent="0.35">
      <c r="B899" vm="2555">
        <v>45012</v>
      </c>
      <c r="C899" vm="2550">
        <v>358.90120000000002</v>
      </c>
      <c r="D899" vm="2556">
        <v>422953</v>
      </c>
    </row>
    <row r="900" spans="2:4" x14ac:dyDescent="0.35">
      <c r="B900" vm="2557">
        <v>45013</v>
      </c>
      <c r="C900" vm="2558">
        <v>358.33479999999997</v>
      </c>
      <c r="D900" vm="2559">
        <v>359988</v>
      </c>
    </row>
    <row r="901" spans="2:4" x14ac:dyDescent="0.35">
      <c r="B901" vm="2560">
        <v>45014</v>
      </c>
      <c r="C901" vm="2561">
        <v>361.11950000000002</v>
      </c>
      <c r="D901" vm="2562">
        <v>208098</v>
      </c>
    </row>
    <row r="902" spans="2:4" x14ac:dyDescent="0.35">
      <c r="B902" vm="2563">
        <v>45016</v>
      </c>
      <c r="C902" vm="2564">
        <v>361.96910000000003</v>
      </c>
      <c r="D902" vm="2565">
        <v>376566</v>
      </c>
    </row>
    <row r="903" spans="2:4" x14ac:dyDescent="0.35">
      <c r="B903" vm="2566">
        <v>45019</v>
      </c>
      <c r="C903" vm="2567">
        <v>357.72120000000001</v>
      </c>
      <c r="D903" vm="2568">
        <v>277943</v>
      </c>
    </row>
    <row r="904" spans="2:4" x14ac:dyDescent="0.35">
      <c r="B904" vm="2569">
        <v>45021</v>
      </c>
      <c r="C904" vm="2570">
        <v>364.6123</v>
      </c>
      <c r="D904" vm="2571">
        <v>585099</v>
      </c>
    </row>
    <row r="905" spans="2:4" x14ac:dyDescent="0.35">
      <c r="B905" vm="2572">
        <v>45022</v>
      </c>
      <c r="C905" vm="2573">
        <v>365.55630000000002</v>
      </c>
      <c r="D905" vm="2574">
        <v>353565</v>
      </c>
    </row>
    <row r="906" spans="2:4" x14ac:dyDescent="0.35">
      <c r="B906" vm="2575">
        <v>45026</v>
      </c>
      <c r="C906" vm="2576">
        <v>366.92500000000001</v>
      </c>
      <c r="D906" vm="2577">
        <v>3048031</v>
      </c>
    </row>
    <row r="907" spans="2:4" x14ac:dyDescent="0.35">
      <c r="B907" vm="2578">
        <v>45027</v>
      </c>
      <c r="C907" vm="2579">
        <v>373.91050000000001</v>
      </c>
      <c r="D907" vm="2580">
        <v>823017</v>
      </c>
    </row>
    <row r="908" spans="2:4" x14ac:dyDescent="0.35">
      <c r="B908" vm="2581">
        <v>45028</v>
      </c>
      <c r="C908" vm="2582">
        <v>371.45609999999999</v>
      </c>
      <c r="D908" vm="2583">
        <v>324587</v>
      </c>
    </row>
    <row r="909" spans="2:4" x14ac:dyDescent="0.35">
      <c r="B909" vm="2584">
        <v>45029</v>
      </c>
      <c r="C909" vm="2585">
        <v>373.29689999999999</v>
      </c>
      <c r="D909" vm="2586">
        <v>133735</v>
      </c>
    </row>
    <row r="910" spans="2:4" x14ac:dyDescent="0.35">
      <c r="B910" vm="2587">
        <v>45033</v>
      </c>
      <c r="C910" vm="2588">
        <v>377.7808</v>
      </c>
      <c r="D910" vm="2589">
        <v>351862</v>
      </c>
    </row>
    <row r="911" spans="2:4" x14ac:dyDescent="0.35">
      <c r="B911" vm="2590">
        <v>45034</v>
      </c>
      <c r="C911" vm="2591">
        <v>376.12880000000001</v>
      </c>
      <c r="D911" vm="2592">
        <v>396239</v>
      </c>
    </row>
    <row r="912" spans="2:4" x14ac:dyDescent="0.35">
      <c r="B912" vm="2593">
        <v>45035</v>
      </c>
      <c r="C912" vm="2594">
        <v>376.08159999999998</v>
      </c>
      <c r="D912" vm="2595">
        <v>230660</v>
      </c>
    </row>
    <row r="913" spans="2:4" x14ac:dyDescent="0.35">
      <c r="B913" vm="2596">
        <v>45036</v>
      </c>
      <c r="C913" vm="2597">
        <v>377.87520000000001</v>
      </c>
      <c r="D913" vm="2598">
        <v>147052</v>
      </c>
    </row>
    <row r="914" spans="2:4" x14ac:dyDescent="0.35">
      <c r="B914" vm="2599">
        <v>45037</v>
      </c>
      <c r="C914" vm="2600">
        <v>385.37979999999999</v>
      </c>
      <c r="D914" vm="2601">
        <v>678982</v>
      </c>
    </row>
    <row r="915" spans="2:4" x14ac:dyDescent="0.35">
      <c r="B915" vm="2602">
        <v>45040</v>
      </c>
      <c r="C915" vm="2603">
        <v>385.71019999999999</v>
      </c>
      <c r="D915" vm="2604">
        <v>411923</v>
      </c>
    </row>
    <row r="916" spans="2:4" x14ac:dyDescent="0.35">
      <c r="B916" vm="2605">
        <v>45041</v>
      </c>
      <c r="C916" vm="2606">
        <v>388.30619999999999</v>
      </c>
      <c r="D916" vm="2607">
        <v>304699</v>
      </c>
    </row>
    <row r="917" spans="2:4" x14ac:dyDescent="0.35">
      <c r="B917" vm="2608">
        <v>45042</v>
      </c>
      <c r="C917" vm="2609">
        <v>389.10860000000002</v>
      </c>
      <c r="D917" vm="2610">
        <v>218318</v>
      </c>
    </row>
    <row r="918" spans="2:4" x14ac:dyDescent="0.35">
      <c r="B918" vm="2611">
        <v>45043</v>
      </c>
      <c r="C918" vm="2612">
        <v>392.55410000000001</v>
      </c>
      <c r="D918" vm="2613">
        <v>367272</v>
      </c>
    </row>
    <row r="919" spans="2:4" x14ac:dyDescent="0.35">
      <c r="B919" vm="2614">
        <v>45044</v>
      </c>
      <c r="C919" vm="2615">
        <v>401.3331</v>
      </c>
      <c r="D919" vm="2616">
        <v>364190</v>
      </c>
    </row>
    <row r="920" spans="2:4" x14ac:dyDescent="0.35">
      <c r="B920" vm="2617">
        <v>45048</v>
      </c>
      <c r="C920" vm="2618">
        <v>400.5779</v>
      </c>
      <c r="D920" vm="2619">
        <v>355710</v>
      </c>
    </row>
    <row r="921" spans="2:4" x14ac:dyDescent="0.35">
      <c r="B921" vm="2620">
        <v>45049</v>
      </c>
      <c r="C921" vm="2621">
        <v>403.22109999999998</v>
      </c>
      <c r="D921" vm="2622">
        <v>250867</v>
      </c>
    </row>
    <row r="922" spans="2:4" x14ac:dyDescent="0.35">
      <c r="B922" vm="2623">
        <v>45050</v>
      </c>
      <c r="C922" vm="2624">
        <v>400.71949999999998</v>
      </c>
      <c r="D922" vm="2625">
        <v>333276</v>
      </c>
    </row>
    <row r="923" spans="2:4" x14ac:dyDescent="0.35">
      <c r="B923" vm="2626">
        <v>45051</v>
      </c>
      <c r="C923" vm="2627">
        <v>404.82580000000002</v>
      </c>
      <c r="D923" vm="2628">
        <v>296749</v>
      </c>
    </row>
    <row r="924" spans="2:4" x14ac:dyDescent="0.35">
      <c r="B924" vm="2629">
        <v>45054</v>
      </c>
      <c r="C924" vm="2630">
        <v>407.233</v>
      </c>
      <c r="D924" vm="2631">
        <v>569819</v>
      </c>
    </row>
    <row r="925" spans="2:4" x14ac:dyDescent="0.35">
      <c r="B925" vm="2632">
        <v>45055</v>
      </c>
      <c r="C925" vm="2633">
        <v>400.15309999999999</v>
      </c>
      <c r="D925" vm="2634">
        <v>432897</v>
      </c>
    </row>
    <row r="926" spans="2:4" x14ac:dyDescent="0.35">
      <c r="B926" vm="2635">
        <v>45056</v>
      </c>
      <c r="C926" vm="2636">
        <v>401.56909999999999</v>
      </c>
      <c r="D926" vm="2637">
        <v>419080</v>
      </c>
    </row>
    <row r="927" spans="2:4" x14ac:dyDescent="0.35">
      <c r="B927" vm="2638">
        <v>45057</v>
      </c>
      <c r="C927" vm="2639">
        <v>396.80200000000002</v>
      </c>
      <c r="D927" vm="2640">
        <v>506139</v>
      </c>
    </row>
    <row r="928" spans="2:4" x14ac:dyDescent="0.35">
      <c r="B928" vm="2641">
        <v>45058</v>
      </c>
      <c r="C928" vm="2642">
        <v>396.89640000000003</v>
      </c>
      <c r="D928" vm="2643">
        <v>201283</v>
      </c>
    </row>
    <row r="929" spans="2:4" x14ac:dyDescent="0.35">
      <c r="B929" vm="2644">
        <v>45061</v>
      </c>
      <c r="C929" vm="2645">
        <v>403.92899999999997</v>
      </c>
      <c r="D929" vm="2646">
        <v>516303</v>
      </c>
    </row>
    <row r="930" spans="2:4" x14ac:dyDescent="0.35">
      <c r="B930" vm="2647">
        <v>45062</v>
      </c>
      <c r="C930" vm="2648">
        <v>400.20030000000003</v>
      </c>
      <c r="D930" vm="2649">
        <v>373585</v>
      </c>
    </row>
    <row r="931" spans="2:4" x14ac:dyDescent="0.35">
      <c r="B931" vm="2650">
        <v>45063</v>
      </c>
      <c r="C931" vm="2651">
        <v>403.69299999999998</v>
      </c>
      <c r="D931" vm="2652">
        <v>375803</v>
      </c>
    </row>
    <row r="932" spans="2:4" x14ac:dyDescent="0.35">
      <c r="B932" vm="2653">
        <v>45064</v>
      </c>
      <c r="C932" vm="2654">
        <v>396.14120000000003</v>
      </c>
      <c r="D932" vm="2655">
        <v>888948</v>
      </c>
    </row>
    <row r="933" spans="2:4" x14ac:dyDescent="0.35">
      <c r="B933" vm="2656">
        <v>45065</v>
      </c>
      <c r="C933" vm="2657">
        <v>396.37720000000002</v>
      </c>
      <c r="D933" vm="2658">
        <v>440951</v>
      </c>
    </row>
    <row r="934" spans="2:4" x14ac:dyDescent="0.35">
      <c r="B934" vm="2659">
        <v>45068</v>
      </c>
      <c r="C934" vm="2660">
        <v>400.95549999999997</v>
      </c>
      <c r="D934" vm="2661">
        <v>641223</v>
      </c>
    </row>
    <row r="935" spans="2:4" x14ac:dyDescent="0.35">
      <c r="B935" vm="2662">
        <v>45069</v>
      </c>
      <c r="C935" vm="2663">
        <v>404.9674</v>
      </c>
      <c r="D935" vm="2664">
        <v>496292</v>
      </c>
    </row>
    <row r="936" spans="2:4" x14ac:dyDescent="0.35">
      <c r="B936" vm="2665">
        <v>45070</v>
      </c>
      <c r="C936" vm="2666">
        <v>409.16809999999998</v>
      </c>
      <c r="D936" vm="2667">
        <v>258478</v>
      </c>
    </row>
    <row r="937" spans="2:4" x14ac:dyDescent="0.35">
      <c r="B937" vm="2668">
        <v>45071</v>
      </c>
      <c r="C937" vm="2669">
        <v>416.38959999999997</v>
      </c>
      <c r="D937" vm="2670">
        <v>520280</v>
      </c>
    </row>
    <row r="938" spans="2:4" x14ac:dyDescent="0.35">
      <c r="B938" vm="2671">
        <v>45072</v>
      </c>
      <c r="C938" vm="2672">
        <v>418.84390000000002</v>
      </c>
      <c r="D938" vm="2673">
        <v>251221</v>
      </c>
    </row>
    <row r="939" spans="2:4" x14ac:dyDescent="0.35">
      <c r="B939" vm="2674">
        <v>45075</v>
      </c>
      <c r="C939" vm="2675">
        <v>423.94139999999999</v>
      </c>
      <c r="D939" vm="2676">
        <v>899608</v>
      </c>
    </row>
    <row r="940" spans="2:4" x14ac:dyDescent="0.35">
      <c r="B940" vm="2677">
        <v>45076</v>
      </c>
      <c r="C940" vm="2678">
        <v>424.55500000000001</v>
      </c>
      <c r="D940" vm="2679">
        <v>868642</v>
      </c>
    </row>
    <row r="941" spans="2:4" x14ac:dyDescent="0.35">
      <c r="B941" vm="2680">
        <v>45077</v>
      </c>
      <c r="C941" vm="2681">
        <v>420.35430000000002</v>
      </c>
      <c r="D941" vm="2682">
        <v>334909</v>
      </c>
    </row>
    <row r="942" spans="2:4" x14ac:dyDescent="0.35">
      <c r="B942" vm="2683">
        <v>45078</v>
      </c>
      <c r="C942" vm="2684">
        <v>415.16239999999999</v>
      </c>
      <c r="D942" vm="2685">
        <v>305006</v>
      </c>
    </row>
    <row r="943" spans="2:4" x14ac:dyDescent="0.35">
      <c r="B943" vm="2686">
        <v>45079</v>
      </c>
      <c r="C943" vm="2687">
        <v>418.37189999999998</v>
      </c>
      <c r="D943" vm="2688">
        <v>580577</v>
      </c>
    </row>
    <row r="944" spans="2:4" x14ac:dyDescent="0.35">
      <c r="B944" vm="2689">
        <v>45082</v>
      </c>
      <c r="C944" vm="2690">
        <v>415.96480000000003</v>
      </c>
      <c r="D944" vm="2691">
        <v>236947</v>
      </c>
    </row>
    <row r="945" spans="2:4" x14ac:dyDescent="0.35">
      <c r="B945" vm="2692">
        <v>45083</v>
      </c>
      <c r="C945" vm="2693">
        <v>417.94709999999998</v>
      </c>
      <c r="D945" vm="2694">
        <v>306494</v>
      </c>
    </row>
    <row r="946" spans="2:4" x14ac:dyDescent="0.35">
      <c r="B946" vm="2695">
        <v>45084</v>
      </c>
      <c r="C946" vm="2696">
        <v>418.93830000000003</v>
      </c>
      <c r="D946" vm="2697">
        <v>225134</v>
      </c>
    </row>
    <row r="947" spans="2:4" x14ac:dyDescent="0.35">
      <c r="B947" vm="2698">
        <v>45085</v>
      </c>
      <c r="C947" vm="2699">
        <v>418.04149999999998</v>
      </c>
      <c r="D947" vm="2700">
        <v>245208</v>
      </c>
    </row>
    <row r="948" spans="2:4" x14ac:dyDescent="0.35">
      <c r="B948" vm="2701">
        <v>45086</v>
      </c>
      <c r="C948" vm="2702">
        <v>413.88799999999998</v>
      </c>
      <c r="D948" vm="2703">
        <v>237348</v>
      </c>
    </row>
    <row r="949" spans="2:4" x14ac:dyDescent="0.35">
      <c r="B949" vm="2704">
        <v>45089</v>
      </c>
      <c r="C949" vm="2705">
        <v>412.42489999999998</v>
      </c>
      <c r="D949" vm="2706">
        <v>377943</v>
      </c>
    </row>
    <row r="950" spans="2:4" x14ac:dyDescent="0.35">
      <c r="B950" vm="2707">
        <v>45090</v>
      </c>
      <c r="C950" vm="2708">
        <v>420.49590000000001</v>
      </c>
      <c r="D950" vm="2709">
        <v>307658</v>
      </c>
    </row>
    <row r="951" spans="2:4" x14ac:dyDescent="0.35">
      <c r="B951" vm="2710">
        <v>45091</v>
      </c>
      <c r="C951" vm="2711">
        <v>419.55189999999999</v>
      </c>
      <c r="D951" vm="2712">
        <v>385982</v>
      </c>
    </row>
    <row r="952" spans="2:4" x14ac:dyDescent="0.35">
      <c r="B952" vm="2713">
        <v>45092</v>
      </c>
      <c r="C952" vm="2714">
        <v>422.76139999999998</v>
      </c>
      <c r="D952" vm="2715">
        <v>236356</v>
      </c>
    </row>
    <row r="953" spans="2:4" x14ac:dyDescent="0.35">
      <c r="B953" vm="2716">
        <v>45093</v>
      </c>
      <c r="C953" vm="2717">
        <v>427.81169999999997</v>
      </c>
      <c r="D953" vm="2718">
        <v>273354</v>
      </c>
    </row>
    <row r="954" spans="2:4" x14ac:dyDescent="0.35">
      <c r="B954" vm="2719">
        <v>45096</v>
      </c>
      <c r="C954" vm="2720">
        <v>428.0949</v>
      </c>
      <c r="D954" vm="2721">
        <v>369713</v>
      </c>
    </row>
    <row r="955" spans="2:4" x14ac:dyDescent="0.35">
      <c r="B955" vm="2722">
        <v>45097</v>
      </c>
      <c r="C955" vm="2723">
        <v>427.52850000000001</v>
      </c>
      <c r="D955" vm="2724">
        <v>115852</v>
      </c>
    </row>
    <row r="956" spans="2:4" x14ac:dyDescent="0.35">
      <c r="B956" vm="2725">
        <v>45098</v>
      </c>
      <c r="C956" vm="2726">
        <v>422.00630000000001</v>
      </c>
      <c r="D956" vm="2727">
        <v>327105</v>
      </c>
    </row>
    <row r="957" spans="2:4" x14ac:dyDescent="0.35">
      <c r="B957" vm="2728">
        <v>45099</v>
      </c>
      <c r="C957" vm="2729">
        <v>422.47820000000002</v>
      </c>
      <c r="D957" vm="2730">
        <v>269109</v>
      </c>
    </row>
    <row r="958" spans="2:4" x14ac:dyDescent="0.35">
      <c r="B958" vm="2731">
        <v>45100</v>
      </c>
      <c r="C958" vm="2732">
        <v>419.7407</v>
      </c>
      <c r="D958" vm="2733">
        <v>186072</v>
      </c>
    </row>
    <row r="959" spans="2:4" x14ac:dyDescent="0.35">
      <c r="B959" vm="2734">
        <v>45103</v>
      </c>
      <c r="C959" vm="2735">
        <v>420.4015</v>
      </c>
      <c r="D959" vm="2736">
        <v>182074</v>
      </c>
    </row>
    <row r="960" spans="2:4" x14ac:dyDescent="0.35">
      <c r="B960" vm="2737">
        <v>45104</v>
      </c>
      <c r="C960" vm="2738">
        <v>420.21269999999998</v>
      </c>
      <c r="D960" vm="2739">
        <v>108802</v>
      </c>
    </row>
    <row r="961" spans="2:4" x14ac:dyDescent="0.35">
      <c r="B961" vm="2740">
        <v>45105</v>
      </c>
      <c r="C961" vm="2741">
        <v>424.08300000000003</v>
      </c>
      <c r="D961" vm="2742">
        <v>417201</v>
      </c>
    </row>
    <row r="962" spans="2:4" x14ac:dyDescent="0.35">
      <c r="B962" vm="2743">
        <v>45107</v>
      </c>
      <c r="C962" vm="2744">
        <v>426.34859999999998</v>
      </c>
      <c r="D962" vm="2745">
        <v>341125</v>
      </c>
    </row>
    <row r="963" spans="2:4" x14ac:dyDescent="0.35">
      <c r="B963" vm="2746">
        <v>45110</v>
      </c>
      <c r="C963" vm="2747">
        <v>437.01549999999997</v>
      </c>
      <c r="D963" vm="2748">
        <v>871973</v>
      </c>
    </row>
    <row r="964" spans="2:4" x14ac:dyDescent="0.35">
      <c r="B964" vm="2749">
        <v>45111</v>
      </c>
      <c r="C964" vm="2750">
        <v>439.84750000000003</v>
      </c>
      <c r="D964" vm="2751">
        <v>298538</v>
      </c>
    </row>
    <row r="965" spans="2:4" x14ac:dyDescent="0.35">
      <c r="B965" vm="2752">
        <v>45112</v>
      </c>
      <c r="C965" vm="2753">
        <v>448.20170000000002</v>
      </c>
      <c r="D965" vm="2754">
        <v>585820</v>
      </c>
    </row>
    <row r="966" spans="2:4" x14ac:dyDescent="0.35">
      <c r="B966" vm="2755">
        <v>45113</v>
      </c>
      <c r="C966" vm="2756">
        <v>447.21050000000002</v>
      </c>
      <c r="D966" vm="2757">
        <v>315809</v>
      </c>
    </row>
    <row r="967" spans="2:4" x14ac:dyDescent="0.35">
      <c r="B967" vm="2758">
        <v>45114</v>
      </c>
      <c r="C967" vm="2759">
        <v>442.113</v>
      </c>
      <c r="D967" vm="2760">
        <v>739655</v>
      </c>
    </row>
    <row r="968" spans="2:4" x14ac:dyDescent="0.35">
      <c r="B968" vm="2761">
        <v>45117</v>
      </c>
      <c r="C968" vm="2762">
        <v>439.70589999999999</v>
      </c>
      <c r="D968" vm="2763">
        <v>180815</v>
      </c>
    </row>
    <row r="969" spans="2:4" x14ac:dyDescent="0.35">
      <c r="B969" vm="2764">
        <v>45118</v>
      </c>
      <c r="C969" vm="2765">
        <v>446.45530000000002</v>
      </c>
      <c r="D969" vm="2766">
        <v>183400</v>
      </c>
    </row>
    <row r="970" spans="2:4" x14ac:dyDescent="0.35">
      <c r="B970" vm="2767">
        <v>45119</v>
      </c>
      <c r="C970" vm="2768">
        <v>445.88900000000001</v>
      </c>
      <c r="D970" vm="2769">
        <v>274570</v>
      </c>
    </row>
    <row r="971" spans="2:4" x14ac:dyDescent="0.35">
      <c r="B971" vm="2770">
        <v>45120</v>
      </c>
      <c r="C971" vm="2771">
        <v>445.55860000000001</v>
      </c>
      <c r="D971" vm="2772">
        <v>379195</v>
      </c>
    </row>
    <row r="972" spans="2:4" x14ac:dyDescent="0.35">
      <c r="B972" vm="2773">
        <v>45121</v>
      </c>
      <c r="C972" vm="2774">
        <v>446.1721</v>
      </c>
      <c r="D972" vm="2775">
        <v>449930</v>
      </c>
    </row>
    <row r="973" spans="2:4" x14ac:dyDescent="0.35">
      <c r="B973" vm="2776">
        <v>45124</v>
      </c>
      <c r="C973" vm="2777">
        <v>445.65300000000002</v>
      </c>
      <c r="D973" vm="2778">
        <v>221423</v>
      </c>
    </row>
    <row r="974" spans="2:4" x14ac:dyDescent="0.35">
      <c r="B974" vm="2779">
        <v>45125</v>
      </c>
      <c r="C974" vm="2780">
        <v>445.98340000000002</v>
      </c>
      <c r="D974" vm="2781">
        <v>158480</v>
      </c>
    </row>
    <row r="975" spans="2:4" x14ac:dyDescent="0.35">
      <c r="B975" vm="2782">
        <v>45126</v>
      </c>
      <c r="C975" vm="2783">
        <v>452.02480000000003</v>
      </c>
      <c r="D975" vm="2784">
        <v>273608</v>
      </c>
    </row>
    <row r="976" spans="2:4" x14ac:dyDescent="0.35">
      <c r="B976" vm="2785">
        <v>45127</v>
      </c>
      <c r="C976" vm="2786">
        <v>464.57979999999998</v>
      </c>
      <c r="D976" vm="2787">
        <v>3169987</v>
      </c>
    </row>
    <row r="977" spans="2:4" x14ac:dyDescent="0.35">
      <c r="B977" vm="2788">
        <v>45128</v>
      </c>
      <c r="C977" vm="2789">
        <v>462.40859999999998</v>
      </c>
      <c r="D977" vm="2790">
        <v>1431195</v>
      </c>
    </row>
    <row r="978" spans="2:4" x14ac:dyDescent="0.35">
      <c r="B978" vm="2791">
        <v>45131</v>
      </c>
      <c r="C978" vm="2792">
        <v>444.52019999999999</v>
      </c>
      <c r="D978" vm="2793">
        <v>1070225</v>
      </c>
    </row>
    <row r="979" spans="2:4" x14ac:dyDescent="0.35">
      <c r="B979" vm="2794">
        <v>45132</v>
      </c>
      <c r="C979" vm="2795">
        <v>436.30759999999998</v>
      </c>
      <c r="D979" vm="2796">
        <v>1094053</v>
      </c>
    </row>
    <row r="980" spans="2:4" x14ac:dyDescent="0.35">
      <c r="B980" vm="2797">
        <v>45133</v>
      </c>
      <c r="C980" vm="2777">
        <v>445.65300000000002</v>
      </c>
      <c r="D980" vm="2798">
        <v>601527</v>
      </c>
    </row>
    <row r="981" spans="2:4" x14ac:dyDescent="0.35">
      <c r="B981" vm="2799">
        <v>45134</v>
      </c>
      <c r="C981" vm="2800">
        <v>438.52589999999998</v>
      </c>
      <c r="D981" vm="2801">
        <v>427137</v>
      </c>
    </row>
    <row r="982" spans="2:4" x14ac:dyDescent="0.35">
      <c r="B982" vm="2802">
        <v>45135</v>
      </c>
      <c r="C982" vm="2803">
        <v>442.30180000000001</v>
      </c>
      <c r="D982" vm="2804">
        <v>728004</v>
      </c>
    </row>
    <row r="983" spans="2:4" x14ac:dyDescent="0.35">
      <c r="B983" vm="2805">
        <v>45138</v>
      </c>
      <c r="C983" vm="2806">
        <v>439.51710000000003</v>
      </c>
      <c r="D983" vm="2807">
        <v>515534</v>
      </c>
    </row>
    <row r="984" spans="2:4" x14ac:dyDescent="0.35">
      <c r="B984" vm="2808">
        <v>45139</v>
      </c>
      <c r="C984" vm="2809">
        <v>438.71469999999999</v>
      </c>
      <c r="D984" vm="2810">
        <v>306018</v>
      </c>
    </row>
    <row r="985" spans="2:4" x14ac:dyDescent="0.35">
      <c r="B985" vm="2811">
        <v>45140</v>
      </c>
      <c r="C985" vm="2812">
        <v>434.18360000000001</v>
      </c>
      <c r="D985" vm="2813">
        <v>377267</v>
      </c>
    </row>
    <row r="986" spans="2:4" x14ac:dyDescent="0.35">
      <c r="B986" vm="2814">
        <v>45141</v>
      </c>
      <c r="C986" vm="2815">
        <v>430.54930000000002</v>
      </c>
      <c r="D986" vm="2816">
        <v>223266</v>
      </c>
    </row>
    <row r="987" spans="2:4" x14ac:dyDescent="0.35">
      <c r="B987" vm="2817">
        <v>45142</v>
      </c>
      <c r="C987" vm="2818">
        <v>429.41649999999998</v>
      </c>
      <c r="D987" vm="2819">
        <v>955101</v>
      </c>
    </row>
    <row r="988" spans="2:4" x14ac:dyDescent="0.35">
      <c r="B988" vm="2820">
        <v>45145</v>
      </c>
      <c r="C988" vm="2818">
        <v>429.41649999999998</v>
      </c>
      <c r="D988" vm="2821">
        <v>234603</v>
      </c>
    </row>
    <row r="989" spans="2:4" x14ac:dyDescent="0.35">
      <c r="B989" vm="2822">
        <v>45146</v>
      </c>
      <c r="C989" vm="2823">
        <v>427.10379999999998</v>
      </c>
      <c r="D989" vm="2824">
        <v>547834</v>
      </c>
    </row>
    <row r="990" spans="2:4" x14ac:dyDescent="0.35">
      <c r="B990" vm="2825">
        <v>45147</v>
      </c>
      <c r="C990" vm="2826">
        <v>432.9092</v>
      </c>
      <c r="D990" vm="2827">
        <v>722307</v>
      </c>
    </row>
    <row r="991" spans="2:4" x14ac:dyDescent="0.35">
      <c r="B991" vm="2828">
        <v>45148</v>
      </c>
      <c r="C991" vm="2829">
        <v>426.15980000000002</v>
      </c>
      <c r="D991" vm="2830">
        <v>258580</v>
      </c>
    </row>
    <row r="992" spans="2:4" x14ac:dyDescent="0.35">
      <c r="B992" vm="2831">
        <v>45149</v>
      </c>
      <c r="C992" vm="2832">
        <v>423.56380000000001</v>
      </c>
      <c r="D992" vm="2833">
        <v>294391</v>
      </c>
    </row>
    <row r="993" spans="2:4" x14ac:dyDescent="0.35">
      <c r="B993" vm="2834">
        <v>45152</v>
      </c>
      <c r="C993" vm="2835">
        <v>423.7998</v>
      </c>
      <c r="D993" vm="2836">
        <v>233163</v>
      </c>
    </row>
    <row r="994" spans="2:4" x14ac:dyDescent="0.35">
      <c r="B994" vm="2837">
        <v>45154</v>
      </c>
      <c r="C994" vm="2838">
        <v>424.83819999999997</v>
      </c>
      <c r="D994" vm="2839">
        <v>410313</v>
      </c>
    </row>
    <row r="995" spans="2:4" x14ac:dyDescent="0.35">
      <c r="B995" vm="2840">
        <v>45155</v>
      </c>
      <c r="C995" vm="2841">
        <v>416.15359999999998</v>
      </c>
      <c r="D995" vm="2842">
        <v>458900</v>
      </c>
    </row>
    <row r="996" spans="2:4" x14ac:dyDescent="0.35">
      <c r="B996" vm="2843">
        <v>45156</v>
      </c>
      <c r="C996" vm="2844">
        <v>417.14479999999998</v>
      </c>
      <c r="D996" vm="2845">
        <v>1137014</v>
      </c>
    </row>
    <row r="997" spans="2:4" x14ac:dyDescent="0.35">
      <c r="B997" vm="2846">
        <v>45159</v>
      </c>
      <c r="C997" vm="2847">
        <v>422.6198</v>
      </c>
      <c r="D997" vm="2848">
        <v>551459</v>
      </c>
    </row>
    <row r="998" spans="2:4" x14ac:dyDescent="0.35">
      <c r="B998" vm="2849">
        <v>45160</v>
      </c>
      <c r="C998" vm="2850">
        <v>428.75569999999999</v>
      </c>
      <c r="D998" vm="2851">
        <v>288461</v>
      </c>
    </row>
    <row r="999" spans="2:4" x14ac:dyDescent="0.35">
      <c r="B999" vm="2852">
        <v>45161</v>
      </c>
      <c r="C999" vm="2853">
        <v>425.16860000000003</v>
      </c>
      <c r="D999" vm="2854">
        <v>257658</v>
      </c>
    </row>
    <row r="1000" spans="2:4" x14ac:dyDescent="0.35">
      <c r="B1000" vm="2855">
        <v>45162</v>
      </c>
      <c r="C1000" vm="2856">
        <v>425.49900000000002</v>
      </c>
      <c r="D1000" vm="2857">
        <v>147902</v>
      </c>
    </row>
    <row r="1001" spans="2:4" x14ac:dyDescent="0.35">
      <c r="B1001" vm="2858">
        <v>45163</v>
      </c>
      <c r="C1001" vm="2859">
        <v>418.9855</v>
      </c>
      <c r="D1001" vm="2860">
        <v>1292957</v>
      </c>
    </row>
    <row r="1002" spans="2:4" x14ac:dyDescent="0.35">
      <c r="B1002" vm="2861">
        <v>45166</v>
      </c>
      <c r="C1002" vm="2862">
        <v>416.62560000000002</v>
      </c>
      <c r="D1002" vm="2863">
        <v>412719</v>
      </c>
    </row>
    <row r="1003" spans="2:4" x14ac:dyDescent="0.35">
      <c r="B1003" vm="2864">
        <v>45167</v>
      </c>
      <c r="C1003" vm="2865">
        <v>415.54</v>
      </c>
      <c r="D1003" vm="2866">
        <v>191709</v>
      </c>
    </row>
    <row r="1004" spans="2:4" x14ac:dyDescent="0.35">
      <c r="B1004" vm="2867">
        <v>45168</v>
      </c>
      <c r="C1004" vm="2868">
        <v>417.99430000000001</v>
      </c>
      <c r="D1004" vm="2869">
        <v>378674</v>
      </c>
    </row>
    <row r="1005" spans="2:4" x14ac:dyDescent="0.35">
      <c r="B1005" vm="2870">
        <v>45169</v>
      </c>
      <c r="C1005" vm="2871">
        <v>415.02080000000001</v>
      </c>
      <c r="D1005" vm="2872">
        <v>558034</v>
      </c>
    </row>
    <row r="1006" spans="2:4" x14ac:dyDescent="0.35">
      <c r="B1006" vm="2873">
        <v>45170</v>
      </c>
      <c r="C1006" vm="2874">
        <v>416.53120000000001</v>
      </c>
      <c r="D1006" vm="2875">
        <v>821577</v>
      </c>
    </row>
    <row r="1007" spans="2:4" x14ac:dyDescent="0.35">
      <c r="B1007" vm="2876">
        <v>45173</v>
      </c>
      <c r="C1007" vm="2877">
        <v>413.03840000000002</v>
      </c>
      <c r="D1007" vm="2878">
        <v>764277</v>
      </c>
    </row>
    <row r="1008" spans="2:4" x14ac:dyDescent="0.35">
      <c r="B1008" vm="2879">
        <v>45174</v>
      </c>
      <c r="C1008" vm="2880">
        <v>418.2303</v>
      </c>
      <c r="D1008" vm="2881">
        <v>671103</v>
      </c>
    </row>
    <row r="1009" spans="2:4" x14ac:dyDescent="0.35">
      <c r="B1009" vm="2882">
        <v>45175</v>
      </c>
      <c r="C1009" vm="2883">
        <v>422.43110000000001</v>
      </c>
      <c r="D1009" vm="2884">
        <v>262968</v>
      </c>
    </row>
    <row r="1010" spans="2:4" x14ac:dyDescent="0.35">
      <c r="B1010" vm="2885">
        <v>45176</v>
      </c>
      <c r="C1010" vm="2886">
        <v>420.77910000000003</v>
      </c>
      <c r="D1010" vm="2887">
        <v>363701</v>
      </c>
    </row>
    <row r="1011" spans="2:4" x14ac:dyDescent="0.35">
      <c r="B1011" vm="2888">
        <v>45177</v>
      </c>
      <c r="C1011" vm="2889">
        <v>417.80549999999999</v>
      </c>
      <c r="D1011" vm="2890">
        <v>417383</v>
      </c>
    </row>
    <row r="1012" spans="2:4" x14ac:dyDescent="0.35">
      <c r="B1012" vm="2891">
        <v>45180</v>
      </c>
      <c r="C1012" vm="2892">
        <v>421.9119</v>
      </c>
      <c r="D1012" vm="2893">
        <v>279452</v>
      </c>
    </row>
    <row r="1013" spans="2:4" x14ac:dyDescent="0.35">
      <c r="B1013" vm="2894">
        <v>45181</v>
      </c>
      <c r="C1013" vm="2895">
        <v>425.73500000000001</v>
      </c>
      <c r="D1013" vm="2896">
        <v>395907</v>
      </c>
    </row>
    <row r="1014" spans="2:4" x14ac:dyDescent="0.35">
      <c r="B1014" vm="2897">
        <v>45182</v>
      </c>
      <c r="C1014" vm="2898">
        <v>427.95330000000001</v>
      </c>
      <c r="D1014" vm="2899">
        <v>357231</v>
      </c>
    </row>
    <row r="1015" spans="2:4" x14ac:dyDescent="0.35">
      <c r="B1015" vm="2900">
        <v>45183</v>
      </c>
      <c r="C1015" vm="2901">
        <v>424.74380000000002</v>
      </c>
      <c r="D1015" vm="2902">
        <v>212802</v>
      </c>
    </row>
    <row r="1016" spans="2:4" x14ac:dyDescent="0.35">
      <c r="B1016" vm="2903">
        <v>45184</v>
      </c>
      <c r="C1016" vm="2904">
        <v>423.28059999999999</v>
      </c>
      <c r="D1016" vm="2905">
        <v>411778</v>
      </c>
    </row>
    <row r="1017" spans="2:4" x14ac:dyDescent="0.35">
      <c r="B1017" vm="2906">
        <v>45187</v>
      </c>
      <c r="C1017" vm="2907">
        <v>426.58460000000002</v>
      </c>
      <c r="D1017" vm="2908">
        <v>495789</v>
      </c>
    </row>
    <row r="1018" spans="2:4" x14ac:dyDescent="0.35">
      <c r="B1018" vm="2909">
        <v>45189</v>
      </c>
      <c r="C1018" vm="2910">
        <v>427.62290000000002</v>
      </c>
      <c r="D1018" vm="2911">
        <v>242565</v>
      </c>
    </row>
    <row r="1019" spans="2:4" x14ac:dyDescent="0.35">
      <c r="B1019" vm="2912">
        <v>45190</v>
      </c>
      <c r="C1019" vm="2913">
        <v>422.33670000000001</v>
      </c>
      <c r="D1019" vm="2914">
        <v>546774</v>
      </c>
    </row>
    <row r="1020" spans="2:4" x14ac:dyDescent="0.35">
      <c r="B1020" vm="2915">
        <v>45191</v>
      </c>
      <c r="C1020" vm="2687">
        <v>418.37189999999998</v>
      </c>
      <c r="D1020" vm="2916">
        <v>174159</v>
      </c>
    </row>
    <row r="1021" spans="2:4" x14ac:dyDescent="0.35">
      <c r="B1021" vm="2917">
        <v>45194</v>
      </c>
      <c r="C1021" vm="2889">
        <v>417.80549999999999</v>
      </c>
      <c r="D1021" vm="2918">
        <v>393322</v>
      </c>
    </row>
    <row r="1022" spans="2:4" x14ac:dyDescent="0.35">
      <c r="B1022" vm="2919">
        <v>45195</v>
      </c>
      <c r="C1022" vm="2920">
        <v>417.61680000000001</v>
      </c>
      <c r="D1022" vm="2921">
        <v>344220</v>
      </c>
    </row>
    <row r="1023" spans="2:4" x14ac:dyDescent="0.35">
      <c r="B1023" vm="2922">
        <v>45196</v>
      </c>
      <c r="C1023" vm="2675">
        <v>423.94139999999999</v>
      </c>
      <c r="D1023" vm="2923">
        <v>185384</v>
      </c>
    </row>
    <row r="1024" spans="2:4" x14ac:dyDescent="0.35">
      <c r="B1024" vm="2924">
        <v>45197</v>
      </c>
      <c r="C1024" vm="2925">
        <v>416.012</v>
      </c>
      <c r="D1024" vm="2926">
        <v>199613</v>
      </c>
    </row>
    <row r="1025" spans="2:4" x14ac:dyDescent="0.35">
      <c r="B1025" vm="2927">
        <v>45198</v>
      </c>
      <c r="C1025" vm="2928">
        <v>419.50470000000001</v>
      </c>
      <c r="D1025" vm="2929">
        <v>259445</v>
      </c>
    </row>
    <row r="1026" spans="2:4" x14ac:dyDescent="0.35">
      <c r="B1026" vm="2930">
        <v>45202</v>
      </c>
      <c r="C1026" vm="2931">
        <v>415.11520000000002</v>
      </c>
      <c r="D1026" vm="2932">
        <v>343703</v>
      </c>
    </row>
    <row r="1027" spans="2:4" x14ac:dyDescent="0.35">
      <c r="B1027" vm="2933">
        <v>45203</v>
      </c>
      <c r="C1027" vm="2934">
        <v>411.57530000000003</v>
      </c>
      <c r="D1027" vm="2935">
        <v>286916</v>
      </c>
    </row>
    <row r="1028" spans="2:4" x14ac:dyDescent="0.35">
      <c r="B1028" vm="2936">
        <v>45204</v>
      </c>
      <c r="C1028" vm="2934">
        <v>411.57530000000003</v>
      </c>
      <c r="D1028" vm="2937">
        <v>191390</v>
      </c>
    </row>
    <row r="1029" spans="2:4" x14ac:dyDescent="0.35">
      <c r="B1029" vm="2938">
        <v>45205</v>
      </c>
      <c r="C1029" vm="2939">
        <v>417.428</v>
      </c>
      <c r="D1029" vm="2940">
        <v>528853</v>
      </c>
    </row>
    <row r="1030" spans="2:4" x14ac:dyDescent="0.35">
      <c r="B1030" vm="2941">
        <v>45208</v>
      </c>
      <c r="C1030" vm="2942">
        <v>415.44560000000001</v>
      </c>
      <c r="D1030" vm="2943">
        <v>572935</v>
      </c>
    </row>
    <row r="1031" spans="2:4" x14ac:dyDescent="0.35">
      <c r="B1031" vm="2944">
        <v>45209</v>
      </c>
      <c r="C1031" vm="2945">
        <v>419.36309999999997</v>
      </c>
      <c r="D1031" vm="2946">
        <v>194306</v>
      </c>
    </row>
    <row r="1032" spans="2:4" x14ac:dyDescent="0.35">
      <c r="B1032" vm="2947">
        <v>45210</v>
      </c>
      <c r="C1032" vm="2948">
        <v>423.13900000000001</v>
      </c>
      <c r="D1032" vm="2949">
        <v>151987</v>
      </c>
    </row>
    <row r="1033" spans="2:4" x14ac:dyDescent="0.35">
      <c r="B1033" vm="2950">
        <v>45211</v>
      </c>
      <c r="C1033" vm="2951">
        <v>425.40460000000002</v>
      </c>
      <c r="D1033" vm="2952">
        <v>609862</v>
      </c>
    </row>
    <row r="1034" spans="2:4" x14ac:dyDescent="0.35">
      <c r="B1034" vm="2953">
        <v>45212</v>
      </c>
      <c r="C1034" vm="2954">
        <v>423.18619999999999</v>
      </c>
      <c r="D1034" vm="2955">
        <v>529094</v>
      </c>
    </row>
    <row r="1035" spans="2:4" x14ac:dyDescent="0.35">
      <c r="B1035" vm="2956">
        <v>45215</v>
      </c>
      <c r="C1035" vm="2832">
        <v>423.56380000000001</v>
      </c>
      <c r="D1035" vm="2957">
        <v>132671</v>
      </c>
    </row>
    <row r="1036" spans="2:4" x14ac:dyDescent="0.35">
      <c r="B1036" vm="2958">
        <v>45216</v>
      </c>
      <c r="C1036" vm="2959">
        <v>428.04770000000002</v>
      </c>
      <c r="D1036" vm="2960">
        <v>193601</v>
      </c>
    </row>
    <row r="1037" spans="2:4" x14ac:dyDescent="0.35">
      <c r="B1037" vm="2961">
        <v>45217</v>
      </c>
      <c r="C1037" vm="2962">
        <v>426.25420000000003</v>
      </c>
      <c r="D1037" vm="2963">
        <v>477790</v>
      </c>
    </row>
    <row r="1038" spans="2:4" x14ac:dyDescent="0.35">
      <c r="B1038" vm="2964">
        <v>45218</v>
      </c>
      <c r="C1038" vm="2965">
        <v>425.07420000000002</v>
      </c>
      <c r="D1038" vm="2966">
        <v>176041</v>
      </c>
    </row>
    <row r="1039" spans="2:4" x14ac:dyDescent="0.35">
      <c r="B1039" vm="2967">
        <v>45219</v>
      </c>
      <c r="C1039" vm="2968">
        <v>413.69920000000002</v>
      </c>
      <c r="D1039" vm="2969">
        <v>749776</v>
      </c>
    </row>
    <row r="1040" spans="2:4" x14ac:dyDescent="0.35">
      <c r="B1040" vm="2970">
        <v>45222</v>
      </c>
      <c r="C1040" vm="2971">
        <v>411.43369999999999</v>
      </c>
      <c r="D1040" vm="2972">
        <v>271769</v>
      </c>
    </row>
    <row r="1041" spans="2:4" x14ac:dyDescent="0.35">
      <c r="B1041" vm="2973">
        <v>45224</v>
      </c>
      <c r="C1041" vm="2974">
        <v>408.3657</v>
      </c>
      <c r="D1041" vm="2975">
        <v>251653</v>
      </c>
    </row>
    <row r="1042" spans="2:4" x14ac:dyDescent="0.35">
      <c r="B1042" vm="2976">
        <v>45225</v>
      </c>
      <c r="C1042" vm="2977">
        <v>409.7817</v>
      </c>
      <c r="D1042" vm="2978">
        <v>409344</v>
      </c>
    </row>
    <row r="1043" spans="2:4" x14ac:dyDescent="0.35">
      <c r="B1043" vm="2979">
        <v>45226</v>
      </c>
      <c r="C1043" vm="2980">
        <v>409.21530000000001</v>
      </c>
      <c r="D1043" vm="2981">
        <v>567713</v>
      </c>
    </row>
    <row r="1044" spans="2:4" x14ac:dyDescent="0.35">
      <c r="B1044" vm="2982">
        <v>45229</v>
      </c>
      <c r="C1044" vm="2983">
        <v>406.28899999999999</v>
      </c>
      <c r="D1044" vm="2984">
        <v>274764</v>
      </c>
    </row>
    <row r="1045" spans="2:4" x14ac:dyDescent="0.35">
      <c r="B1045" vm="2985">
        <v>45230</v>
      </c>
      <c r="C1045" vm="2986">
        <v>404.54259999999999</v>
      </c>
      <c r="D1045" vm="2987">
        <v>135277</v>
      </c>
    </row>
    <row r="1046" spans="2:4" x14ac:dyDescent="0.35">
      <c r="B1046" vm="2988">
        <v>45231</v>
      </c>
      <c r="C1046" vm="2989">
        <v>404.02339999999998</v>
      </c>
      <c r="D1046" vm="2990">
        <v>426714</v>
      </c>
    </row>
    <row r="1047" spans="2:4" x14ac:dyDescent="0.35">
      <c r="B1047" vm="2991">
        <v>45232</v>
      </c>
      <c r="C1047" vm="2992">
        <v>406.94979999999998</v>
      </c>
      <c r="D1047" vm="2993">
        <v>113708</v>
      </c>
    </row>
    <row r="1048" spans="2:4" x14ac:dyDescent="0.35">
      <c r="B1048" vm="2994">
        <v>45233</v>
      </c>
      <c r="C1048" vm="2995">
        <v>409.26249999999999</v>
      </c>
      <c r="D1048" vm="2996">
        <v>674507</v>
      </c>
    </row>
    <row r="1049" spans="2:4" x14ac:dyDescent="0.35">
      <c r="B1049" vm="2997">
        <v>45236</v>
      </c>
      <c r="C1049" vm="2998">
        <v>410.77289999999999</v>
      </c>
      <c r="D1049" vm="2999">
        <v>296704</v>
      </c>
    </row>
    <row r="1050" spans="2:4" x14ac:dyDescent="0.35">
      <c r="B1050" vm="3000">
        <v>45237</v>
      </c>
      <c r="C1050" vm="3001">
        <v>408.50729999999999</v>
      </c>
      <c r="D1050" vm="3002">
        <v>117402</v>
      </c>
    </row>
    <row r="1051" spans="2:4" x14ac:dyDescent="0.35">
      <c r="B1051" vm="3003">
        <v>45238</v>
      </c>
      <c r="C1051" vm="3004">
        <v>412.3777</v>
      </c>
      <c r="D1051" vm="3005">
        <v>357362</v>
      </c>
    </row>
    <row r="1052" spans="2:4" x14ac:dyDescent="0.35">
      <c r="B1052" vm="3006">
        <v>45239</v>
      </c>
      <c r="C1052" vm="3007">
        <v>410.1121</v>
      </c>
      <c r="D1052" vm="3008">
        <v>158081</v>
      </c>
    </row>
    <row r="1053" spans="2:4" x14ac:dyDescent="0.35">
      <c r="B1053" vm="3009">
        <v>45240</v>
      </c>
      <c r="C1053" vm="3010">
        <v>411.76409999999998</v>
      </c>
      <c r="D1053" vm="3011">
        <v>744227</v>
      </c>
    </row>
    <row r="1054" spans="2:4" x14ac:dyDescent="0.35">
      <c r="B1054" vm="3012">
        <v>45242</v>
      </c>
      <c r="C1054" vm="3013">
        <v>413.93520000000001</v>
      </c>
      <c r="D1054" vm="3014">
        <v>65250</v>
      </c>
    </row>
    <row r="1055" spans="2:4" x14ac:dyDescent="0.35">
      <c r="B1055" vm="3015">
        <v>45243</v>
      </c>
      <c r="C1055" vm="2934">
        <v>411.57530000000003</v>
      </c>
      <c r="D1055" vm="3016">
        <v>265016</v>
      </c>
    </row>
    <row r="1056" spans="2:4" x14ac:dyDescent="0.35">
      <c r="B1056" vm="3017">
        <v>45245</v>
      </c>
      <c r="C1056" vm="3018">
        <v>417.19200000000001</v>
      </c>
      <c r="D1056" vm="3019">
        <v>428625</v>
      </c>
    </row>
    <row r="1057" spans="2:4" x14ac:dyDescent="0.35">
      <c r="B1057" vm="3020">
        <v>45246</v>
      </c>
      <c r="C1057" vm="3013">
        <v>413.93520000000001</v>
      </c>
      <c r="D1057" vm="3021">
        <v>452307</v>
      </c>
    </row>
    <row r="1058" spans="2:4" x14ac:dyDescent="0.35">
      <c r="B1058" vm="3022">
        <v>45247</v>
      </c>
      <c r="C1058" vm="3023">
        <v>414.64319999999998</v>
      </c>
      <c r="D1058" vm="3024">
        <v>551866</v>
      </c>
    </row>
    <row r="1059" spans="2:4" x14ac:dyDescent="0.35">
      <c r="B1059" vm="3025">
        <v>45250</v>
      </c>
      <c r="C1059" vm="3026">
        <v>412.2833</v>
      </c>
      <c r="D1059" vm="3027">
        <v>273286</v>
      </c>
    </row>
    <row r="1060" spans="2:4" x14ac:dyDescent="0.35">
      <c r="B1060" vm="3028">
        <v>45251</v>
      </c>
      <c r="C1060" vm="3029">
        <v>411.6225</v>
      </c>
      <c r="D1060" vm="3030">
        <v>128572</v>
      </c>
    </row>
    <row r="1061" spans="2:4" x14ac:dyDescent="0.35">
      <c r="B1061" vm="3031">
        <v>45252</v>
      </c>
      <c r="C1061" vm="3032">
        <v>415.06799999999998</v>
      </c>
      <c r="D1061" vm="3033">
        <v>169713</v>
      </c>
    </row>
    <row r="1062" spans="2:4" x14ac:dyDescent="0.35">
      <c r="B1062" vm="3034">
        <v>45253</v>
      </c>
      <c r="C1062" vm="3035">
        <v>415.63440000000003</v>
      </c>
      <c r="D1062" vm="3036">
        <v>307837</v>
      </c>
    </row>
    <row r="1063" spans="2:4" x14ac:dyDescent="0.35">
      <c r="B1063" vm="3037">
        <v>45254</v>
      </c>
      <c r="C1063" vm="3038">
        <v>413.27440000000001</v>
      </c>
      <c r="D1063" vm="3039">
        <v>464152</v>
      </c>
    </row>
    <row r="1064" spans="2:4" x14ac:dyDescent="0.35">
      <c r="B1064" vm="3040">
        <v>45258</v>
      </c>
      <c r="C1064" vm="3041">
        <v>410.8673</v>
      </c>
      <c r="D1064" vm="3042">
        <v>413260</v>
      </c>
    </row>
    <row r="1065" spans="2:4" x14ac:dyDescent="0.35">
      <c r="B1065" vm="3043">
        <v>45259</v>
      </c>
      <c r="C1065" vm="3044">
        <v>412.75529999999998</v>
      </c>
      <c r="D1065" vm="3045">
        <v>419747</v>
      </c>
    </row>
    <row r="1066" spans="2:4" x14ac:dyDescent="0.35">
      <c r="B1066" vm="3046">
        <v>45260</v>
      </c>
      <c r="C1066" vm="3047">
        <v>411.1977</v>
      </c>
      <c r="D1066" vm="3048">
        <v>391087</v>
      </c>
    </row>
    <row r="1067" spans="2:4" x14ac:dyDescent="0.35">
      <c r="B1067" vm="3049">
        <v>45261</v>
      </c>
      <c r="C1067" vm="3050">
        <v>424.69659999999999</v>
      </c>
      <c r="D1067" vm="3051">
        <v>1083000</v>
      </c>
    </row>
    <row r="1068" spans="2:4" x14ac:dyDescent="0.35">
      <c r="B1068" vm="3052">
        <v>45264</v>
      </c>
      <c r="C1068" vm="3053">
        <v>428.5197</v>
      </c>
      <c r="D1068" vm="3054">
        <v>1315848</v>
      </c>
    </row>
    <row r="1069" spans="2:4" x14ac:dyDescent="0.35">
      <c r="B1069" vm="3055">
        <v>45265</v>
      </c>
      <c r="C1069" vm="2744">
        <v>426.34859999999998</v>
      </c>
      <c r="D1069" vm="3056">
        <v>264019</v>
      </c>
    </row>
    <row r="1070" spans="2:4" x14ac:dyDescent="0.35">
      <c r="B1070" vm="3057">
        <v>45266</v>
      </c>
      <c r="C1070" vm="3058">
        <v>437.06270000000001</v>
      </c>
      <c r="D1070" vm="3059">
        <v>560900</v>
      </c>
    </row>
    <row r="1071" spans="2:4" x14ac:dyDescent="0.35">
      <c r="B1071" vm="3060">
        <v>45267</v>
      </c>
      <c r="C1071" vm="3061">
        <v>432.43720000000002</v>
      </c>
      <c r="D1071" vm="3062">
        <v>278831</v>
      </c>
    </row>
    <row r="1072" spans="2:4" x14ac:dyDescent="0.35">
      <c r="B1072" vm="3063">
        <v>45268</v>
      </c>
      <c r="C1072" vm="3064">
        <v>423.98860000000002</v>
      </c>
      <c r="D1072" vm="3065">
        <v>1289346</v>
      </c>
    </row>
    <row r="1073" spans="2:4" x14ac:dyDescent="0.35">
      <c r="B1073" vm="3066">
        <v>45271</v>
      </c>
      <c r="C1073" vm="3067">
        <v>426.9622</v>
      </c>
      <c r="D1073" vm="3068">
        <v>444192</v>
      </c>
    </row>
    <row r="1074" spans="2:4" x14ac:dyDescent="0.35">
      <c r="B1074" vm="3069">
        <v>45272</v>
      </c>
      <c r="C1074" vm="3070">
        <v>427.71730000000002</v>
      </c>
      <c r="D1074" vm="3071">
        <v>322673</v>
      </c>
    </row>
    <row r="1075" spans="2:4" x14ac:dyDescent="0.35">
      <c r="B1075" vm="3072">
        <v>45273</v>
      </c>
      <c r="C1075" vm="3073">
        <v>430.07729999999998</v>
      </c>
      <c r="D1075" vm="3074">
        <v>463554</v>
      </c>
    </row>
    <row r="1076" spans="2:4" x14ac:dyDescent="0.35">
      <c r="B1076" vm="3075">
        <v>45274</v>
      </c>
      <c r="C1076" vm="3076">
        <v>434.37240000000003</v>
      </c>
      <c r="D1076" vm="3077">
        <v>387777</v>
      </c>
    </row>
    <row r="1077" spans="2:4" x14ac:dyDescent="0.35">
      <c r="B1077" vm="3078">
        <v>45275</v>
      </c>
      <c r="C1077" vm="3079">
        <v>432.62599999999998</v>
      </c>
      <c r="D1077" vm="3080">
        <v>914634</v>
      </c>
    </row>
    <row r="1078" spans="2:4" x14ac:dyDescent="0.35">
      <c r="B1078" vm="3081">
        <v>45278</v>
      </c>
      <c r="C1078" vm="2744">
        <v>426.34859999999998</v>
      </c>
      <c r="D1078" vm="3082">
        <v>789209</v>
      </c>
    </row>
    <row r="1079" spans="2:4" x14ac:dyDescent="0.35">
      <c r="B1079" vm="3083">
        <v>45279</v>
      </c>
      <c r="C1079" vm="2815">
        <v>430.54930000000002</v>
      </c>
      <c r="D1079" vm="3084">
        <v>653619</v>
      </c>
    </row>
    <row r="1080" spans="2:4" x14ac:dyDescent="0.35">
      <c r="B1080" vm="3085">
        <v>45280</v>
      </c>
      <c r="C1080" vm="2856">
        <v>425.49900000000002</v>
      </c>
      <c r="D1080" vm="3086">
        <v>854955</v>
      </c>
    </row>
    <row r="1081" spans="2:4" x14ac:dyDescent="0.35">
      <c r="B1081" vm="3087">
        <v>45281</v>
      </c>
      <c r="C1081" vm="3088">
        <v>425.971</v>
      </c>
      <c r="D1081" vm="3089">
        <v>345137</v>
      </c>
    </row>
    <row r="1082" spans="2:4" x14ac:dyDescent="0.35">
      <c r="B1082" vm="3090">
        <v>45282</v>
      </c>
      <c r="C1082" vm="3091">
        <v>429.6053</v>
      </c>
      <c r="D1082" vm="3092">
        <v>700755</v>
      </c>
    </row>
    <row r="1083" spans="2:4" x14ac:dyDescent="0.35">
      <c r="B1083" vm="3093">
        <v>45286</v>
      </c>
      <c r="C1083" vm="3094">
        <v>430.59649999999999</v>
      </c>
      <c r="D1083" vm="3095">
        <v>234430</v>
      </c>
    </row>
    <row r="1084" spans="2:4" x14ac:dyDescent="0.35">
      <c r="B1084" vm="3096">
        <v>45287</v>
      </c>
      <c r="C1084" vm="3097">
        <v>431.21010000000001</v>
      </c>
      <c r="D1084" vm="3098">
        <v>186663</v>
      </c>
    </row>
    <row r="1085" spans="2:4" x14ac:dyDescent="0.35">
      <c r="B1085" vm="3099">
        <v>45288</v>
      </c>
      <c r="C1085" vm="3100">
        <v>438.19549999999998</v>
      </c>
      <c r="D1085" vm="3101">
        <v>426595</v>
      </c>
    </row>
    <row r="1086" spans="2:4" x14ac:dyDescent="0.35">
      <c r="B1086" vm="3102">
        <v>45289</v>
      </c>
      <c r="C1086" vm="3103">
        <v>436.44920000000002</v>
      </c>
      <c r="D1086" vm="3104">
        <v>1485873</v>
      </c>
    </row>
    <row r="1087" spans="2:4" x14ac:dyDescent="0.35">
      <c r="B1087" vm="3105">
        <v>45292</v>
      </c>
      <c r="C1087" vm="3106">
        <v>441.07470000000001</v>
      </c>
      <c r="D1087" vm="3107">
        <v>992619</v>
      </c>
    </row>
    <row r="1088" spans="2:4" x14ac:dyDescent="0.35">
      <c r="B1088" vm="3108">
        <v>45293</v>
      </c>
      <c r="C1088" vm="3109">
        <v>443.81220000000002</v>
      </c>
      <c r="D1088" vm="3110">
        <v>343702</v>
      </c>
    </row>
    <row r="1089" spans="2:4" x14ac:dyDescent="0.35">
      <c r="B1089" vm="3111">
        <v>45294</v>
      </c>
      <c r="C1089" vm="3112">
        <v>450.56169999999997</v>
      </c>
      <c r="D1089" vm="3113">
        <v>6297196</v>
      </c>
    </row>
    <row r="1090" spans="2:4" x14ac:dyDescent="0.35">
      <c r="B1090" vm="3114">
        <v>45295</v>
      </c>
      <c r="C1090" vm="3115">
        <v>449.14569999999998</v>
      </c>
      <c r="D1090" vm="3116">
        <v>703433</v>
      </c>
    </row>
    <row r="1091" spans="2:4" x14ac:dyDescent="0.35">
      <c r="B1091" vm="3117">
        <v>45296</v>
      </c>
      <c r="C1091" vm="3118">
        <v>447.35210000000001</v>
      </c>
      <c r="D1091" vm="3119">
        <v>695038</v>
      </c>
    </row>
    <row r="1092" spans="2:4" x14ac:dyDescent="0.35">
      <c r="B1092" vm="3120">
        <v>45299</v>
      </c>
      <c r="C1092" vm="3121">
        <v>439.28109999999998</v>
      </c>
      <c r="D1092" vm="3122">
        <v>274450</v>
      </c>
    </row>
    <row r="1093" spans="2:4" x14ac:dyDescent="0.35">
      <c r="B1093" vm="3123">
        <v>45300</v>
      </c>
      <c r="C1093" vm="3124">
        <v>438.33710000000002</v>
      </c>
      <c r="D1093" vm="3125">
        <v>128779</v>
      </c>
    </row>
    <row r="1094" spans="2:4" x14ac:dyDescent="0.35">
      <c r="B1094" vm="3126">
        <v>45301</v>
      </c>
      <c r="C1094" vm="3127">
        <v>437.25150000000002</v>
      </c>
      <c r="D1094" vm="3128">
        <v>187689</v>
      </c>
    </row>
    <row r="1095" spans="2:4" x14ac:dyDescent="0.35">
      <c r="B1095" vm="3129">
        <v>45302</v>
      </c>
      <c r="C1095" vm="3130">
        <v>436.68509999999998</v>
      </c>
      <c r="D1095" vm="3131">
        <v>214117</v>
      </c>
    </row>
    <row r="1096" spans="2:4" x14ac:dyDescent="0.35">
      <c r="B1096" vm="3132">
        <v>45303</v>
      </c>
      <c r="C1096" vm="3133">
        <v>440.46109999999999</v>
      </c>
      <c r="D1096" vm="3134">
        <v>745229</v>
      </c>
    </row>
    <row r="1097" spans="2:4" x14ac:dyDescent="0.35">
      <c r="B1097" vm="3135">
        <v>45306</v>
      </c>
      <c r="C1097" vm="3136">
        <v>441.21629999999999</v>
      </c>
      <c r="D1097" vm="3137">
        <v>290819</v>
      </c>
    </row>
    <row r="1098" spans="2:4" x14ac:dyDescent="0.35">
      <c r="B1098" vm="3138">
        <v>45307</v>
      </c>
      <c r="C1098" vm="2777">
        <v>445.65300000000002</v>
      </c>
      <c r="D1098" vm="3139">
        <v>253337</v>
      </c>
    </row>
    <row r="1099" spans="2:4" x14ac:dyDescent="0.35">
      <c r="B1099" vm="3140">
        <v>45308</v>
      </c>
      <c r="C1099" vm="3141">
        <v>440.6499</v>
      </c>
      <c r="D1099" vm="3142">
        <v>368656</v>
      </c>
    </row>
    <row r="1100" spans="2:4" x14ac:dyDescent="0.35">
      <c r="B1100" vm="3143">
        <v>45309</v>
      </c>
      <c r="C1100" vm="3144">
        <v>439.42270000000002</v>
      </c>
      <c r="D1100" vm="3145">
        <v>706042</v>
      </c>
    </row>
    <row r="1101" spans="2:4" x14ac:dyDescent="0.35">
      <c r="B1101" vm="3146">
        <v>45310</v>
      </c>
      <c r="C1101" vm="3147">
        <v>445.13380000000001</v>
      </c>
      <c r="D1101" vm="3148">
        <v>886996</v>
      </c>
    </row>
    <row r="1102" spans="2:4" x14ac:dyDescent="0.35">
      <c r="B1102" vm="3149">
        <v>45311</v>
      </c>
      <c r="C1102" vm="3150">
        <v>441.97140000000002</v>
      </c>
      <c r="D1102" vm="3151">
        <v>322820</v>
      </c>
    </row>
    <row r="1103" spans="2:4" x14ac:dyDescent="0.35">
      <c r="B1103" vm="3152">
        <v>45314</v>
      </c>
      <c r="C1103" vm="3153">
        <v>432.95639999999997</v>
      </c>
      <c r="D1103" vm="3154">
        <v>346616</v>
      </c>
    </row>
    <row r="1104" spans="2:4" x14ac:dyDescent="0.35">
      <c r="B1104" vm="3155">
        <v>45315</v>
      </c>
      <c r="C1104" vm="3156">
        <v>437.7235</v>
      </c>
      <c r="D1104" vm="3157">
        <v>330098</v>
      </c>
    </row>
    <row r="1105" spans="2:4" x14ac:dyDescent="0.35">
      <c r="B1105" vm="3158">
        <v>45316</v>
      </c>
      <c r="C1105" vm="3159">
        <v>429.9357</v>
      </c>
      <c r="D1105" vm="3160">
        <v>1536691</v>
      </c>
    </row>
    <row r="1106" spans="2:4" x14ac:dyDescent="0.35">
      <c r="B1106" vm="3161">
        <v>45320</v>
      </c>
      <c r="C1106" vm="3162">
        <v>424.791</v>
      </c>
      <c r="D1106" vm="3163">
        <v>355882</v>
      </c>
    </row>
    <row r="1107" spans="2:4" x14ac:dyDescent="0.35">
      <c r="B1107" vm="3164">
        <v>45321</v>
      </c>
      <c r="C1107" vm="3165">
        <v>413.46319999999997</v>
      </c>
      <c r="D1107" vm="3166">
        <v>2408093</v>
      </c>
    </row>
    <row r="1108" spans="2:4" x14ac:dyDescent="0.35">
      <c r="B1108" vm="3167">
        <v>45322</v>
      </c>
      <c r="C1108" vm="3168">
        <v>416.72</v>
      </c>
      <c r="D1108" vm="3169">
        <v>337492</v>
      </c>
    </row>
    <row r="1109" spans="2:4" x14ac:dyDescent="0.35">
      <c r="B1109" vm="3170">
        <v>45323</v>
      </c>
      <c r="C1109" vm="2699">
        <v>418.04149999999998</v>
      </c>
      <c r="D1109" vm="3171">
        <v>445234</v>
      </c>
    </row>
    <row r="1110" spans="2:4" x14ac:dyDescent="0.35">
      <c r="B1110" vm="3172">
        <v>45324</v>
      </c>
      <c r="C1110" vm="2865">
        <v>415.54</v>
      </c>
      <c r="D1110" vm="3173">
        <v>1198397</v>
      </c>
    </row>
    <row r="1111" spans="2:4" x14ac:dyDescent="0.35">
      <c r="B1111" vm="3174">
        <v>45327</v>
      </c>
      <c r="C1111" vm="3175">
        <v>413.5104</v>
      </c>
      <c r="D1111" vm="3176">
        <v>822765</v>
      </c>
    </row>
    <row r="1112" spans="2:4" x14ac:dyDescent="0.35">
      <c r="B1112" vm="3177">
        <v>45328</v>
      </c>
      <c r="C1112" vm="2630">
        <v>407.233</v>
      </c>
      <c r="D1112" vm="3178">
        <v>1263721</v>
      </c>
    </row>
    <row r="1113" spans="2:4" x14ac:dyDescent="0.35">
      <c r="B1113" vm="3179">
        <v>45329</v>
      </c>
      <c r="C1113" vm="3180">
        <v>407.70499999999998</v>
      </c>
      <c r="D1113" vm="3181">
        <v>855471</v>
      </c>
    </row>
    <row r="1114" spans="2:4" x14ac:dyDescent="0.35">
      <c r="B1114" vm="3182">
        <v>45330</v>
      </c>
      <c r="C1114" vm="3183">
        <v>391.23250000000002</v>
      </c>
      <c r="D1114" vm="3184">
        <v>3310815</v>
      </c>
    </row>
    <row r="1115" spans="2:4" x14ac:dyDescent="0.35">
      <c r="B1115" vm="3185">
        <v>45331</v>
      </c>
      <c r="C1115" vm="3186">
        <v>392.31810000000002</v>
      </c>
      <c r="D1115" vm="3187">
        <v>1423058</v>
      </c>
    </row>
    <row r="1116" spans="2:4" x14ac:dyDescent="0.35">
      <c r="B1116" vm="3188">
        <v>45334</v>
      </c>
      <c r="C1116" vm="3189">
        <v>384.05829999999997</v>
      </c>
      <c r="D1116" vm="3190">
        <v>1200554</v>
      </c>
    </row>
    <row r="1117" spans="2:4" x14ac:dyDescent="0.35">
      <c r="B1117" vm="3191">
        <v>45335</v>
      </c>
      <c r="C1117" vm="3192">
        <v>383.82229999999998</v>
      </c>
      <c r="D1117" vm="3193">
        <v>1301579</v>
      </c>
    </row>
    <row r="1118" spans="2:4" x14ac:dyDescent="0.35">
      <c r="B1118" vm="3194">
        <v>45336</v>
      </c>
      <c r="C1118" vm="3195">
        <v>388.54219999999998</v>
      </c>
      <c r="D1118" vm="3196">
        <v>575646</v>
      </c>
    </row>
    <row r="1119" spans="2:4" x14ac:dyDescent="0.35">
      <c r="B1119" vm="3197">
        <v>45337</v>
      </c>
      <c r="C1119" vm="3198">
        <v>381.36790000000002</v>
      </c>
      <c r="D1119" vm="3199">
        <v>1155293</v>
      </c>
    </row>
    <row r="1120" spans="2:4" x14ac:dyDescent="0.35">
      <c r="B1120" vm="3200">
        <v>45338</v>
      </c>
      <c r="C1120" vm="3201">
        <v>382.07589999999999</v>
      </c>
      <c r="D1120" vm="3202">
        <v>2039546</v>
      </c>
    </row>
    <row r="1121" spans="2:4" x14ac:dyDescent="0.35">
      <c r="B1121" vm="3203">
        <v>45341</v>
      </c>
      <c r="C1121" vm="3204">
        <v>386.27659999999997</v>
      </c>
      <c r="D1121" vm="3205">
        <v>1221653</v>
      </c>
    </row>
    <row r="1122" spans="2:4" x14ac:dyDescent="0.35">
      <c r="B1122" vm="3206">
        <v>45342</v>
      </c>
      <c r="C1122" vm="3207">
        <v>383.30309999999997</v>
      </c>
      <c r="D1122" vm="3208">
        <v>725576</v>
      </c>
    </row>
    <row r="1123" spans="2:4" x14ac:dyDescent="0.35">
      <c r="B1123" vm="3209">
        <v>45343</v>
      </c>
      <c r="C1123" vm="3210">
        <v>380.70710000000003</v>
      </c>
      <c r="D1123" vm="3211">
        <v>605400</v>
      </c>
    </row>
    <row r="1124" spans="2:4" x14ac:dyDescent="0.35">
      <c r="B1124" vm="3212">
        <v>45344</v>
      </c>
      <c r="C1124" vm="3213">
        <v>391.09089999999998</v>
      </c>
      <c r="D1124" vm="3214">
        <v>499627</v>
      </c>
    </row>
    <row r="1125" spans="2:4" x14ac:dyDescent="0.35">
      <c r="B1125" vm="3215">
        <v>45345</v>
      </c>
      <c r="C1125" vm="3195">
        <v>388.54219999999998</v>
      </c>
      <c r="D1125" vm="3216">
        <v>927156</v>
      </c>
    </row>
    <row r="1126" spans="2:4" x14ac:dyDescent="0.35">
      <c r="B1126" vm="3217">
        <v>45348</v>
      </c>
      <c r="C1126" vm="3204">
        <v>386.27659999999997</v>
      </c>
      <c r="D1126" vm="3218">
        <v>971195</v>
      </c>
    </row>
    <row r="1127" spans="2:4" x14ac:dyDescent="0.35">
      <c r="B1127" vm="3219">
        <v>45349</v>
      </c>
      <c r="C1127" vm="3220">
        <v>388.11739999999998</v>
      </c>
      <c r="D1127" vm="3221">
        <v>665505</v>
      </c>
    </row>
    <row r="1128" spans="2:4" x14ac:dyDescent="0.35">
      <c r="B1128" vm="3222">
        <v>45350</v>
      </c>
      <c r="C1128" vm="2603">
        <v>385.71019999999999</v>
      </c>
      <c r="D1128" vm="3223">
        <v>749154</v>
      </c>
    </row>
    <row r="1129" spans="2:4" x14ac:dyDescent="0.35">
      <c r="B1129" vm="3224">
        <v>45351</v>
      </c>
      <c r="C1129" vm="3225">
        <v>383.72789999999998</v>
      </c>
      <c r="D1129" vm="3226">
        <v>798063</v>
      </c>
    </row>
    <row r="1130" spans="2:4" x14ac:dyDescent="0.35">
      <c r="B1130" vm="3227">
        <v>45352</v>
      </c>
      <c r="C1130" vm="3228">
        <v>386.5598</v>
      </c>
      <c r="D1130" vm="3229">
        <v>1094294</v>
      </c>
    </row>
    <row r="1131" spans="2:4" x14ac:dyDescent="0.35">
      <c r="B1131" vm="3230">
        <v>45353</v>
      </c>
      <c r="C1131" vm="2609">
        <v>389.10860000000002</v>
      </c>
      <c r="D1131" vm="3231">
        <v>37316</v>
      </c>
    </row>
    <row r="1132" spans="2:4" x14ac:dyDescent="0.35">
      <c r="B1132" vm="3232">
        <v>45355</v>
      </c>
      <c r="C1132" vm="3233">
        <v>386.18220000000002</v>
      </c>
      <c r="D1132" vm="3234">
        <v>547170</v>
      </c>
    </row>
    <row r="1133" spans="2:4" x14ac:dyDescent="0.35">
      <c r="B1133" vm="3235">
        <v>45356</v>
      </c>
      <c r="C1133" vm="3236">
        <v>383.3503</v>
      </c>
      <c r="D1133" vm="3237">
        <v>615956</v>
      </c>
    </row>
    <row r="1134" spans="2:4" x14ac:dyDescent="0.35">
      <c r="B1134" vm="3238">
        <v>45357</v>
      </c>
      <c r="C1134" vm="3239">
        <v>384.86059999999998</v>
      </c>
      <c r="D1134" vm="3240">
        <v>453833</v>
      </c>
    </row>
    <row r="1135" spans="2:4" x14ac:dyDescent="0.35">
      <c r="B1135" vm="3241">
        <v>45358</v>
      </c>
      <c r="C1135" vm="3242">
        <v>390.19409999999999</v>
      </c>
      <c r="D1135" vm="3243">
        <v>1006901</v>
      </c>
    </row>
    <row r="1136" spans="2:4" x14ac:dyDescent="0.35">
      <c r="B1136" vm="3244">
        <v>45362</v>
      </c>
      <c r="C1136" vm="3245">
        <v>386.46539999999999</v>
      </c>
      <c r="D1136" vm="3246">
        <v>470186</v>
      </c>
    </row>
    <row r="1137" spans="2:4" x14ac:dyDescent="0.35">
      <c r="B1137" vm="3247">
        <v>45363</v>
      </c>
      <c r="C1137" vm="3248">
        <v>381.60390000000001</v>
      </c>
      <c r="D1137" vm="3249">
        <v>2819987</v>
      </c>
    </row>
    <row r="1138" spans="2:4" x14ac:dyDescent="0.35">
      <c r="B1138" vm="3250">
        <v>45365</v>
      </c>
      <c r="C1138" vm="3251">
        <v>396.28280000000001</v>
      </c>
      <c r="D1138" vm="3252">
        <v>763124</v>
      </c>
    </row>
    <row r="1139" spans="2:4" x14ac:dyDescent="0.35">
      <c r="B1139" vm="3253">
        <v>45366</v>
      </c>
      <c r="C1139" vm="3254">
        <v>396.04680000000002</v>
      </c>
      <c r="D1139" vm="3255">
        <v>2090578</v>
      </c>
    </row>
    <row r="1140" spans="2:4" x14ac:dyDescent="0.35">
      <c r="B1140" vm="3256">
        <v>45369</v>
      </c>
      <c r="C1140" vm="3257">
        <v>394.01729999999998</v>
      </c>
      <c r="D1140" vm="3258">
        <v>1081688</v>
      </c>
    </row>
    <row r="1141" spans="2:4" x14ac:dyDescent="0.35">
      <c r="B1141" vm="3259">
        <v>45370</v>
      </c>
      <c r="C1141" vm="3228">
        <v>386.5598</v>
      </c>
      <c r="D1141" vm="3260">
        <v>740911</v>
      </c>
    </row>
    <row r="1142" spans="2:4" x14ac:dyDescent="0.35">
      <c r="B1142" vm="3261">
        <v>45371</v>
      </c>
      <c r="C1142" vm="3262">
        <v>392.41250000000002</v>
      </c>
      <c r="D1142" vm="3263">
        <v>361635</v>
      </c>
    </row>
    <row r="1143" spans="2:4" x14ac:dyDescent="0.35">
      <c r="B1143" vm="3264">
        <v>45372</v>
      </c>
      <c r="C1143" vm="3265">
        <v>397.65159999999997</v>
      </c>
      <c r="D1143" vm="3266">
        <v>768252</v>
      </c>
    </row>
    <row r="1144" spans="2:4" x14ac:dyDescent="0.35">
      <c r="B1144" vm="3267">
        <v>45373</v>
      </c>
      <c r="C1144" vm="3268">
        <v>404.44819999999999</v>
      </c>
      <c r="D1144" vm="3269">
        <v>1616436</v>
      </c>
    </row>
    <row r="1145" spans="2:4" x14ac:dyDescent="0.35">
      <c r="B1145" vm="3270">
        <v>45377</v>
      </c>
      <c r="C1145" vm="3271">
        <v>403.5043</v>
      </c>
      <c r="D1145" vm="3272">
        <v>234944</v>
      </c>
    </row>
    <row r="1146" spans="2:4" x14ac:dyDescent="0.35">
      <c r="B1146" vm="3273">
        <v>45378</v>
      </c>
      <c r="C1146" vm="2989">
        <v>404.02339999999998</v>
      </c>
      <c r="D1146" vm="3274">
        <v>236830</v>
      </c>
    </row>
    <row r="1147" spans="2:4" x14ac:dyDescent="0.35">
      <c r="B1147" vm="3275">
        <v>45379</v>
      </c>
      <c r="C1147" vm="2986">
        <v>404.54259999999999</v>
      </c>
      <c r="D1147" vm="3276">
        <v>1175209</v>
      </c>
    </row>
    <row r="1148" spans="2:4" x14ac:dyDescent="0.35">
      <c r="B1148" vm="3277">
        <v>45383</v>
      </c>
      <c r="C1148" vm="3278">
        <v>402.7491</v>
      </c>
      <c r="D1148" vm="3279">
        <v>743116</v>
      </c>
    </row>
    <row r="1149" spans="2:4" x14ac:dyDescent="0.35">
      <c r="B1149" vm="3280">
        <v>45384</v>
      </c>
      <c r="C1149" vm="3281">
        <v>401.94670000000002</v>
      </c>
      <c r="D1149" vm="3282">
        <v>195586</v>
      </c>
    </row>
    <row r="1150" spans="2:4" x14ac:dyDescent="0.35">
      <c r="B1150" vm="3283">
        <v>45385</v>
      </c>
      <c r="C1150" vm="3284">
        <v>401.47469999999998</v>
      </c>
      <c r="D1150" vm="3285">
        <v>404091</v>
      </c>
    </row>
    <row r="1151" spans="2:4" x14ac:dyDescent="0.35">
      <c r="B1151" vm="3286">
        <v>45386</v>
      </c>
      <c r="C1151" vm="3287">
        <v>399.0675</v>
      </c>
      <c r="D1151" vm="3288">
        <v>670340</v>
      </c>
    </row>
    <row r="1152" spans="2:4" x14ac:dyDescent="0.35">
      <c r="B1152" vm="3289">
        <v>45387</v>
      </c>
      <c r="C1152" vm="3290">
        <v>403.8818</v>
      </c>
      <c r="D1152" vm="3291">
        <v>958953</v>
      </c>
    </row>
    <row r="1153" spans="2:4" x14ac:dyDescent="0.35">
      <c r="B1153" vm="3292">
        <v>45390</v>
      </c>
      <c r="C1153" vm="2663">
        <v>404.9674</v>
      </c>
      <c r="D1153" vm="3293">
        <v>852643</v>
      </c>
    </row>
    <row r="1154" spans="2:4" x14ac:dyDescent="0.35">
      <c r="B1154" vm="3294">
        <v>45391</v>
      </c>
      <c r="C1154" vm="3295">
        <v>402.4187</v>
      </c>
      <c r="D1154" vm="3296">
        <v>248243</v>
      </c>
    </row>
    <row r="1155" spans="2:4" x14ac:dyDescent="0.35">
      <c r="B1155" vm="3297">
        <v>45392</v>
      </c>
      <c r="C1155" vm="2705">
        <v>412.42489999999998</v>
      </c>
      <c r="D1155" vm="3298">
        <v>397086</v>
      </c>
    </row>
    <row r="1156" spans="2:4" x14ac:dyDescent="0.35">
      <c r="B1156" vm="3299">
        <v>45394</v>
      </c>
      <c r="C1156" vm="3300">
        <v>406.00580000000002</v>
      </c>
      <c r="D1156" vm="3301">
        <v>1074735</v>
      </c>
    </row>
    <row r="1157" spans="2:4" x14ac:dyDescent="0.35">
      <c r="B1157" vm="3302">
        <v>45397</v>
      </c>
      <c r="C1157" vm="3303">
        <v>402.04109999999997</v>
      </c>
      <c r="D1157" vm="3304">
        <v>853840</v>
      </c>
    </row>
    <row r="1158" spans="2:4" x14ac:dyDescent="0.35">
      <c r="B1158" vm="3305">
        <v>45398</v>
      </c>
      <c r="C1158" vm="3306">
        <v>402.0883</v>
      </c>
      <c r="D1158" vm="3307">
        <v>377220</v>
      </c>
    </row>
    <row r="1159" spans="2:4" x14ac:dyDescent="0.35">
      <c r="B1159" vm="3308">
        <v>45400</v>
      </c>
      <c r="C1159" vm="3309">
        <v>395.48039999999997</v>
      </c>
      <c r="D1159" vm="3310">
        <v>737108</v>
      </c>
    </row>
    <row r="1160" spans="2:4" x14ac:dyDescent="0.35">
      <c r="B1160" vm="3311">
        <v>45401</v>
      </c>
      <c r="C1160" vm="3312">
        <v>401.0027</v>
      </c>
      <c r="D1160" vm="3313">
        <v>1253619</v>
      </c>
    </row>
    <row r="1161" spans="2:4" x14ac:dyDescent="0.35">
      <c r="B1161" vm="3314">
        <v>45404</v>
      </c>
      <c r="C1161" vm="3315">
        <v>401.42750000000001</v>
      </c>
      <c r="D1161" vm="3316">
        <v>402967</v>
      </c>
    </row>
    <row r="1162" spans="2:4" x14ac:dyDescent="0.35">
      <c r="B1162" vm="3317">
        <v>45405</v>
      </c>
      <c r="C1162" vm="3318">
        <v>405.15620000000001</v>
      </c>
      <c r="D1162" vm="3319">
        <v>169962</v>
      </c>
    </row>
    <row r="1163" spans="2:4" x14ac:dyDescent="0.35">
      <c r="B1163" vm="3320">
        <v>45406</v>
      </c>
      <c r="C1163" vm="2627">
        <v>404.82580000000002</v>
      </c>
      <c r="D1163" vm="3321">
        <v>367841</v>
      </c>
    </row>
    <row r="1164" spans="2:4" x14ac:dyDescent="0.35">
      <c r="B1164" vm="3322">
        <v>45407</v>
      </c>
      <c r="C1164" vm="3323">
        <v>412.99130000000002</v>
      </c>
      <c r="D1164" vm="3324">
        <v>433412</v>
      </c>
    </row>
    <row r="1165" spans="2:4" x14ac:dyDescent="0.35">
      <c r="B1165" vm="3325">
        <v>45408</v>
      </c>
      <c r="C1165" vm="3326">
        <v>415.30399999999997</v>
      </c>
      <c r="D1165" vm="3327">
        <v>914760</v>
      </c>
    </row>
    <row r="1166" spans="2:4" x14ac:dyDescent="0.35">
      <c r="B1166" vm="3328">
        <v>45411</v>
      </c>
      <c r="C1166" vm="3165">
        <v>413.46319999999997</v>
      </c>
      <c r="D1166" vm="3329">
        <v>321557</v>
      </c>
    </row>
    <row r="1167" spans="2:4" x14ac:dyDescent="0.35">
      <c r="B1167" vm="3330">
        <v>45412</v>
      </c>
      <c r="C1167" vm="3047">
        <v>411.1977</v>
      </c>
      <c r="D1167" vm="3331">
        <v>192381</v>
      </c>
    </row>
    <row r="1168" spans="2:4" x14ac:dyDescent="0.35">
      <c r="B1168" vm="3332">
        <v>45414</v>
      </c>
      <c r="C1168" vm="3333">
        <v>414.5016</v>
      </c>
      <c r="D1168" vm="3334">
        <v>300931</v>
      </c>
    </row>
    <row r="1169" spans="2:4" x14ac:dyDescent="0.35">
      <c r="B1169" vm="3335">
        <v>45415</v>
      </c>
      <c r="C1169" vm="3336">
        <v>411.81130000000002</v>
      </c>
      <c r="D1169" vm="3337">
        <v>893416</v>
      </c>
    </row>
    <row r="1170" spans="2:4" x14ac:dyDescent="0.35">
      <c r="B1170" vm="3338">
        <v>45418</v>
      </c>
      <c r="C1170" vm="3339">
        <v>410.25369999999998</v>
      </c>
      <c r="D1170" vm="3340">
        <v>745999</v>
      </c>
    </row>
    <row r="1171" spans="2:4" x14ac:dyDescent="0.35">
      <c r="B1171" vm="3341">
        <v>45419</v>
      </c>
      <c r="C1171" vm="3342">
        <v>415.72879999999998</v>
      </c>
      <c r="D1171" vm="3343">
        <v>803241</v>
      </c>
    </row>
    <row r="1172" spans="2:4" x14ac:dyDescent="0.35">
      <c r="B1172" vm="3344">
        <v>45420</v>
      </c>
      <c r="C1172" vm="3345">
        <v>416.20080000000002</v>
      </c>
      <c r="D1172" vm="3346">
        <v>632643</v>
      </c>
    </row>
    <row r="1173" spans="2:4" x14ac:dyDescent="0.35">
      <c r="B1173" vm="3347">
        <v>45421</v>
      </c>
      <c r="C1173" vm="3348">
        <v>401.38029999999998</v>
      </c>
      <c r="D1173" vm="3349">
        <v>925540</v>
      </c>
    </row>
    <row r="1174" spans="2:4" x14ac:dyDescent="0.35">
      <c r="B1174" vm="3350">
        <v>45422</v>
      </c>
      <c r="C1174" vm="3351">
        <v>408.93209999999999</v>
      </c>
      <c r="D1174" vm="3352">
        <v>1053673</v>
      </c>
    </row>
    <row r="1175" spans="2:4" x14ac:dyDescent="0.35">
      <c r="B1175" vm="3353">
        <v>45425</v>
      </c>
      <c r="C1175" vm="3354">
        <v>407.65780000000001</v>
      </c>
      <c r="D1175" vm="3355">
        <v>190527</v>
      </c>
    </row>
    <row r="1176" spans="2:4" x14ac:dyDescent="0.35">
      <c r="B1176" vm="3356">
        <v>45426</v>
      </c>
      <c r="C1176" vm="3357">
        <v>405.62819999999999</v>
      </c>
      <c r="D1176" vm="3358">
        <v>367266</v>
      </c>
    </row>
    <row r="1177" spans="2:4" x14ac:dyDescent="0.35">
      <c r="B1177" vm="3359">
        <v>45427</v>
      </c>
      <c r="C1177" vm="3290">
        <v>403.8818</v>
      </c>
      <c r="D1177" vm="3360">
        <v>330526</v>
      </c>
    </row>
    <row r="1178" spans="2:4" x14ac:dyDescent="0.35">
      <c r="B1178" vm="3361">
        <v>45428</v>
      </c>
      <c r="C1178" vm="3362">
        <v>407.09140000000002</v>
      </c>
      <c r="D1178" vm="3363">
        <v>687463</v>
      </c>
    </row>
    <row r="1179" spans="2:4" x14ac:dyDescent="0.35">
      <c r="B1179" vm="3364">
        <v>45429</v>
      </c>
      <c r="C1179" vm="3365">
        <v>412.14170000000001</v>
      </c>
      <c r="D1179" vm="3366">
        <v>640283</v>
      </c>
    </row>
    <row r="1180" spans="2:4" x14ac:dyDescent="0.35">
      <c r="B1180" vm="3367">
        <v>45430</v>
      </c>
      <c r="C1180" vm="3368">
        <v>412.00009999999997</v>
      </c>
      <c r="D1180" vm="3369">
        <v>105417</v>
      </c>
    </row>
    <row r="1181" spans="2:4" x14ac:dyDescent="0.35">
      <c r="B1181" vm="3370">
        <v>45433</v>
      </c>
      <c r="C1181" vm="3371">
        <v>410.58409999999998</v>
      </c>
      <c r="D1181" vm="3372">
        <v>297010</v>
      </c>
    </row>
    <row r="1182" spans="2:4" x14ac:dyDescent="0.35">
      <c r="B1182" vm="3373">
        <v>45434</v>
      </c>
      <c r="C1182" vm="2931">
        <v>415.11520000000002</v>
      </c>
      <c r="D1182" vm="3374">
        <v>756038</v>
      </c>
    </row>
    <row r="1183" spans="2:4" x14ac:dyDescent="0.35">
      <c r="B1183" vm="3375">
        <v>45435</v>
      </c>
      <c r="C1183" vm="3376">
        <v>416.48399999999998</v>
      </c>
      <c r="D1183" vm="3377">
        <v>813324</v>
      </c>
    </row>
    <row r="1184" spans="2:4" x14ac:dyDescent="0.35">
      <c r="B1184" vm="3378">
        <v>45436</v>
      </c>
      <c r="C1184" vm="3379">
        <v>411.66969999999998</v>
      </c>
      <c r="D1184" vm="3380">
        <v>766423</v>
      </c>
    </row>
    <row r="1185" spans="2:4" x14ac:dyDescent="0.35">
      <c r="B1185" vm="3381">
        <v>45439</v>
      </c>
      <c r="C1185" vm="3382">
        <v>407.32740000000001</v>
      </c>
      <c r="D1185" vm="3383">
        <v>331557</v>
      </c>
    </row>
    <row r="1186" spans="2:4" x14ac:dyDescent="0.35">
      <c r="B1186" vm="3384">
        <v>45440</v>
      </c>
      <c r="C1186" vm="3385">
        <v>404.87299999999999</v>
      </c>
      <c r="D1186" vm="3386">
        <v>501962</v>
      </c>
    </row>
    <row r="1187" spans="2:4" x14ac:dyDescent="0.35">
      <c r="B1187" vm="3387">
        <v>45441</v>
      </c>
      <c r="C1187" vm="3388">
        <v>406.66660000000002</v>
      </c>
      <c r="D1187" vm="3389">
        <v>456482</v>
      </c>
    </row>
    <row r="1188" spans="2:4" x14ac:dyDescent="0.35">
      <c r="B1188" vm="3390">
        <v>45442</v>
      </c>
      <c r="C1188" vm="3391">
        <v>400.29469999999998</v>
      </c>
      <c r="D1188" vm="3392">
        <v>401238</v>
      </c>
    </row>
    <row r="1189" spans="2:4" x14ac:dyDescent="0.35">
      <c r="B1189" vm="3393">
        <v>45443</v>
      </c>
      <c r="C1189" vm="3394">
        <v>402.27710000000002</v>
      </c>
      <c r="D1189" vm="3395">
        <v>1440345</v>
      </c>
    </row>
    <row r="1190" spans="2:4" x14ac:dyDescent="0.35">
      <c r="B1190" vm="3396">
        <v>45446</v>
      </c>
      <c r="C1190" vm="3397">
        <v>406.43060000000003</v>
      </c>
      <c r="D1190" vm="3398">
        <v>410079</v>
      </c>
    </row>
    <row r="1191" spans="2:4" x14ac:dyDescent="0.35">
      <c r="B1191" vm="3399">
        <v>45447</v>
      </c>
      <c r="C1191" vm="3400">
        <v>392.1293</v>
      </c>
      <c r="D1191" vm="3401">
        <v>2737033</v>
      </c>
    </row>
    <row r="1192" spans="2:4" x14ac:dyDescent="0.35">
      <c r="B1192" vm="3402">
        <v>45448</v>
      </c>
      <c r="C1192" vm="3403">
        <v>406.19459999999998</v>
      </c>
      <c r="D1192" vm="3404">
        <v>1745135</v>
      </c>
    </row>
    <row r="1193" spans="2:4" x14ac:dyDescent="0.35">
      <c r="B1193" vm="3405">
        <v>45449</v>
      </c>
      <c r="C1193" vm="3406">
        <v>411.38650000000001</v>
      </c>
      <c r="D1193" vm="3407">
        <v>1515193</v>
      </c>
    </row>
    <row r="1194" spans="2:4" x14ac:dyDescent="0.35">
      <c r="B1194" vm="3408">
        <v>45450</v>
      </c>
      <c r="C1194" vm="3333">
        <v>414.5016</v>
      </c>
      <c r="D1194" vm="3409">
        <v>2457177</v>
      </c>
    </row>
    <row r="1195" spans="2:4" x14ac:dyDescent="0.35">
      <c r="B1195" vm="3410">
        <v>45453</v>
      </c>
      <c r="C1195" vm="3026">
        <v>412.2833</v>
      </c>
      <c r="D1195" vm="3411">
        <v>421859</v>
      </c>
    </row>
    <row r="1196" spans="2:4" x14ac:dyDescent="0.35">
      <c r="B1196" vm="3412">
        <v>45454</v>
      </c>
      <c r="C1196" vm="2974">
        <v>408.3657</v>
      </c>
      <c r="D1196" vm="3413">
        <v>367685</v>
      </c>
    </row>
    <row r="1197" spans="2:4" x14ac:dyDescent="0.35">
      <c r="B1197" vm="3414">
        <v>45455</v>
      </c>
      <c r="C1197" vm="3415">
        <v>408.03539999999998</v>
      </c>
      <c r="D1197" vm="3416">
        <v>402310</v>
      </c>
    </row>
    <row r="1198" spans="2:4" x14ac:dyDescent="0.35">
      <c r="B1198" vm="3417">
        <v>45456</v>
      </c>
      <c r="C1198" vm="3403">
        <v>406.19459999999998</v>
      </c>
      <c r="D1198" vm="3418">
        <v>335776</v>
      </c>
    </row>
    <row r="1199" spans="2:4" x14ac:dyDescent="0.35">
      <c r="B1199" vm="3419">
        <v>45457</v>
      </c>
      <c r="C1199" vm="2992">
        <v>406.94979999999998</v>
      </c>
      <c r="D1199" vm="3420">
        <v>578881</v>
      </c>
    </row>
    <row r="1200" spans="2:4" x14ac:dyDescent="0.35">
      <c r="B1200" vm="3421">
        <v>45461</v>
      </c>
      <c r="C1200" vm="3422">
        <v>404.77859999999998</v>
      </c>
      <c r="D1200" vm="3423">
        <v>374227</v>
      </c>
    </row>
    <row r="1201" spans="2:4" x14ac:dyDescent="0.35">
      <c r="B1201" vm="3424">
        <v>45462</v>
      </c>
      <c r="C1201" vm="3425">
        <v>399.96429999999998</v>
      </c>
      <c r="D1201" vm="3426">
        <v>888102</v>
      </c>
    </row>
    <row r="1202" spans="2:4" x14ac:dyDescent="0.35">
      <c r="B1202" vm="3427">
        <v>45463</v>
      </c>
      <c r="C1202" vm="3428">
        <v>399.63389999999998</v>
      </c>
      <c r="D1202" vm="3429">
        <v>730151</v>
      </c>
    </row>
    <row r="1203" spans="2:4" x14ac:dyDescent="0.35">
      <c r="B1203" vm="3430">
        <v>45464</v>
      </c>
      <c r="C1203" vm="3431">
        <v>396.09399999999999</v>
      </c>
      <c r="D1203" vm="3432">
        <v>2081873</v>
      </c>
    </row>
    <row r="1204" spans="2:4" x14ac:dyDescent="0.35">
      <c r="B1204" vm="3433">
        <v>45467</v>
      </c>
      <c r="C1204" vm="3434">
        <v>399.53949999999998</v>
      </c>
      <c r="D1204" vm="3435">
        <v>600761</v>
      </c>
    </row>
    <row r="1205" spans="2:4" x14ac:dyDescent="0.35">
      <c r="B1205" vm="3436">
        <v>45468</v>
      </c>
      <c r="C1205" vm="3437">
        <v>399.35070000000002</v>
      </c>
      <c r="D1205" vm="3438">
        <v>270563</v>
      </c>
    </row>
    <row r="1206" spans="2:4" x14ac:dyDescent="0.35">
      <c r="B1206" vm="3439">
        <v>45469</v>
      </c>
      <c r="C1206" vm="2633">
        <v>400.15309999999999</v>
      </c>
      <c r="D1206" vm="3440">
        <v>304171</v>
      </c>
    </row>
    <row r="1207" spans="2:4" x14ac:dyDescent="0.35">
      <c r="B1207" vm="3441">
        <v>45470</v>
      </c>
      <c r="C1207" vm="2615">
        <v>401.3331</v>
      </c>
      <c r="D1207" vm="3442">
        <v>391879</v>
      </c>
    </row>
    <row r="1208" spans="2:4" x14ac:dyDescent="0.35">
      <c r="B1208" vm="3443">
        <v>45471</v>
      </c>
      <c r="C1208" vm="3444">
        <v>401.09710000000001</v>
      </c>
      <c r="D1208" vm="3445">
        <v>836827</v>
      </c>
    </row>
    <row r="1209" spans="2:4" x14ac:dyDescent="0.35">
      <c r="B1209" vm="3446">
        <v>45474</v>
      </c>
      <c r="C1209" vm="3447">
        <v>405.25060000000002</v>
      </c>
      <c r="D1209" vm="3448">
        <v>802043</v>
      </c>
    </row>
    <row r="1210" spans="2:4" x14ac:dyDescent="0.35">
      <c r="B1210" vm="3449">
        <v>45475</v>
      </c>
      <c r="C1210" vm="3450">
        <v>401.52190000000002</v>
      </c>
      <c r="D1210" vm="3451">
        <v>796555</v>
      </c>
    </row>
    <row r="1211" spans="2:4" x14ac:dyDescent="0.35">
      <c r="B1211" vm="3452">
        <v>45476</v>
      </c>
      <c r="C1211" vm="3268">
        <v>404.44819999999999</v>
      </c>
      <c r="D1211" vm="3453">
        <v>217712</v>
      </c>
    </row>
    <row r="1212" spans="2:4" x14ac:dyDescent="0.35">
      <c r="B1212" vm="3454">
        <v>45477</v>
      </c>
      <c r="C1212" vm="3385">
        <v>404.87299999999999</v>
      </c>
      <c r="D1212" vm="3455">
        <v>684014</v>
      </c>
    </row>
    <row r="1213" spans="2:4" x14ac:dyDescent="0.35">
      <c r="B1213" vm="3456">
        <v>45478</v>
      </c>
      <c r="C1213" vm="3457">
        <v>409.3569</v>
      </c>
      <c r="D1213" vm="3458">
        <v>1033667</v>
      </c>
    </row>
    <row r="1214" spans="2:4" x14ac:dyDescent="0.35">
      <c r="B1214" vm="3459">
        <v>45481</v>
      </c>
      <c r="C1214" vm="3460">
        <v>418.6551</v>
      </c>
      <c r="D1214" vm="3461">
        <v>1892789</v>
      </c>
    </row>
    <row r="1215" spans="2:4" x14ac:dyDescent="0.35">
      <c r="B1215" vm="3462">
        <v>45482</v>
      </c>
      <c r="C1215" vm="3463">
        <v>427.38690000000003</v>
      </c>
      <c r="D1215" vm="3464">
        <v>905986</v>
      </c>
    </row>
    <row r="1216" spans="2:4" x14ac:dyDescent="0.35">
      <c r="B1216" vm="3465">
        <v>45483</v>
      </c>
      <c r="C1216" vm="3466">
        <v>426.01819999999998</v>
      </c>
      <c r="D1216" vm="3467">
        <v>1255967</v>
      </c>
    </row>
    <row r="1217" spans="2:4" x14ac:dyDescent="0.35">
      <c r="B1217" vm="3468">
        <v>45484</v>
      </c>
      <c r="C1217" vm="3469">
        <v>433.00360000000001</v>
      </c>
      <c r="D1217" vm="3470">
        <v>466605</v>
      </c>
    </row>
    <row r="1218" spans="2:4" x14ac:dyDescent="0.35">
      <c r="B1218" vm="3471">
        <v>45485</v>
      </c>
      <c r="C1218" vm="3472">
        <v>433.28680000000003</v>
      </c>
      <c r="D1218" vm="3473">
        <v>2172207</v>
      </c>
    </row>
    <row r="1219" spans="2:4" x14ac:dyDescent="0.35">
      <c r="B1219" vm="3474">
        <v>45488</v>
      </c>
      <c r="C1219" vm="3475">
        <v>436.87389999999999</v>
      </c>
      <c r="D1219" vm="3476">
        <v>553375</v>
      </c>
    </row>
    <row r="1220" spans="2:4" x14ac:dyDescent="0.35">
      <c r="B1220" vm="3477">
        <v>45489</v>
      </c>
      <c r="C1220" vm="3144">
        <v>439.42270000000002</v>
      </c>
      <c r="D1220" vm="3478">
        <v>474282</v>
      </c>
    </row>
    <row r="1221" spans="2:4" x14ac:dyDescent="0.35">
      <c r="B1221" vm="3479">
        <v>45491</v>
      </c>
      <c r="C1221" vm="3480">
        <v>443.76499999999999</v>
      </c>
      <c r="D1221" vm="3481">
        <v>675254</v>
      </c>
    </row>
    <row r="1222" spans="2:4" x14ac:dyDescent="0.35">
      <c r="B1222" vm="3482">
        <v>45492</v>
      </c>
      <c r="C1222" vm="3483">
        <v>447.72969999999998</v>
      </c>
      <c r="D1222" vm="3484">
        <v>1143048</v>
      </c>
    </row>
    <row r="1223" spans="2:4" x14ac:dyDescent="0.35">
      <c r="B1223" vm="3485">
        <v>45495</v>
      </c>
      <c r="C1223" vm="3486">
        <v>440.17790000000002</v>
      </c>
      <c r="D1223" vm="3487">
        <v>459310</v>
      </c>
    </row>
    <row r="1224" spans="2:4" x14ac:dyDescent="0.35">
      <c r="B1224" vm="3488">
        <v>45496</v>
      </c>
      <c r="C1224" vm="3489">
        <v>464.48540000000003</v>
      </c>
      <c r="D1224" vm="3490">
        <v>2008028</v>
      </c>
    </row>
    <row r="1225" spans="2:4" x14ac:dyDescent="0.35">
      <c r="B1225" vm="3491">
        <v>45497</v>
      </c>
      <c r="C1225" vm="3492">
        <v>466.37329999999997</v>
      </c>
      <c r="D1225" vm="3493">
        <v>1648564</v>
      </c>
    </row>
    <row r="1226" spans="2:4" x14ac:dyDescent="0.35">
      <c r="B1226" vm="3494">
        <v>45498</v>
      </c>
      <c r="C1226" vm="3495">
        <v>462.3614</v>
      </c>
      <c r="D1226" vm="3496">
        <v>1220266</v>
      </c>
    </row>
    <row r="1227" spans="2:4" x14ac:dyDescent="0.35">
      <c r="B1227" vm="3497">
        <v>45499</v>
      </c>
      <c r="C1227" vm="3498">
        <v>474.4443</v>
      </c>
      <c r="D1227" vm="3499">
        <v>1089104</v>
      </c>
    </row>
    <row r="1228" spans="2:4" x14ac:dyDescent="0.35">
      <c r="B1228" vm="3500">
        <v>45502</v>
      </c>
      <c r="C1228" vm="3501">
        <v>468.11970000000002</v>
      </c>
      <c r="D1228" vm="3502">
        <v>956760</v>
      </c>
    </row>
    <row r="1229" spans="2:4" x14ac:dyDescent="0.35">
      <c r="B1229" vm="3503">
        <v>45503</v>
      </c>
      <c r="C1229" vm="3504">
        <v>462.55020000000002</v>
      </c>
      <c r="D1229" vm="3505">
        <v>427451</v>
      </c>
    </row>
    <row r="1230" spans="2:4" x14ac:dyDescent="0.35">
      <c r="B1230" vm="3506">
        <v>45504</v>
      </c>
      <c r="C1230" vm="3507">
        <v>467.31729999999999</v>
      </c>
      <c r="D1230" vm="3508">
        <v>823495</v>
      </c>
    </row>
    <row r="1231" spans="2:4" x14ac:dyDescent="0.35">
      <c r="B1231" vm="3509">
        <v>45505</v>
      </c>
      <c r="C1231" vm="3510">
        <v>466.09010000000001</v>
      </c>
      <c r="D1231" vm="3511">
        <v>305933</v>
      </c>
    </row>
    <row r="1232" spans="2:4" x14ac:dyDescent="0.35">
      <c r="B1232" vm="3512">
        <v>45506</v>
      </c>
      <c r="C1232" vm="3513">
        <v>461.88940000000002</v>
      </c>
      <c r="D1232" vm="3514">
        <v>2033341</v>
      </c>
    </row>
    <row r="1233" spans="2:4" x14ac:dyDescent="0.35">
      <c r="B1233" vm="3515">
        <v>45509</v>
      </c>
      <c r="C1233" vm="3516">
        <v>458.58550000000002</v>
      </c>
      <c r="D1233" vm="3517">
        <v>1847494</v>
      </c>
    </row>
    <row r="1234" spans="2:4" x14ac:dyDescent="0.35">
      <c r="B1234" vm="3518">
        <v>45510</v>
      </c>
      <c r="C1234" vm="3519">
        <v>458.01909999999998</v>
      </c>
      <c r="D1234" vm="3520">
        <v>739226</v>
      </c>
    </row>
    <row r="1235" spans="2:4" x14ac:dyDescent="0.35">
      <c r="B1235" vm="3521">
        <v>45511</v>
      </c>
      <c r="C1235" vm="3522">
        <v>464.91019999999997</v>
      </c>
      <c r="D1235" vm="3523">
        <v>270821</v>
      </c>
    </row>
    <row r="1236" spans="2:4" x14ac:dyDescent="0.35">
      <c r="B1236" vm="3524">
        <v>45512</v>
      </c>
      <c r="C1236" vm="3492">
        <v>466.37329999999997</v>
      </c>
      <c r="D1236" vm="3525">
        <v>401047</v>
      </c>
    </row>
    <row r="1237" spans="2:4" x14ac:dyDescent="0.35">
      <c r="B1237" vm="3526">
        <v>45513</v>
      </c>
      <c r="C1237" vm="3527">
        <v>467.97809999999998</v>
      </c>
      <c r="D1237" vm="3528">
        <v>502143</v>
      </c>
    </row>
    <row r="1238" spans="2:4" x14ac:dyDescent="0.35">
      <c r="B1238" vm="3529">
        <v>45516</v>
      </c>
      <c r="C1238" vm="3530">
        <v>466.65649999999999</v>
      </c>
      <c r="D1238" vm="3531">
        <v>307058</v>
      </c>
    </row>
    <row r="1239" spans="2:4" x14ac:dyDescent="0.35">
      <c r="B1239" vm="3532">
        <v>45517</v>
      </c>
      <c r="C1239" vm="2789">
        <v>462.40859999999998</v>
      </c>
      <c r="D1239" vm="3533">
        <v>271467</v>
      </c>
    </row>
    <row r="1240" spans="2:4" x14ac:dyDescent="0.35">
      <c r="B1240" vm="3534">
        <v>45518</v>
      </c>
      <c r="C1240" vm="3535">
        <v>464.34379999999999</v>
      </c>
      <c r="D1240" vm="3536">
        <v>165217</v>
      </c>
    </row>
    <row r="1241" spans="2:4" x14ac:dyDescent="0.35">
      <c r="B1241" vm="3537">
        <v>45520</v>
      </c>
      <c r="C1241" vm="3538">
        <v>474.39710000000002</v>
      </c>
      <c r="D1241" vm="3539">
        <v>1039436</v>
      </c>
    </row>
    <row r="1242" spans="2:4" x14ac:dyDescent="0.35">
      <c r="B1242" vm="3540">
        <v>45523</v>
      </c>
      <c r="C1242" vm="3541">
        <v>473.07560000000001</v>
      </c>
      <c r="D1242" vm="3542">
        <v>340732</v>
      </c>
    </row>
    <row r="1243" spans="2:4" x14ac:dyDescent="0.35">
      <c r="B1243" vm="3543">
        <v>45524</v>
      </c>
      <c r="C1243" vm="3544">
        <v>470.90440000000001</v>
      </c>
      <c r="D1243" vm="3545">
        <v>139042</v>
      </c>
    </row>
    <row r="1244" spans="2:4" x14ac:dyDescent="0.35">
      <c r="B1244" vm="3546">
        <v>45525</v>
      </c>
      <c r="C1244" vm="3547">
        <v>476.99310000000003</v>
      </c>
      <c r="D1244" vm="3548">
        <v>591920</v>
      </c>
    </row>
    <row r="1245" spans="2:4" x14ac:dyDescent="0.35">
      <c r="B1245" vm="3549">
        <v>45526</v>
      </c>
      <c r="C1245" vm="3550">
        <v>476.33229999999998</v>
      </c>
      <c r="D1245" vm="3551">
        <v>221274</v>
      </c>
    </row>
    <row r="1246" spans="2:4" x14ac:dyDescent="0.35">
      <c r="B1246" vm="3552">
        <v>45527</v>
      </c>
      <c r="C1246" vm="3553">
        <v>477.3707</v>
      </c>
      <c r="D1246" vm="3554">
        <v>778021</v>
      </c>
    </row>
    <row r="1247" spans="2:4" x14ac:dyDescent="0.35">
      <c r="B1247" vm="3555">
        <v>45530</v>
      </c>
      <c r="C1247" vm="3553">
        <v>477.3707</v>
      </c>
      <c r="D1247" vm="3556">
        <v>264688</v>
      </c>
    </row>
    <row r="1248" spans="2:4" x14ac:dyDescent="0.35">
      <c r="B1248" vm="3557">
        <v>45531</v>
      </c>
      <c r="C1248" vm="3558">
        <v>472.5564</v>
      </c>
      <c r="D1248" vm="3559">
        <v>443646</v>
      </c>
    </row>
    <row r="1249" spans="2:4" x14ac:dyDescent="0.35">
      <c r="B1249" vm="3560">
        <v>45532</v>
      </c>
      <c r="C1249" vm="3561">
        <v>469.29969999999997</v>
      </c>
      <c r="D1249" vm="3562">
        <v>375282</v>
      </c>
    </row>
    <row r="1250" spans="2:4" x14ac:dyDescent="0.35">
      <c r="B1250" vm="3563">
        <v>45533</v>
      </c>
      <c r="C1250" vm="3564">
        <v>476.66269999999997</v>
      </c>
      <c r="D1250" vm="3565">
        <v>373379</v>
      </c>
    </row>
    <row r="1251" spans="2:4" x14ac:dyDescent="0.35">
      <c r="B1251" vm="3566">
        <v>45534</v>
      </c>
      <c r="C1251" vm="3567">
        <v>473.7364</v>
      </c>
      <c r="D1251" vm="3568">
        <v>430702</v>
      </c>
    </row>
    <row r="1252" spans="2:4" x14ac:dyDescent="0.35">
      <c r="B1252" vm="3569">
        <v>45537</v>
      </c>
      <c r="C1252" vm="3570">
        <v>481.33539999999999</v>
      </c>
      <c r="D1252" vm="3571">
        <v>625046</v>
      </c>
    </row>
    <row r="1253" spans="2:4" x14ac:dyDescent="0.35">
      <c r="B1253" vm="3572">
        <v>45538</v>
      </c>
      <c r="C1253" vm="3573">
        <v>480.53300000000002</v>
      </c>
      <c r="D1253" vm="3574">
        <v>300724</v>
      </c>
    </row>
    <row r="1254" spans="2:4" x14ac:dyDescent="0.35">
      <c r="B1254" vm="3575">
        <v>45539</v>
      </c>
      <c r="C1254" vm="3576">
        <v>478.26749999999998</v>
      </c>
      <c r="D1254" vm="3577">
        <v>195920</v>
      </c>
    </row>
    <row r="1255" spans="2:4" x14ac:dyDescent="0.35">
      <c r="B1255" vm="3578">
        <v>45540</v>
      </c>
      <c r="C1255" vm="3579">
        <v>482.5154</v>
      </c>
      <c r="D1255" vm="3580">
        <v>376482</v>
      </c>
    </row>
    <row r="1256" spans="2:4" x14ac:dyDescent="0.35">
      <c r="B1256" vm="3581">
        <v>45541</v>
      </c>
      <c r="C1256" vm="3582">
        <v>473.54759999999999</v>
      </c>
      <c r="D1256" vm="3583">
        <v>853212</v>
      </c>
    </row>
    <row r="1257" spans="2:4" x14ac:dyDescent="0.35">
      <c r="B1257" vm="3584">
        <v>45544</v>
      </c>
      <c r="C1257" vm="3585">
        <v>482.8458</v>
      </c>
      <c r="D1257" vm="3586">
        <v>474518</v>
      </c>
    </row>
    <row r="1258" spans="2:4" x14ac:dyDescent="0.35">
      <c r="B1258" vm="3587">
        <v>45545</v>
      </c>
      <c r="C1258" vm="3588">
        <v>484.68650000000002</v>
      </c>
      <c r="D1258" vm="3589">
        <v>407588</v>
      </c>
    </row>
    <row r="1259" spans="2:4" x14ac:dyDescent="0.35">
      <c r="B1259" vm="3590">
        <v>45546</v>
      </c>
      <c r="C1259" vm="3591">
        <v>485.44170000000003</v>
      </c>
      <c r="D1259" vm="3592">
        <v>415304</v>
      </c>
    </row>
    <row r="1260" spans="2:4" x14ac:dyDescent="0.35">
      <c r="B1260" vm="3593">
        <v>45547</v>
      </c>
      <c r="C1260" vm="3594">
        <v>489.97280000000001</v>
      </c>
      <c r="D1260" vm="3595">
        <v>595021</v>
      </c>
    </row>
    <row r="1261" spans="2:4" x14ac:dyDescent="0.35">
      <c r="B1261" vm="3596">
        <v>45548</v>
      </c>
      <c r="C1261" vm="3597">
        <v>485.01690000000002</v>
      </c>
      <c r="D1261" vm="3598">
        <v>638283</v>
      </c>
    </row>
    <row r="1262" spans="2:4" x14ac:dyDescent="0.35">
      <c r="B1262" vm="3599">
        <v>45551</v>
      </c>
      <c r="C1262" vm="3600">
        <v>483.41219999999998</v>
      </c>
      <c r="D1262" vm="3601">
        <v>279610</v>
      </c>
    </row>
    <row r="1263" spans="2:4" x14ac:dyDescent="0.35">
      <c r="B1263" vm="3602">
        <v>45552</v>
      </c>
      <c r="C1263" vm="3603">
        <v>479.02269999999999</v>
      </c>
      <c r="D1263" vm="3604">
        <v>401140</v>
      </c>
    </row>
    <row r="1264" spans="2:4" x14ac:dyDescent="0.35">
      <c r="B1264" vm="3605">
        <v>45553</v>
      </c>
      <c r="C1264" vm="3606">
        <v>478.64510000000001</v>
      </c>
      <c r="D1264" vm="3607">
        <v>248183</v>
      </c>
    </row>
    <row r="1265" spans="2:4" x14ac:dyDescent="0.35">
      <c r="B1265" vm="3608">
        <v>45554</v>
      </c>
      <c r="C1265" vm="3609">
        <v>479.73059999999998</v>
      </c>
      <c r="D1265" vm="3610">
        <v>230264</v>
      </c>
    </row>
    <row r="1266" spans="2:4" x14ac:dyDescent="0.35">
      <c r="B1266" vm="3611">
        <v>45555</v>
      </c>
      <c r="C1266" vm="3612">
        <v>486.05529999999999</v>
      </c>
      <c r="D1266" vm="3613">
        <v>2290148</v>
      </c>
    </row>
    <row r="1267" spans="2:4" x14ac:dyDescent="0.35">
      <c r="B1267" vm="3614">
        <v>45558</v>
      </c>
      <c r="C1267" vm="3615">
        <v>487.89609999999999</v>
      </c>
      <c r="D1267" vm="3616">
        <v>440482</v>
      </c>
    </row>
    <row r="1268" spans="2:4" x14ac:dyDescent="0.35">
      <c r="B1268" vm="3617">
        <v>45559</v>
      </c>
      <c r="C1268" vm="3618">
        <v>486.43290000000002</v>
      </c>
      <c r="D1268" vm="3619">
        <v>142640</v>
      </c>
    </row>
    <row r="1269" spans="2:4" x14ac:dyDescent="0.35">
      <c r="B1269" vm="3620">
        <v>45560</v>
      </c>
      <c r="C1269" vm="3621">
        <v>488.46249999999998</v>
      </c>
      <c r="D1269" vm="3622">
        <v>418614</v>
      </c>
    </row>
    <row r="1270" spans="2:4" x14ac:dyDescent="0.35">
      <c r="B1270" vm="3623">
        <v>45561</v>
      </c>
      <c r="C1270" vm="3624">
        <v>493.41829999999999</v>
      </c>
      <c r="D1270" vm="3625">
        <v>428715</v>
      </c>
    </row>
    <row r="1271" spans="2:4" x14ac:dyDescent="0.35">
      <c r="B1271" vm="3626">
        <v>45562</v>
      </c>
      <c r="C1271" vm="3627">
        <v>493.46550000000002</v>
      </c>
      <c r="D1271" vm="3628">
        <v>300915</v>
      </c>
    </row>
    <row r="1272" spans="2:4" x14ac:dyDescent="0.35">
      <c r="B1272" vm="3629">
        <v>45565</v>
      </c>
      <c r="C1272" vm="3630">
        <v>489.07600000000002</v>
      </c>
      <c r="D1272" vm="3631">
        <v>435072</v>
      </c>
    </row>
    <row r="1273" spans="2:4" x14ac:dyDescent="0.35">
      <c r="B1273" vm="3632">
        <v>45566</v>
      </c>
      <c r="C1273" vm="3633">
        <v>487.04649999999998</v>
      </c>
      <c r="D1273" vm="3634">
        <v>238074</v>
      </c>
    </row>
    <row r="1274" spans="2:4" x14ac:dyDescent="0.35">
      <c r="B1274" vm="3635">
        <v>45568</v>
      </c>
      <c r="C1274" vm="3636">
        <v>484.26170000000002</v>
      </c>
      <c r="D1274" vm="3637">
        <v>866397</v>
      </c>
    </row>
    <row r="1275" spans="2:4" x14ac:dyDescent="0.35">
      <c r="B1275" vm="3638">
        <v>45569</v>
      </c>
      <c r="C1275" vm="3639">
        <v>475.24669999999998</v>
      </c>
      <c r="D1275" vm="3640">
        <v>1424881</v>
      </c>
    </row>
    <row r="1276" spans="2:4" x14ac:dyDescent="0.35">
      <c r="B1276" vm="3641">
        <v>45572</v>
      </c>
      <c r="C1276" vm="3642">
        <v>481.90179999999998</v>
      </c>
      <c r="D1276" vm="3643">
        <v>553811</v>
      </c>
    </row>
    <row r="1277" spans="2:4" x14ac:dyDescent="0.35">
      <c r="B1277" vm="3644">
        <v>45573</v>
      </c>
      <c r="C1277" vm="3645">
        <v>479.44740000000002</v>
      </c>
      <c r="D1277" vm="3646">
        <v>444803</v>
      </c>
    </row>
    <row r="1278" spans="2:4" x14ac:dyDescent="0.35">
      <c r="B1278" vm="3647">
        <v>45574</v>
      </c>
      <c r="C1278" vm="3648">
        <v>464.24939999999998</v>
      </c>
      <c r="D1278" vm="3649">
        <v>680813</v>
      </c>
    </row>
    <row r="1279" spans="2:4" x14ac:dyDescent="0.35">
      <c r="B1279" vm="3650">
        <v>45575</v>
      </c>
      <c r="C1279" vm="3651">
        <v>464.43819999999999</v>
      </c>
      <c r="D1279" vm="3652">
        <v>802498</v>
      </c>
    </row>
    <row r="1280" spans="2:4" x14ac:dyDescent="0.35">
      <c r="B1280" vm="3653">
        <v>45576</v>
      </c>
      <c r="C1280" vm="3654">
        <v>461.08699999999999</v>
      </c>
      <c r="D1280" vm="3655">
        <v>671264</v>
      </c>
    </row>
    <row r="1281" spans="2:4" x14ac:dyDescent="0.35">
      <c r="B1281" vm="3656">
        <v>45579</v>
      </c>
      <c r="C1281" vm="3657">
        <v>469.01650000000001</v>
      </c>
      <c r="D1281" vm="3658">
        <v>430378</v>
      </c>
    </row>
    <row r="1282" spans="2:4" x14ac:dyDescent="0.35">
      <c r="B1282" vm="3659">
        <v>45580</v>
      </c>
      <c r="C1282" vm="3660">
        <v>470.62119999999999</v>
      </c>
      <c r="D1282" vm="3661">
        <v>214373</v>
      </c>
    </row>
    <row r="1283" spans="2:4" x14ac:dyDescent="0.35">
      <c r="B1283" vm="3662">
        <v>45581</v>
      </c>
      <c r="C1283" vm="3663">
        <v>465.57089999999999</v>
      </c>
      <c r="D1283" vm="3664">
        <v>376867</v>
      </c>
    </row>
    <row r="1284" spans="2:4" x14ac:dyDescent="0.35">
      <c r="B1284" vm="3665">
        <v>45582</v>
      </c>
      <c r="C1284" vm="3666">
        <v>461.41739999999999</v>
      </c>
      <c r="D1284" vm="3667">
        <v>313510</v>
      </c>
    </row>
    <row r="1285" spans="2:4" x14ac:dyDescent="0.35">
      <c r="B1285" vm="3668">
        <v>45583</v>
      </c>
      <c r="C1285" vm="3669">
        <v>459.3879</v>
      </c>
      <c r="D1285" vm="3670">
        <v>552026</v>
      </c>
    </row>
    <row r="1286" spans="2:4" x14ac:dyDescent="0.35">
      <c r="B1286" vm="3671">
        <v>45586</v>
      </c>
      <c r="C1286" vm="3672">
        <v>456.55590000000001</v>
      </c>
      <c r="D1286" vm="3673">
        <v>407267</v>
      </c>
    </row>
    <row r="1287" spans="2:4" x14ac:dyDescent="0.35">
      <c r="B1287" vm="3674">
        <v>45587</v>
      </c>
      <c r="C1287" vm="3675">
        <v>454.71519999999998</v>
      </c>
      <c r="D1287" vm="3676">
        <v>460889</v>
      </c>
    </row>
    <row r="1288" spans="2:4" x14ac:dyDescent="0.35">
      <c r="B1288" vm="3677">
        <v>45588</v>
      </c>
      <c r="C1288" vm="3678">
        <v>453.62959999999998</v>
      </c>
      <c r="D1288" vm="3679">
        <v>437705</v>
      </c>
    </row>
    <row r="1289" spans="2:4" x14ac:dyDescent="0.35">
      <c r="B1289" vm="3680">
        <v>45589</v>
      </c>
      <c r="C1289" vm="3681">
        <v>445.41699999999997</v>
      </c>
      <c r="D1289" vm="3682">
        <v>583769</v>
      </c>
    </row>
    <row r="1290" spans="2:4" x14ac:dyDescent="0.35">
      <c r="B1290" vm="3683">
        <v>45590</v>
      </c>
      <c r="C1290" vm="3684">
        <v>455.09280000000001</v>
      </c>
      <c r="D1290" vm="3685">
        <v>1805313</v>
      </c>
    </row>
    <row r="1291" spans="2:4" x14ac:dyDescent="0.35">
      <c r="B1291" vm="3686">
        <v>45593</v>
      </c>
      <c r="C1291" vm="3687">
        <v>456.98070000000001</v>
      </c>
      <c r="D1291" vm="3688">
        <v>189212</v>
      </c>
    </row>
    <row r="1292" spans="2:4" x14ac:dyDescent="0.35">
      <c r="B1292" vm="3689">
        <v>45594</v>
      </c>
      <c r="C1292" vm="3690">
        <v>460.61500000000001</v>
      </c>
      <c r="D1292" vm="3691">
        <v>314907</v>
      </c>
    </row>
    <row r="1293" spans="2:4" x14ac:dyDescent="0.35">
      <c r="B1293" vm="3692">
        <v>45595</v>
      </c>
      <c r="C1293" vm="3693">
        <v>463.91899999999998</v>
      </c>
      <c r="D1293" vm="3694">
        <v>299397</v>
      </c>
    </row>
    <row r="1294" spans="2:4" x14ac:dyDescent="0.35">
      <c r="B1294" vm="3695">
        <v>45596</v>
      </c>
      <c r="C1294" vm="3696">
        <v>461.13420000000002</v>
      </c>
      <c r="D1294" vm="3697">
        <v>620442</v>
      </c>
    </row>
    <row r="1295" spans="2:4" x14ac:dyDescent="0.35">
      <c r="B1295" vm="3698">
        <v>45597</v>
      </c>
      <c r="C1295" vm="3699">
        <v>463.06939999999997</v>
      </c>
      <c r="D1295" vm="3700">
        <v>85466</v>
      </c>
    </row>
    <row r="1296" spans="2:4" x14ac:dyDescent="0.35">
      <c r="B1296" vm="3701">
        <v>45600</v>
      </c>
      <c r="C1296" vm="3702">
        <v>457.5471</v>
      </c>
      <c r="D1296" vm="3703">
        <v>703144</v>
      </c>
    </row>
    <row r="1297" spans="2:4" x14ac:dyDescent="0.35">
      <c r="B1297" vm="3704">
        <v>45601</v>
      </c>
      <c r="C1297" vm="3705">
        <v>453.1576</v>
      </c>
      <c r="D1297" vm="3706">
        <v>424388</v>
      </c>
    </row>
    <row r="1298" spans="2:4" x14ac:dyDescent="0.35">
      <c r="B1298" vm="3707">
        <v>45602</v>
      </c>
      <c r="C1298" vm="3708">
        <v>454.33760000000001</v>
      </c>
      <c r="D1298" vm="3709">
        <v>4420196</v>
      </c>
    </row>
    <row r="1299" spans="2:4" x14ac:dyDescent="0.35">
      <c r="B1299" vm="3710">
        <v>45603</v>
      </c>
      <c r="C1299" vm="3711">
        <v>451.22239999999999</v>
      </c>
      <c r="D1299" vm="3712">
        <v>443005</v>
      </c>
    </row>
    <row r="1300" spans="2:4" x14ac:dyDescent="0.35">
      <c r="B1300" vm="3713">
        <v>45604</v>
      </c>
      <c r="C1300" vm="3714">
        <v>451.41120000000001</v>
      </c>
      <c r="D1300" vm="3715">
        <v>686075</v>
      </c>
    </row>
    <row r="1301" spans="2:4" x14ac:dyDescent="0.35">
      <c r="B1301" vm="3716">
        <v>45607</v>
      </c>
      <c r="C1301" vm="3717">
        <v>449.99529999999999</v>
      </c>
      <c r="D1301" vm="3718">
        <v>401920</v>
      </c>
    </row>
    <row r="1302" spans="2:4" x14ac:dyDescent="0.35">
      <c r="B1302" vm="3719">
        <v>45608</v>
      </c>
      <c r="C1302" vm="3720">
        <v>446.21929999999998</v>
      </c>
      <c r="D1302" vm="3721">
        <v>328212</v>
      </c>
    </row>
    <row r="1303" spans="2:4" x14ac:dyDescent="0.35">
      <c r="B1303" vm="3722">
        <v>45609</v>
      </c>
      <c r="C1303" vm="3723">
        <v>445.7002</v>
      </c>
      <c r="D1303" vm="3724">
        <v>300704</v>
      </c>
    </row>
    <row r="1304" spans="2:4" x14ac:dyDescent="0.35">
      <c r="B1304" vm="3725">
        <v>45610</v>
      </c>
      <c r="C1304" vm="3726">
        <v>439.75310000000002</v>
      </c>
      <c r="D1304" vm="3727">
        <v>548421</v>
      </c>
    </row>
    <row r="1305" spans="2:4" x14ac:dyDescent="0.35">
      <c r="B1305" vm="3728">
        <v>45614</v>
      </c>
      <c r="C1305" vm="3729">
        <v>440.79149999999998</v>
      </c>
      <c r="D1305" vm="3730">
        <v>199042</v>
      </c>
    </row>
    <row r="1306" spans="2:4" x14ac:dyDescent="0.35">
      <c r="B1306" vm="3731">
        <v>45615</v>
      </c>
      <c r="C1306" vm="3732">
        <v>441.16910000000001</v>
      </c>
      <c r="D1306" vm="3733">
        <v>230590</v>
      </c>
    </row>
    <row r="1307" spans="2:4" x14ac:dyDescent="0.35">
      <c r="B1307" vm="3734">
        <v>45617</v>
      </c>
      <c r="C1307" vm="3735">
        <v>431.54050000000001</v>
      </c>
      <c r="D1307" vm="3736">
        <v>529357</v>
      </c>
    </row>
    <row r="1308" spans="2:4" x14ac:dyDescent="0.35">
      <c r="B1308" vm="3737">
        <v>45618</v>
      </c>
      <c r="C1308" vm="3738">
        <v>448.43770000000001</v>
      </c>
      <c r="D1308" vm="3739">
        <v>650936</v>
      </c>
    </row>
    <row r="1309" spans="2:4" x14ac:dyDescent="0.35">
      <c r="B1309" vm="3740">
        <v>45621</v>
      </c>
      <c r="C1309" vm="3741">
        <v>450.13690000000003</v>
      </c>
      <c r="D1309" vm="3742">
        <v>436245</v>
      </c>
    </row>
    <row r="1310" spans="2:4" x14ac:dyDescent="0.35">
      <c r="B1310" vm="3743">
        <v>45622</v>
      </c>
      <c r="C1310" vm="3741">
        <v>450.13690000000003</v>
      </c>
      <c r="D1310" vm="3744">
        <v>262776</v>
      </c>
    </row>
    <row r="1311" spans="2:4" x14ac:dyDescent="0.35">
      <c r="B1311" vm="3745">
        <v>45623</v>
      </c>
      <c r="C1311" vm="3717">
        <v>449.99529999999999</v>
      </c>
      <c r="D1311" vm="3746">
        <v>162849</v>
      </c>
    </row>
    <row r="1312" spans="2:4" x14ac:dyDescent="0.35">
      <c r="B1312" vm="3747">
        <v>45624</v>
      </c>
      <c r="C1312" vm="3748">
        <v>448.57929999999999</v>
      </c>
      <c r="D1312" vm="3749">
        <v>317224</v>
      </c>
    </row>
    <row r="1313" spans="2:4" x14ac:dyDescent="0.35">
      <c r="B1313" vm="3750">
        <v>45625</v>
      </c>
      <c r="C1313" vm="3751">
        <v>450.32569999999998</v>
      </c>
      <c r="D1313" vm="3752">
        <v>484260</v>
      </c>
    </row>
    <row r="1314" spans="2:4" x14ac:dyDescent="0.35">
      <c r="B1314" vm="3753">
        <v>45628</v>
      </c>
      <c r="C1314" vm="3754">
        <v>450.42009999999999</v>
      </c>
      <c r="D1314" vm="3755">
        <v>335465</v>
      </c>
    </row>
    <row r="1315" spans="2:4" x14ac:dyDescent="0.35">
      <c r="B1315" vm="3756">
        <v>45629</v>
      </c>
      <c r="C1315" vm="3757">
        <v>445.84179999999998</v>
      </c>
      <c r="D1315" vm="3758">
        <v>617950</v>
      </c>
    </row>
    <row r="1316" spans="2:4" x14ac:dyDescent="0.35">
      <c r="B1316" vm="3759">
        <v>45630</v>
      </c>
      <c r="C1316" vm="3106">
        <v>441.07470000000001</v>
      </c>
      <c r="D1316" vm="3760">
        <v>285757</v>
      </c>
    </row>
    <row r="1317" spans="2:4" x14ac:dyDescent="0.35">
      <c r="B1317" vm="3761">
        <v>45631</v>
      </c>
      <c r="C1317" vm="3762">
        <v>441.3578</v>
      </c>
      <c r="D1317" vm="3763">
        <v>1614565</v>
      </c>
    </row>
    <row r="1318" spans="2:4" x14ac:dyDescent="0.35">
      <c r="B1318" vm="3764">
        <v>45632</v>
      </c>
      <c r="C1318" vm="3765">
        <v>444.85059999999999</v>
      </c>
      <c r="D1318" vm="3766">
        <v>640938</v>
      </c>
    </row>
    <row r="1319" spans="2:4" x14ac:dyDescent="0.35">
      <c r="B1319" vm="3767">
        <v>45635</v>
      </c>
      <c r="C1319" vm="3768">
        <v>439.04509999999999</v>
      </c>
      <c r="D1319" vm="3769">
        <v>780270</v>
      </c>
    </row>
    <row r="1320" spans="2:4" x14ac:dyDescent="0.35">
      <c r="B1320" vm="3770">
        <v>45636</v>
      </c>
      <c r="C1320" vm="3121">
        <v>439.28109999999998</v>
      </c>
      <c r="D1320" vm="3771">
        <v>277995</v>
      </c>
    </row>
    <row r="1321" spans="2:4" x14ac:dyDescent="0.35">
      <c r="B1321" vm="3772">
        <v>45637</v>
      </c>
      <c r="C1321" vm="3773">
        <v>439.1395</v>
      </c>
      <c r="D1321" vm="3774">
        <v>402587</v>
      </c>
    </row>
    <row r="1322" spans="2:4" x14ac:dyDescent="0.35">
      <c r="B1322" vm="3775">
        <v>45638</v>
      </c>
      <c r="C1322" vm="3776">
        <v>434.79719999999998</v>
      </c>
      <c r="D1322" vm="3777">
        <v>176724</v>
      </c>
    </row>
    <row r="1323" spans="2:4" x14ac:dyDescent="0.35">
      <c r="B1323" vm="3778">
        <v>45639</v>
      </c>
      <c r="C1323" vm="3109">
        <v>443.81220000000002</v>
      </c>
      <c r="D1323" vm="3779">
        <v>563094</v>
      </c>
    </row>
    <row r="1324" spans="2:4" x14ac:dyDescent="0.35">
      <c r="B1324" vm="3780">
        <v>45642</v>
      </c>
      <c r="C1324" vm="3781">
        <v>443.71780000000001</v>
      </c>
      <c r="D1324" vm="3782">
        <v>326045</v>
      </c>
    </row>
    <row r="1325" spans="2:4" x14ac:dyDescent="0.35">
      <c r="B1325" vm="3783">
        <v>45643</v>
      </c>
      <c r="C1325" vm="3784">
        <v>443.529</v>
      </c>
      <c r="D1325" vm="3785">
        <v>495544</v>
      </c>
    </row>
    <row r="1326" spans="2:4" x14ac:dyDescent="0.35">
      <c r="B1326" vm="3786">
        <v>45644</v>
      </c>
      <c r="C1326" vm="3787">
        <v>444.2842</v>
      </c>
      <c r="D1326" vm="3788">
        <v>496032</v>
      </c>
    </row>
    <row r="1327" spans="2:4" x14ac:dyDescent="0.35">
      <c r="B1327" vm="3789">
        <v>45645</v>
      </c>
      <c r="C1327" vm="3790">
        <v>440.2251</v>
      </c>
      <c r="D1327" vm="3791">
        <v>925103</v>
      </c>
    </row>
    <row r="1328" spans="2:4" x14ac:dyDescent="0.35">
      <c r="B1328" vm="3792">
        <v>45646</v>
      </c>
      <c r="C1328" vm="3793">
        <v>438.57310000000001</v>
      </c>
      <c r="D1328" vm="3794">
        <v>418712</v>
      </c>
    </row>
    <row r="1329" spans="2:4" x14ac:dyDescent="0.35">
      <c r="B1329" vm="3795">
        <v>45649</v>
      </c>
      <c r="C1329" vm="3796">
        <v>447.63529999999997</v>
      </c>
      <c r="D1329" vm="3797">
        <v>397439</v>
      </c>
    </row>
    <row r="1330" spans="2:4" x14ac:dyDescent="0.35">
      <c r="B1330" vm="3798">
        <v>45650</v>
      </c>
      <c r="C1330" vm="3799">
        <v>451.50560000000002</v>
      </c>
      <c r="D1330" vm="3800">
        <v>244470</v>
      </c>
    </row>
    <row r="1331" spans="2:4" x14ac:dyDescent="0.35">
      <c r="B1331" vm="3801">
        <v>45652</v>
      </c>
      <c r="C1331" vm="3741">
        <v>450.13690000000003</v>
      </c>
      <c r="D1331" vm="3802">
        <v>194080</v>
      </c>
    </row>
    <row r="1332" spans="2:4" x14ac:dyDescent="0.35">
      <c r="B1332" vm="3803">
        <v>45653</v>
      </c>
      <c r="C1332" vm="3804">
        <v>452.072</v>
      </c>
      <c r="D1332" vm="3805">
        <v>302500</v>
      </c>
    </row>
    <row r="1333" spans="2:4" x14ac:dyDescent="0.35">
      <c r="B1333" vm="3806">
        <v>45656</v>
      </c>
      <c r="C1333" vm="3807">
        <v>450.37290000000002</v>
      </c>
      <c r="D1333" vm="3808">
        <v>532394</v>
      </c>
    </row>
    <row r="1334" spans="2:4" x14ac:dyDescent="0.35">
      <c r="B1334" vm="3809">
        <v>45657</v>
      </c>
      <c r="C1334" vm="3672">
        <v>456.55590000000001</v>
      </c>
      <c r="D1334" vm="3810">
        <v>539701</v>
      </c>
    </row>
    <row r="1335" spans="2:4" x14ac:dyDescent="0.35">
      <c r="B1335" vm="3811">
        <v>45658</v>
      </c>
      <c r="C1335" vm="3812">
        <v>456.7919</v>
      </c>
      <c r="D1335" vm="3813">
        <v>542032</v>
      </c>
    </row>
    <row r="1336" spans="2:4" x14ac:dyDescent="0.35">
      <c r="B1336" vm="3814">
        <v>45659</v>
      </c>
      <c r="C1336" vm="3815">
        <v>461.84219999999999</v>
      </c>
      <c r="D1336" vm="3816">
        <v>341194</v>
      </c>
    </row>
    <row r="1337" spans="2:4" x14ac:dyDescent="0.35">
      <c r="B1337" vm="3817">
        <v>45660</v>
      </c>
      <c r="C1337" vm="3818">
        <v>454.9984</v>
      </c>
      <c r="D1337" vm="3819">
        <v>1171407</v>
      </c>
    </row>
    <row r="1338" spans="2:4" x14ac:dyDescent="0.35">
      <c r="B1338" vm="3820">
        <v>45663</v>
      </c>
      <c r="C1338" vm="3821">
        <v>442.5</v>
      </c>
      <c r="D1338" vm="3822">
        <v>1491640</v>
      </c>
    </row>
    <row r="1339" spans="2:4" x14ac:dyDescent="0.35">
      <c r="B1339" vm="3823">
        <v>45664</v>
      </c>
      <c r="C1339" vm="3824">
        <v>441.1</v>
      </c>
      <c r="D1339" vm="3825">
        <v>334236</v>
      </c>
    </row>
    <row r="1340" spans="2:4" x14ac:dyDescent="0.35">
      <c r="B1340" vm="3826">
        <v>45665</v>
      </c>
      <c r="C1340" vm="3827">
        <v>449.5</v>
      </c>
      <c r="D1340" vm="3828">
        <v>648715</v>
      </c>
    </row>
    <row r="1341" spans="2:4" x14ac:dyDescent="0.35">
      <c r="B1341" vm="3829">
        <v>45666</v>
      </c>
      <c r="C1341" vm="3830">
        <v>450.15</v>
      </c>
      <c r="D1341" vm="3831">
        <v>684684</v>
      </c>
    </row>
    <row r="1342" spans="2:4" x14ac:dyDescent="0.35">
      <c r="B1342" vm="3832">
        <v>45667</v>
      </c>
      <c r="C1342" vm="3833">
        <v>444.85</v>
      </c>
      <c r="D1342" vm="3834">
        <v>516146</v>
      </c>
    </row>
    <row r="1343" spans="2:4" x14ac:dyDescent="0.35">
      <c r="B1343" vm="3835">
        <v>45670</v>
      </c>
      <c r="C1343" vm="3836">
        <v>439.05</v>
      </c>
      <c r="D1343" vm="3837">
        <v>574512</v>
      </c>
    </row>
    <row r="1344" spans="2:4" x14ac:dyDescent="0.35">
      <c r="B1344" vm="3838">
        <v>45671</v>
      </c>
      <c r="C1344" vm="3839">
        <v>436.7</v>
      </c>
      <c r="D1344" vm="3840">
        <v>717707</v>
      </c>
    </row>
    <row r="1345" spans="2:4" x14ac:dyDescent="0.35">
      <c r="B1345" vm="3841">
        <v>45672</v>
      </c>
      <c r="C1345" vm="3842">
        <v>437.2</v>
      </c>
      <c r="D1345" vm="3843">
        <v>347419</v>
      </c>
    </row>
    <row r="1346" spans="2:4" x14ac:dyDescent="0.35">
      <c r="B1346" vm="3844">
        <v>45673</v>
      </c>
      <c r="C1346" vm="3845">
        <v>432.8</v>
      </c>
      <c r="D1346" vm="3846">
        <v>162620</v>
      </c>
    </row>
    <row r="1347" spans="2:4" x14ac:dyDescent="0.35">
      <c r="B1347" vm="3847">
        <v>45674</v>
      </c>
      <c r="C1347" vm="3848">
        <v>440.15</v>
      </c>
      <c r="D1347" vm="3849">
        <v>162368</v>
      </c>
    </row>
    <row r="1348" spans="2:4" x14ac:dyDescent="0.35">
      <c r="B1348" vm="3850">
        <v>45677</v>
      </c>
      <c r="C1348" vm="3851">
        <v>437.75</v>
      </c>
      <c r="D1348" vm="3852">
        <v>289884</v>
      </c>
    </row>
    <row r="1349" spans="2:4" x14ac:dyDescent="0.35">
      <c r="B1349" vm="3853">
        <v>45678</v>
      </c>
      <c r="C1349" vm="3854">
        <v>437.25</v>
      </c>
      <c r="D1349" vm="3855">
        <v>1842947</v>
      </c>
    </row>
    <row r="1350" spans="2:4" x14ac:dyDescent="0.35">
      <c r="B1350" vm="3856">
        <v>45679</v>
      </c>
      <c r="C1350" vm="3857">
        <v>437.05</v>
      </c>
      <c r="D1350" vm="3858">
        <v>288572</v>
      </c>
    </row>
    <row r="1351" spans="2:4" x14ac:dyDescent="0.35">
      <c r="B1351" vm="3859">
        <v>45680</v>
      </c>
      <c r="C1351" vm="3860">
        <v>440.2</v>
      </c>
      <c r="D1351" vm="3861">
        <v>286292</v>
      </c>
    </row>
    <row r="1352" spans="2:4" x14ac:dyDescent="0.35">
      <c r="B1352" vm="3862">
        <v>45681</v>
      </c>
      <c r="C1352" vm="3863">
        <v>441.5</v>
      </c>
      <c r="D1352" vm="3864">
        <v>417608</v>
      </c>
    </row>
    <row r="1353" spans="2:4" x14ac:dyDescent="0.35">
      <c r="B1353" vm="3865">
        <v>45684</v>
      </c>
      <c r="C1353" vm="3866">
        <v>440</v>
      </c>
      <c r="D1353" vm="3867">
        <v>368947</v>
      </c>
    </row>
    <row r="1354" spans="2:4" x14ac:dyDescent="0.35">
      <c r="B1354" vm="3868">
        <v>45685</v>
      </c>
      <c r="C1354" vm="3869">
        <v>435.25</v>
      </c>
      <c r="D1354" vm="3870">
        <v>864499</v>
      </c>
    </row>
    <row r="1355" spans="2:4" x14ac:dyDescent="0.35">
      <c r="B1355" vm="3871">
        <v>45686</v>
      </c>
      <c r="C1355" vm="3872">
        <v>433.4</v>
      </c>
      <c r="D1355" vm="3873">
        <v>305168</v>
      </c>
    </row>
    <row r="1356" spans="2:4" x14ac:dyDescent="0.35">
      <c r="B1356" vm="3874">
        <v>45687</v>
      </c>
      <c r="C1356" vm="3875">
        <v>436.6</v>
      </c>
      <c r="D1356" vm="3876">
        <v>486609</v>
      </c>
    </row>
    <row r="1357" spans="2:4" x14ac:dyDescent="0.35">
      <c r="B1357" vm="3877">
        <v>45688</v>
      </c>
      <c r="C1357" vm="3878">
        <v>447.55</v>
      </c>
      <c r="D1357" vm="3879">
        <v>1001119</v>
      </c>
    </row>
    <row r="1358" spans="2:4" x14ac:dyDescent="0.35">
      <c r="B1358" vm="3880">
        <v>45689</v>
      </c>
      <c r="C1358" vm="3881">
        <v>462.45</v>
      </c>
      <c r="D1358" vm="3882">
        <v>1699032</v>
      </c>
    </row>
    <row r="1359" spans="2:4" x14ac:dyDescent="0.35">
      <c r="B1359" vm="3883">
        <v>45691</v>
      </c>
      <c r="C1359" vm="3884">
        <v>454.15</v>
      </c>
      <c r="D1359" vm="3885">
        <v>696173</v>
      </c>
    </row>
    <row r="1360" spans="2:4" x14ac:dyDescent="0.35">
      <c r="B1360" vm="3886">
        <v>45692</v>
      </c>
      <c r="C1360" vm="3887">
        <v>455.5</v>
      </c>
      <c r="D1360" vm="3888">
        <v>538486</v>
      </c>
    </row>
    <row r="1361" spans="2:4" x14ac:dyDescent="0.35">
      <c r="B1361" vm="3889">
        <v>45693</v>
      </c>
      <c r="C1361" vm="3890">
        <v>448.25</v>
      </c>
      <c r="D1361" vm="3891">
        <v>436026</v>
      </c>
    </row>
    <row r="1362" spans="2:4" x14ac:dyDescent="0.35">
      <c r="B1362" vm="3892">
        <v>45694</v>
      </c>
      <c r="C1362" vm="3893">
        <v>441.4</v>
      </c>
      <c r="D1362" vm="3894">
        <v>857446</v>
      </c>
    </row>
    <row r="1363" spans="2:4" x14ac:dyDescent="0.35">
      <c r="B1363" vm="3895">
        <v>45695</v>
      </c>
      <c r="C1363" vm="3896">
        <v>430.9</v>
      </c>
      <c r="D1363" vm="3897">
        <v>978539</v>
      </c>
    </row>
    <row r="1364" spans="2:4" x14ac:dyDescent="0.35">
      <c r="B1364" vm="3898">
        <v>45698</v>
      </c>
      <c r="C1364" vm="3899">
        <v>427.3</v>
      </c>
      <c r="D1364" vm="3900">
        <v>541878</v>
      </c>
    </row>
    <row r="1365" spans="2:4" x14ac:dyDescent="0.35">
      <c r="B1365" vm="3901">
        <v>45699</v>
      </c>
      <c r="C1365" vm="3902">
        <v>418.45</v>
      </c>
      <c r="D1365" vm="3903">
        <v>909665</v>
      </c>
    </row>
    <row r="1366" spans="2:4" x14ac:dyDescent="0.35">
      <c r="B1366" vm="3904">
        <v>45700</v>
      </c>
      <c r="C1366" vm="3905">
        <v>409.5</v>
      </c>
      <c r="D1366" vm="3906">
        <v>1028064</v>
      </c>
    </row>
    <row r="1367" spans="2:4" x14ac:dyDescent="0.35">
      <c r="B1367" vm="3907">
        <v>45701</v>
      </c>
      <c r="C1367" vm="3908">
        <v>409.8</v>
      </c>
      <c r="D1367" vm="3909">
        <v>495437</v>
      </c>
    </row>
    <row r="1368" spans="2:4" x14ac:dyDescent="0.35">
      <c r="B1368" vm="3910">
        <v>45702</v>
      </c>
      <c r="C1368" vm="3911">
        <v>410.55</v>
      </c>
      <c r="D1368" vm="3912">
        <v>583071</v>
      </c>
    </row>
    <row r="1369" spans="2:4" x14ac:dyDescent="0.35">
      <c r="B1369" vm="3913">
        <v>45705</v>
      </c>
      <c r="C1369" vm="3914">
        <v>408.5</v>
      </c>
      <c r="D1369" vm="3915">
        <v>579318</v>
      </c>
    </row>
    <row r="1370" spans="2:4" x14ac:dyDescent="0.35">
      <c r="B1370" vm="3916">
        <v>45706</v>
      </c>
      <c r="C1370" vm="3917">
        <v>405.2</v>
      </c>
      <c r="D1370" vm="3918">
        <v>352879</v>
      </c>
    </row>
    <row r="1371" spans="2:4" x14ac:dyDescent="0.35">
      <c r="B1371" vm="3919">
        <v>45707</v>
      </c>
      <c r="C1371" vm="3920">
        <v>406.5</v>
      </c>
      <c r="D1371" vm="3921">
        <v>170273</v>
      </c>
    </row>
    <row r="1372" spans="2:4" x14ac:dyDescent="0.35">
      <c r="B1372" vm="3922">
        <v>45708</v>
      </c>
      <c r="C1372" vm="3923">
        <v>402.2</v>
      </c>
      <c r="D1372" vm="3924">
        <v>791621</v>
      </c>
    </row>
    <row r="1373" spans="2:4" x14ac:dyDescent="0.35">
      <c r="B1373" vm="3925">
        <v>45709</v>
      </c>
      <c r="C1373" vm="3926">
        <v>401</v>
      </c>
      <c r="D1373" vm="3927">
        <v>457639</v>
      </c>
    </row>
    <row r="1374" spans="2:4" x14ac:dyDescent="0.35">
      <c r="B1374" vm="3928">
        <v>45712</v>
      </c>
      <c r="C1374" vm="3929">
        <v>401.85</v>
      </c>
      <c r="D1374" vm="3930">
        <v>528020</v>
      </c>
    </row>
    <row r="1375" spans="2:4" x14ac:dyDescent="0.35">
      <c r="B1375" vm="3931">
        <v>45713</v>
      </c>
      <c r="C1375" vm="3932">
        <v>404.85</v>
      </c>
      <c r="D1375" vm="3933">
        <v>793488</v>
      </c>
    </row>
    <row r="1376" spans="2:4" x14ac:dyDescent="0.35">
      <c r="B1376" vm="3934">
        <v>45715</v>
      </c>
      <c r="C1376" vm="3935">
        <v>401.45</v>
      </c>
      <c r="D1376" vm="3936">
        <v>488193</v>
      </c>
    </row>
    <row r="1377" spans="2:4" x14ac:dyDescent="0.35">
      <c r="B1377" vm="3937">
        <v>45716</v>
      </c>
      <c r="C1377" vm="3938">
        <v>394.7</v>
      </c>
      <c r="D1377" vm="3939">
        <v>267902</v>
      </c>
    </row>
    <row r="1378" spans="2:4" x14ac:dyDescent="0.35">
      <c r="B1378" vm="3940">
        <v>45719</v>
      </c>
      <c r="C1378" vm="3941">
        <v>397.55</v>
      </c>
      <c r="D1378" vm="3942">
        <v>354089</v>
      </c>
    </row>
    <row r="1379" spans="2:4" x14ac:dyDescent="0.35">
      <c r="B1379" vm="3943">
        <v>45720</v>
      </c>
      <c r="C1379" vm="3944">
        <v>394.85</v>
      </c>
      <c r="D1379" vm="3945">
        <v>462396</v>
      </c>
    </row>
    <row r="1380" spans="2:4" x14ac:dyDescent="0.35">
      <c r="B1380" vm="3946">
        <v>45721</v>
      </c>
      <c r="C1380" vm="3947">
        <v>405.35</v>
      </c>
      <c r="D1380" vm="3948">
        <v>650331</v>
      </c>
    </row>
    <row r="1381" spans="2:4" x14ac:dyDescent="0.35">
      <c r="B1381" vm="3949">
        <v>45722</v>
      </c>
      <c r="C1381" vm="3950">
        <v>405.75</v>
      </c>
      <c r="D1381" vm="3951">
        <v>621313</v>
      </c>
    </row>
    <row r="1382" spans="2:4" x14ac:dyDescent="0.35">
      <c r="B1382" vm="3952">
        <v>45723</v>
      </c>
      <c r="C1382" vm="3953">
        <v>403.8</v>
      </c>
      <c r="D1382" vm="3954">
        <v>427101</v>
      </c>
    </row>
    <row r="1383" spans="2:4" x14ac:dyDescent="0.35">
      <c r="B1383" vm="3955">
        <v>45726</v>
      </c>
      <c r="C1383" vm="3956">
        <v>405.05</v>
      </c>
      <c r="D1383" vm="3957">
        <v>248851</v>
      </c>
    </row>
    <row r="1384" spans="2:4" x14ac:dyDescent="0.35">
      <c r="B1384" vm="3958">
        <v>45727</v>
      </c>
      <c r="C1384" vm="3959">
        <v>406.1</v>
      </c>
      <c r="D1384" vm="3960">
        <v>399281</v>
      </c>
    </row>
    <row r="1385" spans="2:4" x14ac:dyDescent="0.35">
      <c r="B1385" vm="3961">
        <v>45728</v>
      </c>
      <c r="C1385" vm="3962">
        <v>412.1</v>
      </c>
      <c r="D1385" vm="3963">
        <v>284496</v>
      </c>
    </row>
    <row r="1386" spans="2:4" x14ac:dyDescent="0.35">
      <c r="B1386" vm="3964">
        <v>45729</v>
      </c>
      <c r="C1386" vm="3965">
        <v>411.85</v>
      </c>
      <c r="D1386" vm="3966">
        <v>399896</v>
      </c>
    </row>
    <row r="1387" spans="2:4" x14ac:dyDescent="0.35">
      <c r="B1387" vm="3967">
        <v>45733</v>
      </c>
      <c r="C1387" vm="3968">
        <v>407.8</v>
      </c>
      <c r="D1387" vm="3969">
        <v>148828</v>
      </c>
    </row>
    <row r="1388" spans="2:4" x14ac:dyDescent="0.35">
      <c r="B1388" vm="3970">
        <v>45734</v>
      </c>
      <c r="C1388" vm="3971">
        <v>409.4</v>
      </c>
      <c r="D1388" vm="3972">
        <v>410113</v>
      </c>
    </row>
    <row r="1389" spans="2:4" x14ac:dyDescent="0.35">
      <c r="B1389" vm="3973">
        <v>45735</v>
      </c>
      <c r="C1389" vm="3974">
        <v>403.05</v>
      </c>
      <c r="D1389" vm="3975">
        <v>2650156</v>
      </c>
    </row>
    <row r="1390" spans="2:4" x14ac:dyDescent="0.35">
      <c r="B1390" vm="3976">
        <v>45736</v>
      </c>
      <c r="C1390" vm="3977">
        <v>403.7</v>
      </c>
      <c r="D1390" vm="3978">
        <v>2721390</v>
      </c>
    </row>
    <row r="1391" spans="2:4" x14ac:dyDescent="0.35">
      <c r="B1391" vm="3979">
        <v>45737</v>
      </c>
      <c r="C1391" vm="3980">
        <v>405.8</v>
      </c>
      <c r="D1391" vm="3981">
        <v>522099</v>
      </c>
    </row>
    <row r="1392" spans="2:4" x14ac:dyDescent="0.35">
      <c r="B1392" vm="3982">
        <v>45740</v>
      </c>
      <c r="C1392" vm="3983">
        <v>410.95</v>
      </c>
      <c r="D1392" vm="3984">
        <v>1164303</v>
      </c>
    </row>
    <row r="1393" spans="2:4" x14ac:dyDescent="0.35">
      <c r="B1393" vm="3985">
        <v>45741</v>
      </c>
      <c r="C1393" vm="3986">
        <v>409.9</v>
      </c>
      <c r="D1393" vm="3987">
        <v>921904</v>
      </c>
    </row>
    <row r="1394" spans="2:4" x14ac:dyDescent="0.35">
      <c r="B1394" vm="3988">
        <v>45742</v>
      </c>
      <c r="C1394" vm="3989">
        <v>407.05</v>
      </c>
      <c r="D1394" vm="3990">
        <v>748760</v>
      </c>
    </row>
    <row r="1395" spans="2:4" x14ac:dyDescent="0.35">
      <c r="B1395" vm="3991">
        <v>45743</v>
      </c>
      <c r="C1395" vm="3971">
        <v>409.4</v>
      </c>
      <c r="D1395" vm="3992">
        <v>789925</v>
      </c>
    </row>
    <row r="1396" spans="2:4" x14ac:dyDescent="0.35">
      <c r="B1396" vm="3993">
        <v>45744</v>
      </c>
      <c r="C1396" vm="3908">
        <v>409.8</v>
      </c>
      <c r="D1396" vm="3994">
        <v>852982</v>
      </c>
    </row>
    <row r="1397" spans="2:4" x14ac:dyDescent="0.35">
      <c r="B1397" vm="3995">
        <v>45748</v>
      </c>
      <c r="C1397" vm="3996">
        <v>406.65</v>
      </c>
      <c r="D1397" vm="3997">
        <v>910620</v>
      </c>
    </row>
    <row r="1398" spans="2:4" x14ac:dyDescent="0.35">
      <c r="B1398" vm="3998">
        <v>45749</v>
      </c>
      <c r="C1398" vm="3999">
        <v>408.95</v>
      </c>
      <c r="D1398" vm="4000">
        <v>438196</v>
      </c>
    </row>
    <row r="1399" spans="2:4" x14ac:dyDescent="0.35">
      <c r="B1399" vm="4001">
        <v>45750</v>
      </c>
      <c r="C1399" vm="4002">
        <v>409.3</v>
      </c>
      <c r="D1399" vm="4003">
        <v>97589</v>
      </c>
    </row>
    <row r="1400" spans="2:4" x14ac:dyDescent="0.35">
      <c r="B1400" vm="4004">
        <v>45751</v>
      </c>
      <c r="C1400" vm="4005">
        <v>409.55</v>
      </c>
      <c r="D1400" vm="4006">
        <v>196517</v>
      </c>
    </row>
    <row r="1401" spans="2:4" x14ac:dyDescent="0.35">
      <c r="B1401" vm="4007">
        <v>45754</v>
      </c>
      <c r="C1401" vm="4008">
        <v>406.05</v>
      </c>
      <c r="D1401" vm="4009">
        <v>1025987</v>
      </c>
    </row>
    <row r="1402" spans="2:4" x14ac:dyDescent="0.35">
      <c r="B1402" vm="4010">
        <v>45755</v>
      </c>
      <c r="C1402" vm="4011">
        <v>412.55</v>
      </c>
      <c r="D1402" vm="4012">
        <v>1099399</v>
      </c>
    </row>
    <row r="1403" spans="2:4" x14ac:dyDescent="0.35">
      <c r="B1403" vm="4013">
        <v>45756</v>
      </c>
      <c r="C1403" vm="4014">
        <v>416.15</v>
      </c>
      <c r="D1403" vm="4015">
        <v>526939</v>
      </c>
    </row>
    <row r="1404" spans="2:4" x14ac:dyDescent="0.35">
      <c r="B1404" vm="4016">
        <v>45758</v>
      </c>
      <c r="C1404" vm="4017">
        <v>421.8</v>
      </c>
      <c r="D1404" vm="4018">
        <v>366637</v>
      </c>
    </row>
    <row r="1405" spans="2:4" x14ac:dyDescent="0.35">
      <c r="B1405" vm="4019">
        <v>45762</v>
      </c>
      <c r="C1405" vm="4020">
        <v>420.3</v>
      </c>
      <c r="D1405" vm="4021">
        <v>622957</v>
      </c>
    </row>
    <row r="1406" spans="2:4" x14ac:dyDescent="0.35">
      <c r="B1406" vm="4022">
        <v>45763</v>
      </c>
      <c r="C1406" vm="4023">
        <v>424.15</v>
      </c>
      <c r="D1406" vm="4024">
        <v>568491</v>
      </c>
    </row>
    <row r="1407" spans="2:4" x14ac:dyDescent="0.35">
      <c r="B1407" vm="4025">
        <v>45764</v>
      </c>
      <c r="C1407" vm="4026">
        <v>427.25</v>
      </c>
      <c r="D1407" vm="4027">
        <v>516159</v>
      </c>
    </row>
    <row r="1408" spans="2:4" x14ac:dyDescent="0.35">
      <c r="B1408" vm="4028">
        <v>45768</v>
      </c>
      <c r="C1408" vm="4029">
        <v>422.8</v>
      </c>
      <c r="D1408" vm="4030">
        <v>688209</v>
      </c>
    </row>
    <row r="1409" spans="2:4" x14ac:dyDescent="0.35">
      <c r="B1409" vm="4031">
        <v>45769</v>
      </c>
      <c r="C1409" vm="4032">
        <v>433.7</v>
      </c>
      <c r="D1409" vm="4033">
        <v>609324</v>
      </c>
    </row>
    <row r="1410" spans="2:4" x14ac:dyDescent="0.35">
      <c r="B1410" vm="4034">
        <v>45770</v>
      </c>
      <c r="C1410" vm="4035">
        <v>430.75</v>
      </c>
      <c r="D1410" vm="4036">
        <v>630529</v>
      </c>
    </row>
    <row r="1411" spans="2:4" x14ac:dyDescent="0.35">
      <c r="B1411" vm="4037">
        <v>45771</v>
      </c>
      <c r="C1411" vm="4038">
        <v>430.1</v>
      </c>
      <c r="D1411" vm="4039">
        <v>387524</v>
      </c>
    </row>
    <row r="1412" spans="2:4" x14ac:dyDescent="0.35">
      <c r="B1412" vm="4040">
        <v>45772</v>
      </c>
      <c r="C1412" vm="4041">
        <v>428.15</v>
      </c>
      <c r="D1412" vm="4042">
        <v>706122</v>
      </c>
    </row>
    <row r="1413" spans="2:4" x14ac:dyDescent="0.35">
      <c r="B1413" vm="4043">
        <v>45775</v>
      </c>
      <c r="C1413" vm="4044">
        <v>428.8</v>
      </c>
      <c r="D1413" vm="4045">
        <v>554624</v>
      </c>
    </row>
    <row r="1414" spans="2:4" x14ac:dyDescent="0.35">
      <c r="B1414" vm="4046">
        <v>45776</v>
      </c>
      <c r="C1414" vm="4047">
        <v>425.9</v>
      </c>
      <c r="D1414" vm="4048">
        <v>704752</v>
      </c>
    </row>
    <row r="1415" spans="2:4" x14ac:dyDescent="0.35">
      <c r="B1415" vm="4049">
        <v>45777</v>
      </c>
      <c r="C1415" vm="4050">
        <v>425.3</v>
      </c>
      <c r="D1415" vm="4051">
        <v>153088</v>
      </c>
    </row>
    <row r="1416" spans="2:4" x14ac:dyDescent="0.35">
      <c r="B1416" vm="4052">
        <v>45779</v>
      </c>
      <c r="C1416" vm="4053">
        <v>430.15</v>
      </c>
      <c r="D1416" vm="4054">
        <v>248353</v>
      </c>
    </row>
    <row r="1417" spans="2:4" x14ac:dyDescent="0.35">
      <c r="B1417" vm="4055">
        <v>45782</v>
      </c>
      <c r="C1417" vm="4056">
        <v>437.1</v>
      </c>
      <c r="D1417" vm="4057">
        <v>538748</v>
      </c>
    </row>
    <row r="1418" spans="2:4" x14ac:dyDescent="0.35">
      <c r="B1418" vm="4058">
        <v>45783</v>
      </c>
      <c r="C1418" vm="4059">
        <v>435.65</v>
      </c>
      <c r="D1418" vm="4060">
        <v>969570</v>
      </c>
    </row>
    <row r="1419" spans="2:4" x14ac:dyDescent="0.35">
      <c r="B1419" vm="4061">
        <v>45784</v>
      </c>
      <c r="C1419" vm="4062">
        <v>430.65</v>
      </c>
      <c r="D1419" vm="4063">
        <v>960440</v>
      </c>
    </row>
    <row r="1420" spans="2:4" x14ac:dyDescent="0.35">
      <c r="B1420" vm="4064">
        <v>45785</v>
      </c>
      <c r="C1420" vm="4065">
        <v>430.35</v>
      </c>
      <c r="D1420" vm="4066">
        <v>271781</v>
      </c>
    </row>
    <row r="1421" spans="2:4" x14ac:dyDescent="0.35">
      <c r="B1421" vm="4067">
        <v>45786</v>
      </c>
      <c r="C1421" vm="4068">
        <v>423.5</v>
      </c>
      <c r="D1421" vm="4069">
        <v>890146</v>
      </c>
    </row>
    <row r="1422" spans="2:4" x14ac:dyDescent="0.35">
      <c r="B1422" vm="4070">
        <v>45789</v>
      </c>
      <c r="C1422" vm="4071">
        <v>435.5</v>
      </c>
      <c r="D1422" vm="4072">
        <v>137482</v>
      </c>
    </row>
    <row r="1423" spans="2:4" x14ac:dyDescent="0.35">
      <c r="B1423" vm="4073">
        <v>45790</v>
      </c>
      <c r="C1423" vm="4074">
        <v>428.05</v>
      </c>
      <c r="D1423" vm="4075">
        <v>1104877</v>
      </c>
    </row>
    <row r="1424" spans="2:4" x14ac:dyDescent="0.35">
      <c r="B1424" vm="4076">
        <v>45791</v>
      </c>
      <c r="C1424" vm="4077">
        <v>429.3</v>
      </c>
      <c r="D1424" vm="4078">
        <v>291325</v>
      </c>
    </row>
    <row r="1425" spans="2:4" x14ac:dyDescent="0.35">
      <c r="B1425" vm="4079">
        <v>45792</v>
      </c>
      <c r="C1425" vm="4080">
        <v>432.45</v>
      </c>
      <c r="D1425" vm="4081">
        <v>1175835</v>
      </c>
    </row>
    <row r="1426" spans="2:4" x14ac:dyDescent="0.35">
      <c r="B1426" vm="4082">
        <v>45793</v>
      </c>
      <c r="C1426" vm="4083">
        <v>435.6</v>
      </c>
      <c r="D1426" vm="4084">
        <v>443112</v>
      </c>
    </row>
    <row r="1427" spans="2:4" x14ac:dyDescent="0.35">
      <c r="B1427" vm="4085">
        <v>45796</v>
      </c>
      <c r="C1427" vm="4086">
        <v>435.1</v>
      </c>
      <c r="D1427" vm="4087">
        <v>336241</v>
      </c>
    </row>
    <row r="1428" spans="2:4" x14ac:dyDescent="0.35">
      <c r="B1428" vm="4088">
        <v>45797</v>
      </c>
      <c r="C1428" vm="4089">
        <v>434.85</v>
      </c>
      <c r="D1428" vm="4090">
        <v>831917</v>
      </c>
    </row>
    <row r="1429" spans="2:4" x14ac:dyDescent="0.35">
      <c r="B1429" vm="4091">
        <v>45798</v>
      </c>
      <c r="C1429" vm="4092">
        <v>432.95</v>
      </c>
      <c r="D1429" vm="4093">
        <v>339031</v>
      </c>
    </row>
    <row r="1430" spans="2:4" x14ac:dyDescent="0.35">
      <c r="B1430" vm="4094">
        <v>45799</v>
      </c>
      <c r="C1430" vm="4095">
        <v>426.1</v>
      </c>
      <c r="D1430" vm="4096">
        <v>540525</v>
      </c>
    </row>
    <row r="1431" spans="2:4" x14ac:dyDescent="0.35">
      <c r="B1431" vm="4097">
        <v>45800</v>
      </c>
      <c r="C1431" vm="4098">
        <v>436.3</v>
      </c>
      <c r="D1431" vm="4099">
        <v>1220417</v>
      </c>
    </row>
    <row r="1432" spans="2:4" x14ac:dyDescent="0.35">
      <c r="B1432" vm="4100">
        <v>45803</v>
      </c>
      <c r="C1432" vm="4101">
        <v>442.8</v>
      </c>
      <c r="D1432" vm="4102">
        <v>805730</v>
      </c>
    </row>
    <row r="1433" spans="2:4" x14ac:dyDescent="0.35">
      <c r="B1433" vm="4103">
        <v>45804</v>
      </c>
      <c r="C1433" vm="4104">
        <v>433.9</v>
      </c>
      <c r="D1433" vm="4105">
        <v>1716841</v>
      </c>
    </row>
    <row r="1434" spans="2:4" x14ac:dyDescent="0.35">
      <c r="B1434" vm="4106">
        <v>45805</v>
      </c>
      <c r="C1434" vm="4107">
        <v>420.1</v>
      </c>
      <c r="D1434" vm="4108">
        <v>18779384</v>
      </c>
    </row>
    <row r="1435" spans="2:4" x14ac:dyDescent="0.35">
      <c r="B1435" vm="4109">
        <v>45806</v>
      </c>
      <c r="C1435" vm="4110">
        <v>418.75</v>
      </c>
      <c r="D1435" vm="4111">
        <v>361111</v>
      </c>
    </row>
    <row r="1436" spans="2:4" x14ac:dyDescent="0.35">
      <c r="B1436" vm="4112">
        <v>45807</v>
      </c>
      <c r="C1436" vm="4113">
        <v>417.9</v>
      </c>
      <c r="D1436" vm="4114">
        <v>645666</v>
      </c>
    </row>
    <row r="1437" spans="2:4" x14ac:dyDescent="0.35">
      <c r="B1437" vm="4115">
        <v>45810</v>
      </c>
      <c r="C1437" vm="4116">
        <v>419.35</v>
      </c>
      <c r="D1437" vm="4117">
        <v>610042</v>
      </c>
    </row>
    <row r="1438" spans="2:4" x14ac:dyDescent="0.35">
      <c r="B1438" vm="4118">
        <v>45811</v>
      </c>
      <c r="C1438" vm="4119">
        <v>416.8</v>
      </c>
      <c r="D1438" vm="4120">
        <v>1958233</v>
      </c>
    </row>
    <row r="1439" spans="2:4" x14ac:dyDescent="0.35">
      <c r="B1439" vm="4121">
        <v>45812</v>
      </c>
      <c r="C1439" vm="4122">
        <v>416.7</v>
      </c>
      <c r="D1439" vm="4123">
        <v>543294</v>
      </c>
    </row>
    <row r="1440" spans="2:4" x14ac:dyDescent="0.35">
      <c r="B1440" vm="4124">
        <v>45813</v>
      </c>
      <c r="C1440" vm="4125">
        <v>419.3</v>
      </c>
      <c r="D1440" vm="4126">
        <v>482855</v>
      </c>
    </row>
    <row r="1441" spans="2:4" x14ac:dyDescent="0.35">
      <c r="B1441" vm="4127">
        <v>45814</v>
      </c>
      <c r="C1441" vm="4128">
        <v>420.9</v>
      </c>
      <c r="D1441" vm="4129">
        <v>754865</v>
      </c>
    </row>
    <row r="1442" spans="2:4" x14ac:dyDescent="0.35">
      <c r="B1442" vm="4130">
        <v>45817</v>
      </c>
      <c r="C1442" vm="4131">
        <v>423.05</v>
      </c>
      <c r="D1442" vm="4132">
        <v>604560</v>
      </c>
    </row>
    <row r="1443" spans="2:4" x14ac:dyDescent="0.35">
      <c r="B1443" vm="4133">
        <v>45818</v>
      </c>
      <c r="C1443" vm="4134">
        <v>427.1</v>
      </c>
      <c r="D1443" vm="4135">
        <v>1557617</v>
      </c>
    </row>
    <row r="1444" spans="2:4" x14ac:dyDescent="0.35">
      <c r="B1444" vm="4136">
        <v>45819</v>
      </c>
      <c r="C1444" vm="4095">
        <v>426.1</v>
      </c>
      <c r="D1444" vm="4137">
        <v>1627257</v>
      </c>
    </row>
    <row r="1445" spans="2:4" x14ac:dyDescent="0.35">
      <c r="B1445" vm="4138">
        <v>45820</v>
      </c>
      <c r="C1445" vm="4139">
        <v>420.95</v>
      </c>
      <c r="D1445" vm="4140">
        <v>362492</v>
      </c>
    </row>
    <row r="1446" spans="2:4" x14ac:dyDescent="0.35">
      <c r="B1446" vm="4141">
        <v>45821</v>
      </c>
      <c r="C1446" vm="4142">
        <v>413.9</v>
      </c>
      <c r="D1446" vm="4143">
        <v>937565</v>
      </c>
    </row>
    <row r="1447" spans="2:4" x14ac:dyDescent="0.35">
      <c r="B1447" vm="4144">
        <v>45824</v>
      </c>
      <c r="C1447" vm="4145">
        <v>418.1</v>
      </c>
      <c r="D1447" vm="4146">
        <v>330365</v>
      </c>
    </row>
    <row r="1448" spans="2:4" x14ac:dyDescent="0.35">
      <c r="B1448" vm="4147">
        <v>45825</v>
      </c>
      <c r="C1448" vm="4148">
        <v>417.35</v>
      </c>
      <c r="D1448" vm="4149">
        <v>1221651</v>
      </c>
    </row>
    <row r="1449" spans="2:4" x14ac:dyDescent="0.35">
      <c r="B1449" vm="4150">
        <v>45826</v>
      </c>
      <c r="C1449" vm="4151">
        <v>415.8</v>
      </c>
      <c r="D1449" vm="4152">
        <v>319108</v>
      </c>
    </row>
    <row r="1450" spans="2:4" x14ac:dyDescent="0.35">
      <c r="B1450" vm="4153">
        <v>45827</v>
      </c>
      <c r="C1450" vm="4154">
        <v>416</v>
      </c>
      <c r="D1450" vm="4155">
        <v>132694</v>
      </c>
    </row>
    <row r="1451" spans="2:4" x14ac:dyDescent="0.35">
      <c r="B1451" vm="4156">
        <v>45828</v>
      </c>
      <c r="C1451" vm="3902">
        <v>418.45</v>
      </c>
      <c r="D1451" vm="4157">
        <v>697927</v>
      </c>
    </row>
    <row r="1452" spans="2:4" x14ac:dyDescent="0.35">
      <c r="B1452" vm="4158">
        <v>45831</v>
      </c>
      <c r="C1452" vm="4159">
        <v>414.6</v>
      </c>
      <c r="D1452" vm="4160">
        <v>225882</v>
      </c>
    </row>
    <row r="1453" spans="2:4" x14ac:dyDescent="0.35">
      <c r="B1453" vm="4161">
        <v>45832</v>
      </c>
      <c r="C1453" vm="4162">
        <v>414.25</v>
      </c>
      <c r="D1453" vm="4163">
        <v>1320127</v>
      </c>
    </row>
    <row r="1454" spans="2:4" x14ac:dyDescent="0.35">
      <c r="B1454" vm="4164">
        <v>45833</v>
      </c>
      <c r="C1454" vm="4165">
        <v>416.35</v>
      </c>
      <c r="D1454" vm="4166">
        <v>147507</v>
      </c>
    </row>
    <row r="1455" spans="2:4" x14ac:dyDescent="0.35">
      <c r="B1455" vm="4167">
        <v>45834</v>
      </c>
      <c r="C1455" vm="4168">
        <v>420.35</v>
      </c>
      <c r="D1455" vm="4169">
        <v>203703</v>
      </c>
    </row>
    <row r="1456" spans="2:4" x14ac:dyDescent="0.35">
      <c r="B1456" vm="4170">
        <v>45835</v>
      </c>
      <c r="C1456" vm="4171">
        <v>418.95</v>
      </c>
      <c r="D1456" vm="4172">
        <v>1066689</v>
      </c>
    </row>
    <row r="1457" spans="2:4" x14ac:dyDescent="0.35">
      <c r="B1457" vm="4173">
        <v>45838</v>
      </c>
      <c r="C1457" vm="4174">
        <v>416.5</v>
      </c>
      <c r="D1457" vm="4175">
        <v>272801</v>
      </c>
    </row>
    <row r="1458" spans="2:4" x14ac:dyDescent="0.35">
      <c r="B1458" vm="4176">
        <v>45839</v>
      </c>
      <c r="C1458" vm="4177">
        <v>415.2</v>
      </c>
      <c r="D1458" vm="4178">
        <v>855540</v>
      </c>
    </row>
    <row r="1459" spans="2:4" x14ac:dyDescent="0.35">
      <c r="B1459" vm="4179">
        <v>45840</v>
      </c>
      <c r="C1459" vm="4180">
        <v>412.9</v>
      </c>
      <c r="D1459" vm="4181">
        <v>627668</v>
      </c>
    </row>
    <row r="1460" spans="2:4" x14ac:dyDescent="0.35">
      <c r="B1460" vm="4182">
        <v>45841</v>
      </c>
      <c r="C1460" vm="4183">
        <v>413.55</v>
      </c>
      <c r="D1460" vm="4184">
        <v>484352</v>
      </c>
    </row>
    <row r="1461" spans="2:4" x14ac:dyDescent="0.35">
      <c r="B1461" vm="4185">
        <v>45842</v>
      </c>
      <c r="C1461" vm="4011">
        <v>412.55</v>
      </c>
      <c r="D1461" vm="4186">
        <v>617924</v>
      </c>
    </row>
    <row r="1462" spans="2:4" x14ac:dyDescent="0.35">
      <c r="B1462" vm="4187">
        <v>45845</v>
      </c>
      <c r="C1462" vm="4014">
        <v>416.15</v>
      </c>
      <c r="D1462" vm="4188">
        <v>650619</v>
      </c>
    </row>
    <row r="1463" spans="2:4" x14ac:dyDescent="0.35">
      <c r="B1463" vm="4189">
        <v>45846</v>
      </c>
      <c r="C1463" vm="4190">
        <v>417.05</v>
      </c>
      <c r="D1463" vm="4191">
        <v>772498</v>
      </c>
    </row>
    <row r="1464" spans="2:4" x14ac:dyDescent="0.35">
      <c r="B1464" vm="4192">
        <v>45847</v>
      </c>
      <c r="C1464" vm="4116">
        <v>419.35</v>
      </c>
      <c r="D1464" vm="4193">
        <v>156953</v>
      </c>
    </row>
    <row r="1465" spans="2:4" x14ac:dyDescent="0.35">
      <c r="B1465" vm="4194">
        <v>45848</v>
      </c>
      <c r="C1465" vm="4195">
        <v>416.9</v>
      </c>
      <c r="D1465" vm="4196">
        <v>598891</v>
      </c>
    </row>
    <row r="1466" spans="2:4" x14ac:dyDescent="0.35">
      <c r="B1466" vm="4197">
        <v>45849</v>
      </c>
      <c r="C1466" vm="4190">
        <v>417.05</v>
      </c>
      <c r="D1466" vm="4198">
        <v>581803</v>
      </c>
    </row>
    <row r="1467" spans="2:4" x14ac:dyDescent="0.35">
      <c r="B1467" vm="4199">
        <v>45852</v>
      </c>
      <c r="C1467" vm="4125">
        <v>419.3</v>
      </c>
      <c r="D1467" vm="4200">
        <v>1081025</v>
      </c>
    </row>
    <row r="1468" spans="2:4" x14ac:dyDescent="0.35">
      <c r="B1468" vm="4201">
        <v>45853</v>
      </c>
      <c r="C1468" vm="4202">
        <v>422.15</v>
      </c>
      <c r="D1468" vm="4203">
        <v>193747</v>
      </c>
    </row>
    <row r="1469" spans="2:4" x14ac:dyDescent="0.35">
      <c r="B1469" vm="4204">
        <v>45854</v>
      </c>
      <c r="C1469" vm="4205">
        <v>424.45</v>
      </c>
      <c r="D1469" vm="4206">
        <v>444356</v>
      </c>
    </row>
    <row r="1470" spans="2:4" x14ac:dyDescent="0.35">
      <c r="B1470" vm="4207">
        <v>45855</v>
      </c>
      <c r="C1470" vm="4208">
        <v>423.8</v>
      </c>
      <c r="D1470" vm="4209">
        <v>129602</v>
      </c>
    </row>
    <row r="1471" spans="2:4" x14ac:dyDescent="0.35">
      <c r="B1471" vm="4210">
        <v>45856</v>
      </c>
      <c r="C1471" vm="4211">
        <v>422.65</v>
      </c>
      <c r="D1471" vm="4212">
        <v>154249</v>
      </c>
    </row>
    <row r="1472" spans="2:4" x14ac:dyDescent="0.35">
      <c r="B1472" vm="4213">
        <v>45859</v>
      </c>
      <c r="C1472" vm="4214">
        <v>420.15</v>
      </c>
      <c r="D1472" vm="4215">
        <v>564080</v>
      </c>
    </row>
    <row r="1473" spans="2:4" x14ac:dyDescent="0.35">
      <c r="B1473" vm="4216">
        <v>45860</v>
      </c>
      <c r="C1473" vm="4217">
        <v>416.1</v>
      </c>
      <c r="D1473" vm="4218">
        <v>292939</v>
      </c>
    </row>
    <row r="1474" spans="2:4" x14ac:dyDescent="0.35">
      <c r="B1474" vm="4219">
        <v>45861</v>
      </c>
      <c r="C1474" vm="4220">
        <v>414.95</v>
      </c>
      <c r="D1474" vm="4221">
        <v>504355</v>
      </c>
    </row>
    <row r="1475" spans="2:4" x14ac:dyDescent="0.35">
      <c r="B1475" vm="4222">
        <v>45862</v>
      </c>
      <c r="C1475" vm="4223">
        <v>410</v>
      </c>
      <c r="D1475" vm="4224">
        <v>430499</v>
      </c>
    </row>
    <row r="1476" spans="2:4" x14ac:dyDescent="0.35">
      <c r="B1476" vm="4225">
        <v>45863</v>
      </c>
      <c r="C1476" vm="4226">
        <v>409.35</v>
      </c>
      <c r="D1476" vm="4227">
        <v>386335</v>
      </c>
    </row>
    <row r="1477" spans="2:4" x14ac:dyDescent="0.35">
      <c r="B1477" vm="4228">
        <v>45866</v>
      </c>
      <c r="C1477" vm="3908">
        <v>409.8</v>
      </c>
      <c r="D1477" vm="4229">
        <v>247955</v>
      </c>
    </row>
    <row r="1478" spans="2:4" x14ac:dyDescent="0.35">
      <c r="B1478" vm="4230">
        <v>45867</v>
      </c>
      <c r="C1478" vm="4231">
        <v>408.55</v>
      </c>
      <c r="D1478" vm="4232">
        <v>376875</v>
      </c>
    </row>
    <row r="1479" spans="2:4" x14ac:dyDescent="0.35">
      <c r="B1479" vm="4233">
        <v>45868</v>
      </c>
      <c r="C1479" vm="4234">
        <v>407.7</v>
      </c>
      <c r="D1479" vm="4235">
        <v>367365</v>
      </c>
    </row>
    <row r="1480" spans="2:4" x14ac:dyDescent="0.35">
      <c r="B1480" vm="4236">
        <v>45869</v>
      </c>
      <c r="C1480" vm="4237">
        <v>411.8</v>
      </c>
      <c r="D1480" vm="4238">
        <v>620530</v>
      </c>
    </row>
    <row r="1481" spans="2:4" x14ac:dyDescent="0.35">
      <c r="B1481" vm="4239">
        <v>45870</v>
      </c>
      <c r="C1481" vm="4174">
        <v>416.5</v>
      </c>
      <c r="D1481" vm="4240">
        <v>386224</v>
      </c>
    </row>
    <row r="1482" spans="2:4" x14ac:dyDescent="0.35">
      <c r="B1482" vm="4241">
        <v>45873</v>
      </c>
      <c r="C1482" vm="4242">
        <v>416.65</v>
      </c>
      <c r="D1482" vm="4243">
        <v>521676</v>
      </c>
    </row>
    <row r="1483" spans="2:4" x14ac:dyDescent="0.35">
      <c r="B1483" vm="4244">
        <v>45874</v>
      </c>
      <c r="C1483" vm="4245">
        <v>414.05</v>
      </c>
      <c r="D1483" vm="4246">
        <v>329374</v>
      </c>
    </row>
    <row r="1484" spans="2:4" x14ac:dyDescent="0.35">
      <c r="B1484" vm="4247">
        <v>45875</v>
      </c>
      <c r="C1484" vm="4248">
        <v>412</v>
      </c>
      <c r="D1484" vm="4249">
        <v>168864</v>
      </c>
    </row>
    <row r="1485" spans="2:4" x14ac:dyDescent="0.35">
      <c r="B1485" vm="4250">
        <v>45876</v>
      </c>
      <c r="C1485" vm="4251">
        <v>413.6</v>
      </c>
      <c r="D1485" vm="4252">
        <v>274944</v>
      </c>
    </row>
    <row r="1486" spans="2:4" x14ac:dyDescent="0.35">
      <c r="B1486" vm="4253">
        <v>45877</v>
      </c>
      <c r="C1486" vm="4254">
        <v>414.4</v>
      </c>
      <c r="D1486" vm="4255">
        <v>786553</v>
      </c>
    </row>
    <row r="1487" spans="2:4" x14ac:dyDescent="0.35">
      <c r="B1487" vm="4256">
        <v>45880</v>
      </c>
      <c r="C1487" vm="4119">
        <v>416.8</v>
      </c>
      <c r="D1487" vm="4257">
        <v>103585</v>
      </c>
    </row>
    <row r="1488" spans="2:4" x14ac:dyDescent="0.35">
      <c r="B1488" vm="4258">
        <v>45881</v>
      </c>
      <c r="C1488" vm="4259">
        <v>416.4</v>
      </c>
      <c r="D1488" vm="4260">
        <v>466745</v>
      </c>
    </row>
    <row r="1489" spans="2:4" x14ac:dyDescent="0.35">
      <c r="B1489" vm="4261">
        <v>45882</v>
      </c>
      <c r="C1489" vm="4262">
        <v>414</v>
      </c>
      <c r="D1489" vm="4263">
        <v>609735</v>
      </c>
    </row>
    <row r="1490" spans="2:4" x14ac:dyDescent="0.35">
      <c r="B1490" vm="4264">
        <v>45883</v>
      </c>
      <c r="C1490" vm="4265">
        <v>411.4</v>
      </c>
      <c r="D1490" vm="4266">
        <v>926228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3B0A-F492-4091-B509-38CCAA115D74}">
  <dimension ref="B2:U48"/>
  <sheetViews>
    <sheetView showGridLines="0" tabSelected="1" zoomScale="50" zoomScaleNormal="50" workbookViewId="0">
      <selection activeCell="B2" sqref="B2:K2"/>
    </sheetView>
  </sheetViews>
  <sheetFormatPr defaultRowHeight="14.5" x14ac:dyDescent="0.35"/>
  <cols>
    <col min="1" max="1" width="1.81640625" customWidth="1"/>
    <col min="2" max="2" width="40.81640625" bestFit="1" customWidth="1"/>
    <col min="3" max="7" width="13.1796875" customWidth="1"/>
    <col min="8" max="8" width="0.7265625" customWidth="1"/>
    <col min="9" max="11" width="13.1796875" customWidth="1"/>
    <col min="12" max="12" width="1.54296875" customWidth="1"/>
    <col min="13" max="21" width="8.7265625" style="37"/>
  </cols>
  <sheetData>
    <row r="2" spans="2:21" ht="18.5" x14ac:dyDescent="0.45">
      <c r="B2" s="30" t="str">
        <f>'Data Sheet'!B1&amp;" - One Page Profile"</f>
        <v>ITC LTD - One Page Profile</v>
      </c>
      <c r="C2" s="30"/>
      <c r="D2" s="30"/>
      <c r="E2" s="30"/>
      <c r="F2" s="30"/>
      <c r="G2" s="30"/>
      <c r="H2" s="30"/>
      <c r="I2" s="30"/>
      <c r="J2" s="30"/>
      <c r="K2" s="30"/>
    </row>
    <row r="3" spans="2:21" s="28" customFormat="1" ht="2.5" customHeight="1" x14ac:dyDescent="0.35">
      <c r="B3" s="27"/>
      <c r="C3" s="27"/>
      <c r="D3" s="27"/>
      <c r="E3" s="27"/>
      <c r="F3" s="27"/>
      <c r="G3" s="27"/>
      <c r="H3" s="27"/>
      <c r="I3" s="27"/>
      <c r="J3" s="27"/>
      <c r="K3" s="27"/>
      <c r="M3" s="37"/>
      <c r="N3" s="37"/>
      <c r="O3" s="37"/>
      <c r="P3" s="37"/>
      <c r="Q3" s="37"/>
      <c r="R3" s="37"/>
      <c r="S3" s="37"/>
      <c r="T3" s="37"/>
      <c r="U3" s="37"/>
    </row>
    <row r="4" spans="2:21" ht="80" customHeight="1" x14ac:dyDescent="0.35">
      <c r="B4" s="49"/>
      <c r="C4" s="50" t="str">
        <f>'Input Sheet'!C4</f>
        <v>Established in 1910, ITC is the largest cigarette manufacturer and seller in the country. ITC operates in four business segments at present — FMCG Cigarettes, FMCG Others, Paperboards, Paper and Packaging, and Agri Business.</v>
      </c>
      <c r="D4" s="50"/>
      <c r="E4" s="50"/>
      <c r="F4" s="50"/>
      <c r="G4" s="50"/>
      <c r="H4" s="50"/>
      <c r="I4" s="50"/>
      <c r="J4" s="50"/>
      <c r="K4" s="50"/>
    </row>
    <row r="5" spans="2:21" x14ac:dyDescent="0.35">
      <c r="B5" s="31" t="s">
        <v>97</v>
      </c>
    </row>
    <row r="6" spans="2:21" ht="15.5" x14ac:dyDescent="0.35">
      <c r="B6" s="39" t="s">
        <v>95</v>
      </c>
      <c r="C6" s="40" cm="1">
        <f t="array" ref="C6:G6">'Data Sheet'!G16:K16</f>
        <v>44286</v>
      </c>
      <c r="D6" s="40">
        <v>44651</v>
      </c>
      <c r="E6" s="40">
        <v>45016</v>
      </c>
      <c r="F6" s="40">
        <v>45382</v>
      </c>
      <c r="G6" s="40">
        <v>45747</v>
      </c>
      <c r="I6" s="41" t="s">
        <v>110</v>
      </c>
      <c r="J6" s="41"/>
      <c r="K6" s="41"/>
    </row>
    <row r="7" spans="2:21" ht="4.5" customHeight="1" x14ac:dyDescent="0.35"/>
    <row r="8" spans="2:21" x14ac:dyDescent="0.35">
      <c r="B8" s="51" t="s">
        <v>96</v>
      </c>
      <c r="C8" s="52">
        <f>'Data Sheet'!G17</f>
        <v>49257.45</v>
      </c>
      <c r="D8" s="52">
        <f>'Data Sheet'!H17</f>
        <v>60644.54</v>
      </c>
      <c r="E8" s="52">
        <f>'Data Sheet'!I17</f>
        <v>70919.03</v>
      </c>
      <c r="F8" s="52">
        <f>'Data Sheet'!J17</f>
        <v>67931.94</v>
      </c>
      <c r="G8" s="52">
        <f>'Data Sheet'!K17</f>
        <v>75323.34</v>
      </c>
    </row>
    <row r="9" spans="2:21" s="32" customFormat="1" x14ac:dyDescent="0.35">
      <c r="B9" s="53" t="s">
        <v>98</v>
      </c>
      <c r="C9" s="54">
        <f>'Profit &amp; Loss'!G27</f>
        <v>-2.6372963308678443E-3</v>
      </c>
      <c r="D9" s="54">
        <f>'Profit &amp; Loss'!H27</f>
        <v>0.23117497962237188</v>
      </c>
      <c r="E9" s="54">
        <f>'Profit &amp; Loss'!I27</f>
        <v>0.1694215175842706</v>
      </c>
      <c r="F9" s="54">
        <f>'Profit &amp; Loss'!J27</f>
        <v>-4.2119724423754779E-2</v>
      </c>
      <c r="G9" s="54">
        <f>'Profit &amp; Loss'!K27</f>
        <v>0.10880596078957838</v>
      </c>
      <c r="M9" s="38"/>
      <c r="N9" s="38"/>
      <c r="O9" s="38"/>
      <c r="P9" s="38"/>
      <c r="Q9" s="38"/>
      <c r="R9" s="38"/>
      <c r="S9" s="38"/>
      <c r="T9" s="38"/>
      <c r="U9" s="38"/>
    </row>
    <row r="10" spans="2:21" x14ac:dyDescent="0.35">
      <c r="B10" s="51" t="s">
        <v>101</v>
      </c>
      <c r="C10" s="55">
        <f>'Profit &amp; Loss'!G29</f>
        <v>0.51867747924425645</v>
      </c>
      <c r="D10" s="55">
        <f>'Profit &amp; Loss'!H29</f>
        <v>0.49650026201864172</v>
      </c>
      <c r="E10" s="55">
        <f>'Profit &amp; Loss'!I29</f>
        <v>0.53068887152009825</v>
      </c>
      <c r="F10" s="55">
        <f>'Profit &amp; Loss'!J29</f>
        <v>0.54582483585777175</v>
      </c>
      <c r="G10" s="55">
        <f>'Profit &amp; Loss'!K29</f>
        <v>0.51209372818571242</v>
      </c>
    </row>
    <row r="11" spans="2:21" x14ac:dyDescent="0.35">
      <c r="B11" s="51" t="s">
        <v>102</v>
      </c>
      <c r="C11" s="55">
        <f>'Profit &amp; Loss'!G31</f>
        <v>0.34644058919006154</v>
      </c>
      <c r="D11" s="55">
        <f>'Profit &amp; Loss'!H31</f>
        <v>0.3400660636555245</v>
      </c>
      <c r="E11" s="55">
        <f>'Profit &amp; Loss'!I31</f>
        <v>0.36244517162741785</v>
      </c>
      <c r="F11" s="55">
        <f>'Profit &amp; Loss'!J31</f>
        <v>0.37077595605248426</v>
      </c>
      <c r="G11" s="55">
        <f>'Profit &amp; Loss'!K31</f>
        <v>0.34304705553418102</v>
      </c>
    </row>
    <row r="12" spans="2:21" x14ac:dyDescent="0.35">
      <c r="B12" s="51" t="s">
        <v>103</v>
      </c>
      <c r="C12" s="55">
        <f>'Profit &amp; Loss'!G33</f>
        <v>0.31303264785326884</v>
      </c>
      <c r="D12" s="55">
        <f>'Profit &amp; Loss'!H33</f>
        <v>0.3114994358931571</v>
      </c>
      <c r="E12" s="55">
        <f>'Profit &amp; Loss'!I33</f>
        <v>0.33693706752616326</v>
      </c>
      <c r="F12" s="55">
        <f>'Profit &amp; Loss'!J33</f>
        <v>0.34842932499793172</v>
      </c>
      <c r="G12" s="55">
        <f>'Profit &amp; Loss'!K33</f>
        <v>0.3211903508261848</v>
      </c>
    </row>
    <row r="13" spans="2:21" x14ac:dyDescent="0.35">
      <c r="B13" s="51" t="s">
        <v>104</v>
      </c>
      <c r="C13" s="55">
        <f>'Profit &amp; Loss'!G35</f>
        <v>0.26719186640802561</v>
      </c>
      <c r="D13" s="55">
        <f>'Profit &amp; Loss'!H35</f>
        <v>0.25134430898478244</v>
      </c>
      <c r="E13" s="55">
        <f>'Profit &amp; Loss'!I35</f>
        <v>0.27061368436652333</v>
      </c>
      <c r="F13" s="55">
        <f>'Profit &amp; Loss'!J35</f>
        <v>0.30116584334261615</v>
      </c>
      <c r="G13" s="55">
        <f>'Profit &amp; Loss'!K35</f>
        <v>0.46129964497060272</v>
      </c>
      <c r="H13" s="5"/>
    </row>
    <row r="14" spans="2:21" x14ac:dyDescent="0.35">
      <c r="B14" s="51" t="s">
        <v>105</v>
      </c>
      <c r="C14" s="52">
        <f>'Profit &amp; Loss'!G13</f>
        <v>10.692504549590536</v>
      </c>
      <c r="D14" s="52">
        <f>'Profit &amp; Loss'!H13</f>
        <v>12.368975842509718</v>
      </c>
      <c r="E14" s="52">
        <f>'Profit &amp; Loss'!I13</f>
        <v>15.442275506919859</v>
      </c>
      <c r="F14" s="52">
        <f>'Profit &amp; Loss'!J13</f>
        <v>16.387081788108645</v>
      </c>
      <c r="G14" s="52">
        <f>'Profit &amp; Loss'!K13</f>
        <v>27.765983970081745</v>
      </c>
    </row>
    <row r="15" spans="2:21" x14ac:dyDescent="0.35">
      <c r="B15" s="51" t="s">
        <v>106</v>
      </c>
      <c r="C15" s="55">
        <f>'Profit &amp; Loss'!G37</f>
        <v>-0.14130125821657724</v>
      </c>
      <c r="D15" s="55">
        <f>'Profit &amp; Loss'!H37</f>
        <v>0.15678939252669122</v>
      </c>
      <c r="E15" s="55">
        <f>'Profit &amp; Loss'!I37</f>
        <v>0.24846840219768396</v>
      </c>
      <c r="F15" s="55">
        <f>'Profit &amp; Loss'!J37</f>
        <v>6.1183099651693551E-2</v>
      </c>
      <c r="G15" s="55">
        <f>'Profit &amp; Loss'!K37</f>
        <v>0.69438246108164581</v>
      </c>
    </row>
    <row r="16" spans="2:21" x14ac:dyDescent="0.35">
      <c r="B16" s="51" t="s">
        <v>107</v>
      </c>
      <c r="C16" s="56">
        <f>'Profit &amp; Loss'!G39</f>
        <v>10.749999999999998</v>
      </c>
      <c r="D16" s="56">
        <f>'Profit &amp; Loss'!H39</f>
        <v>11.500004057354767</v>
      </c>
      <c r="E16" s="56">
        <f>'Profit &amp; Loss'!I39</f>
        <v>15.500000000000004</v>
      </c>
      <c r="F16" s="56">
        <f>'Profit &amp; Loss'!J39</f>
        <v>13.749997997549</v>
      </c>
      <c r="G16" s="56">
        <f>'Profit &amp; Loss'!K39</f>
        <v>14.349997203154841</v>
      </c>
    </row>
    <row r="17" spans="2:12" x14ac:dyDescent="0.35">
      <c r="B17" s="51" t="s">
        <v>109</v>
      </c>
      <c r="C17" s="55">
        <f>'Profit &amp; Loss'!G40</f>
        <v>5.9113555156941722E-2</v>
      </c>
      <c r="D17" s="55">
        <f>'Profit &amp; Loss'!H40</f>
        <v>6.9767819288815591E-2</v>
      </c>
      <c r="E17" s="55">
        <f>'Profit &amp; Loss'!I40</f>
        <v>0.34782561142550739</v>
      </c>
      <c r="F17" s="55">
        <f>'Profit &amp; Loss'!J40</f>
        <v>-0.1129033549968389</v>
      </c>
      <c r="G17" s="55">
        <f>'Profit &amp; Loss'!K40</f>
        <v>4.3636312217121276E-2</v>
      </c>
    </row>
    <row r="18" spans="2:12" ht="5" customHeight="1" x14ac:dyDescent="0.35"/>
    <row r="19" spans="2:12" ht="15.5" x14ac:dyDescent="0.35">
      <c r="B19" s="39" t="s">
        <v>119</v>
      </c>
      <c r="C19" s="40">
        <f t="shared" ref="C19:I19" si="0">C6</f>
        <v>44286</v>
      </c>
      <c r="D19" s="40">
        <f t="shared" si="0"/>
        <v>44651</v>
      </c>
      <c r="E19" s="40">
        <f t="shared" si="0"/>
        <v>45016</v>
      </c>
      <c r="F19" s="40">
        <f t="shared" si="0"/>
        <v>45382</v>
      </c>
      <c r="G19" s="40">
        <f t="shared" si="0"/>
        <v>45747</v>
      </c>
      <c r="I19" s="41" t="s">
        <v>148</v>
      </c>
      <c r="J19" s="41"/>
      <c r="K19" s="48"/>
    </row>
    <row r="20" spans="2:12" ht="4" customHeight="1" x14ac:dyDescent="0.35"/>
    <row r="21" spans="2:12" x14ac:dyDescent="0.35">
      <c r="B21" s="51" t="s">
        <v>120</v>
      </c>
      <c r="C21" s="57">
        <f>'Profit &amp; Loss'!G14</f>
        <v>19.155474664525016</v>
      </c>
      <c r="D21" s="57">
        <f>'Profit &amp; Loss'!H14</f>
        <v>18.995913889045614</v>
      </c>
      <c r="E21" s="57">
        <f>'Profit &amp; Loss'!I14</f>
        <v>23.279600201337455</v>
      </c>
      <c r="F21" s="57">
        <f>'Profit &amp; Loss'!J14</f>
        <v>24.502837368601647</v>
      </c>
      <c r="G21" s="57">
        <f>'Profit &amp; Loss'!K14</f>
        <v>14.757265596692401</v>
      </c>
      <c r="H21" s="42"/>
      <c r="I21" s="42"/>
    </row>
    <row r="22" spans="2:12" x14ac:dyDescent="0.35">
      <c r="B22" s="51" t="s">
        <v>121</v>
      </c>
      <c r="C22" s="57">
        <f>'Profit &amp; Loss'!G47</f>
        <v>14.516486681926171</v>
      </c>
      <c r="D22" s="57">
        <f>'Profit &amp; Loss'!H47</f>
        <v>13.826368755500493</v>
      </c>
      <c r="E22" s="57">
        <f>'Profit &amp; Loss'!I47</f>
        <v>17.203374926957636</v>
      </c>
      <c r="F22" s="57">
        <f>'Profit &amp; Loss'!J47</f>
        <v>19.628121896033473</v>
      </c>
      <c r="G22" s="57">
        <f>'Profit &amp; Loss'!K47</f>
        <v>19.700010158884965</v>
      </c>
      <c r="H22" s="42"/>
      <c r="I22" s="29"/>
    </row>
    <row r="23" spans="2:12" x14ac:dyDescent="0.35">
      <c r="B23" s="51" t="s">
        <v>122</v>
      </c>
      <c r="C23" s="57">
        <f>'Profit &amp; Loss'!G48</f>
        <v>5.0291001990561837</v>
      </c>
      <c r="D23" s="57">
        <f>'Profit &amp; Loss'!H48</f>
        <v>4.7018787973327854</v>
      </c>
      <c r="E23" s="57">
        <f>'Profit &amp; Loss'!I48</f>
        <v>6.2352801779719771</v>
      </c>
      <c r="F23" s="57">
        <f>'Profit &amp; Loss'!J48</f>
        <v>7.2776356615165119</v>
      </c>
      <c r="G23" s="57">
        <f>'Profit &amp; Loss'!K48</f>
        <v>6.7580304789989407</v>
      </c>
      <c r="H23" s="42"/>
      <c r="I23" s="29"/>
    </row>
    <row r="24" spans="2:12" x14ac:dyDescent="0.35">
      <c r="B24" s="51" t="s">
        <v>123</v>
      </c>
      <c r="C24" s="57">
        <f>'Profit &amp; Loss'!G50</f>
        <v>4.177629728170289</v>
      </c>
      <c r="D24" s="57">
        <f>'Profit &amp; Loss'!H50</f>
        <v>4.6360677966753006</v>
      </c>
      <c r="E24" s="57">
        <f>'Profit &amp; Loss'!I50</f>
        <v>6.4604510488428497</v>
      </c>
      <c r="F24" s="57">
        <f>'Profit &amp; Loss'!J50</f>
        <v>6.728202170265881</v>
      </c>
      <c r="G24" s="57">
        <f>'Profit &amp; Loss'!K50</f>
        <v>7.3220745594212779</v>
      </c>
      <c r="H24" s="43"/>
      <c r="I24" s="29"/>
    </row>
    <row r="25" spans="2:12" x14ac:dyDescent="0.35">
      <c r="B25" s="51" t="s">
        <v>124</v>
      </c>
      <c r="C25" s="58">
        <f>'Balance Sheet'!G23</f>
        <v>0.21809063995198466</v>
      </c>
      <c r="D25" s="58">
        <f>'Balance Sheet'!H23</f>
        <v>0.24405605456807136</v>
      </c>
      <c r="E25" s="58">
        <f>'Balance Sheet'!I23</f>
        <v>0.2775155497933201</v>
      </c>
      <c r="F25" s="58">
        <f>'Balance Sheet'!J23</f>
        <v>0.27458869636409999</v>
      </c>
      <c r="G25" s="58">
        <f>'Balance Sheet'!K23</f>
        <v>0.49616743098141436</v>
      </c>
      <c r="H25" s="42"/>
      <c r="I25" s="29"/>
    </row>
    <row r="26" spans="2:12" x14ac:dyDescent="0.35">
      <c r="B26" s="51" t="s">
        <v>125</v>
      </c>
      <c r="C26" s="58">
        <f>'Balance Sheet'!G24</f>
        <v>0.28527066262298589</v>
      </c>
      <c r="D26" s="58">
        <f>'Balance Sheet'!H24</f>
        <v>0.33733252742915004</v>
      </c>
      <c r="E26" s="58">
        <f>'Balance Sheet'!I24</f>
        <v>0.39333609298769096</v>
      </c>
      <c r="F26" s="58">
        <f>'Balance Sheet'!J24</f>
        <v>0.3742927321936183</v>
      </c>
      <c r="G26" s="58">
        <f>'Balance Sheet'!K24</f>
        <v>0.57864605289976878</v>
      </c>
      <c r="H26" s="42"/>
      <c r="I26" s="29"/>
    </row>
    <row r="27" spans="2:12" ht="5" customHeight="1" x14ac:dyDescent="0.35">
      <c r="H27" s="42"/>
    </row>
    <row r="28" spans="2:12" ht="14.5" customHeight="1" x14ac:dyDescent="0.35">
      <c r="B28" s="39" t="s">
        <v>142</v>
      </c>
      <c r="C28" s="46" t="s">
        <v>143</v>
      </c>
      <c r="D28" s="46"/>
      <c r="E28" s="45" t="s">
        <v>147</v>
      </c>
      <c r="F28" s="46" t="s">
        <v>141</v>
      </c>
      <c r="G28" s="46"/>
      <c r="I28" s="41" t="s">
        <v>150</v>
      </c>
      <c r="J28" s="41"/>
      <c r="K28" s="41"/>
      <c r="L28" s="47"/>
    </row>
    <row r="29" spans="2:12" x14ac:dyDescent="0.35">
      <c r="B29" s="51" t="str">
        <f>'Share Price'!G4</f>
        <v>Tobacco Manufacturers (India) Limited</v>
      </c>
      <c r="C29" s="59">
        <f>'Share Price'!H4</f>
        <v>222.8495863</v>
      </c>
      <c r="D29" s="59"/>
      <c r="E29" s="58">
        <f>'Share Price'!I4</f>
        <v>0.17809999999999998</v>
      </c>
      <c r="F29" s="60">
        <f>'Share Price'!J4</f>
        <v>91691.462283134999</v>
      </c>
      <c r="G29" s="60"/>
    </row>
    <row r="30" spans="2:12" x14ac:dyDescent="0.35">
      <c r="B30" s="51" t="str">
        <f>'Share Price'!G5</f>
        <v>Life Insurance Corporation of India</v>
      </c>
      <c r="C30" s="59">
        <f>'Share Price'!H5</f>
        <v>197.70108769999999</v>
      </c>
      <c r="D30" s="59"/>
      <c r="E30" s="58">
        <f>'Share Price'!I5</f>
        <v>0.158</v>
      </c>
      <c r="F30" s="60">
        <f>'Share Price'!J5</f>
        <v>81344.112534164989</v>
      </c>
      <c r="G30" s="60"/>
    </row>
    <row r="31" spans="2:12" x14ac:dyDescent="0.35">
      <c r="B31" s="51" t="str">
        <f>'Share Price'!G6</f>
        <v>Specified Undertaking of the Unit Trust of India</v>
      </c>
      <c r="C31" s="59">
        <f>'Share Price'!H6</f>
        <v>97.453142700000001</v>
      </c>
      <c r="D31" s="59"/>
      <c r="E31" s="58">
        <f>'Share Price'!I6</f>
        <v>7.7899999999999997E-2</v>
      </c>
      <c r="F31" s="60">
        <f>'Share Price'!J6</f>
        <v>40097.095563914998</v>
      </c>
      <c r="G31" s="60"/>
    </row>
    <row r="32" spans="2:12" x14ac:dyDescent="0.35">
      <c r="B32" s="51" t="str">
        <f>'Share Price'!G7</f>
        <v>Myddleton Investment Company Limited</v>
      </c>
      <c r="C32" s="59">
        <f>'Share Price'!H7</f>
        <v>48.631194000000001</v>
      </c>
      <c r="D32" s="59"/>
      <c r="E32" s="58">
        <f>'Share Price'!I7</f>
        <v>3.8900000000000004E-2</v>
      </c>
      <c r="F32" s="60">
        <f>'Share Price'!J7</f>
        <v>20009.304771300001</v>
      </c>
      <c r="G32" s="60"/>
    </row>
    <row r="33" spans="2:11" x14ac:dyDescent="0.35">
      <c r="B33" s="51" t="str">
        <f>'Share Price'!G8</f>
        <v>SBI Mutual Funds</v>
      </c>
      <c r="C33" s="59">
        <f>'Share Price'!H8</f>
        <v>43.517441400000003</v>
      </c>
      <c r="D33" s="59"/>
      <c r="E33" s="58">
        <f>'Share Price'!I8</f>
        <v>3.4799999999999998E-2</v>
      </c>
      <c r="F33" s="60">
        <f>'Share Price'!J8</f>
        <v>17905.251264030001</v>
      </c>
      <c r="G33" s="60"/>
    </row>
    <row r="34" spans="2:11" x14ac:dyDescent="0.35">
      <c r="B34" s="51" t="str">
        <f>'Share Price'!G9</f>
        <v>ICICI Prudential Mutual Funds</v>
      </c>
      <c r="C34" s="59">
        <f>'Share Price'!H9</f>
        <v>27.619721200000001</v>
      </c>
      <c r="D34" s="59"/>
      <c r="E34" s="58">
        <f>'Share Price'!I9</f>
        <v>2.2099999999999998E-2</v>
      </c>
      <c r="F34" s="60">
        <f>'Share Price'!J9</f>
        <v>11364.13428774</v>
      </c>
      <c r="G34" s="60"/>
    </row>
    <row r="35" spans="2:11" x14ac:dyDescent="0.35">
      <c r="B35" s="51" t="str">
        <f>'Share Price'!G10</f>
        <v>GQG Partners Emerging Markets Equity Fund</v>
      </c>
      <c r="C35" s="59">
        <f>'Share Price'!H10</f>
        <v>26.390174099999999</v>
      </c>
      <c r="D35" s="59"/>
      <c r="E35" s="58">
        <f>'Share Price'!I10</f>
        <v>2.1099999999999997E-2</v>
      </c>
      <c r="F35" s="60">
        <f>'Share Price'!J10</f>
        <v>10858.237133445</v>
      </c>
      <c r="G35" s="60"/>
    </row>
    <row r="36" spans="2:11" x14ac:dyDescent="0.35">
      <c r="B36" s="51" t="str">
        <f>'Share Price'!G11</f>
        <v>General Insurance Corporation of India</v>
      </c>
      <c r="C36" s="59">
        <f>'Share Price'!H11</f>
        <v>21.708550800000001</v>
      </c>
      <c r="D36" s="59"/>
      <c r="E36" s="58">
        <f>'Share Price'!I11</f>
        <v>1.7299999999999999E-2</v>
      </c>
      <c r="F36" s="60">
        <f>'Share Price'!J11</f>
        <v>8931.9832266600006</v>
      </c>
      <c r="G36" s="60"/>
    </row>
    <row r="37" spans="2:11" x14ac:dyDescent="0.35">
      <c r="B37" s="51" t="str">
        <f>'Share Price'!G12</f>
        <v>Goldman Sachs Trust II</v>
      </c>
      <c r="C37" s="59">
        <f>'Share Price'!H12</f>
        <v>20.709179500000001</v>
      </c>
      <c r="D37" s="59"/>
      <c r="E37" s="58">
        <f>'Share Price'!I12</f>
        <v>1.6500000000000001E-2</v>
      </c>
      <c r="F37" s="60">
        <f>'Share Price'!J12</f>
        <v>8520.7919052750003</v>
      </c>
      <c r="G37" s="60"/>
    </row>
    <row r="38" spans="2:11" x14ac:dyDescent="0.35">
      <c r="B38" s="51" t="str">
        <f>'Share Price'!G13</f>
        <v>NPS Trust (various Pension Funds)</v>
      </c>
      <c r="C38" s="59">
        <f>'Share Price'!H13</f>
        <v>19.633872199999999</v>
      </c>
      <c r="D38" s="59"/>
      <c r="E38" s="58">
        <f>'Share Price'!I13</f>
        <v>1.5700000000000002E-2</v>
      </c>
      <c r="F38" s="60">
        <f>'Share Price'!J13</f>
        <v>8078.3567166899993</v>
      </c>
      <c r="G38" s="60"/>
    </row>
    <row r="40" spans="2:11" ht="15.5" x14ac:dyDescent="0.35">
      <c r="B40" s="39" t="s">
        <v>158</v>
      </c>
      <c r="C40" s="45" t="s">
        <v>163</v>
      </c>
      <c r="D40" s="41" t="s">
        <v>164</v>
      </c>
      <c r="E40" s="41"/>
      <c r="F40" s="41" t="s">
        <v>165</v>
      </c>
      <c r="G40" s="41"/>
      <c r="I40" s="41" t="s">
        <v>151</v>
      </c>
      <c r="J40" s="41"/>
      <c r="K40" s="41"/>
    </row>
    <row r="42" spans="2:11" x14ac:dyDescent="0.35">
      <c r="B42" s="51" t="s">
        <v>159</v>
      </c>
      <c r="C42" s="51" t="s">
        <v>166</v>
      </c>
      <c r="D42" s="62">
        <v>25.66</v>
      </c>
      <c r="E42" s="63"/>
      <c r="F42" s="64">
        <v>377</v>
      </c>
      <c r="G42" s="65"/>
      <c r="I42" s="29" t="s">
        <v>152</v>
      </c>
      <c r="J42" s="29"/>
      <c r="K42" s="66">
        <f>'Data Sheet'!B8</f>
        <v>411.45</v>
      </c>
    </row>
    <row r="43" spans="2:11" x14ac:dyDescent="0.35">
      <c r="B43" s="51" t="s">
        <v>160</v>
      </c>
      <c r="C43" s="51" t="s">
        <v>167</v>
      </c>
      <c r="D43" s="63">
        <v>8.5299999999999994</v>
      </c>
      <c r="E43" s="63"/>
      <c r="F43" s="64">
        <v>132</v>
      </c>
      <c r="G43" s="65"/>
      <c r="I43" s="29" t="s">
        <v>153</v>
      </c>
      <c r="J43" s="29"/>
      <c r="K43" s="66">
        <f>'Data Sheet'!B6</f>
        <v>1252.5373192368454</v>
      </c>
    </row>
    <row r="44" spans="2:11" ht="15" thickBot="1" x14ac:dyDescent="0.4">
      <c r="B44" s="51" t="s">
        <v>161</v>
      </c>
      <c r="C44" s="51" t="s">
        <v>168</v>
      </c>
      <c r="D44" s="63">
        <v>4.9400000000000004</v>
      </c>
      <c r="E44" s="63"/>
      <c r="F44" s="64">
        <v>99</v>
      </c>
      <c r="G44" s="65"/>
      <c r="I44" s="71" t="s">
        <v>79</v>
      </c>
      <c r="J44" s="71"/>
      <c r="K44" s="72">
        <f>K42*K43</f>
        <v>515356.48000000004</v>
      </c>
    </row>
    <row r="45" spans="2:11" x14ac:dyDescent="0.35">
      <c r="B45" s="51" t="s">
        <v>162</v>
      </c>
      <c r="C45" s="51" t="s">
        <v>168</v>
      </c>
      <c r="D45" s="63">
        <v>11.81</v>
      </c>
      <c r="E45" s="63"/>
      <c r="F45" s="64">
        <v>174</v>
      </c>
      <c r="G45" s="65"/>
      <c r="I45" s="69" t="s">
        <v>154</v>
      </c>
      <c r="J45" s="44"/>
      <c r="K45" s="70">
        <f>'Data Sheet'!K69*-1</f>
        <v>-4012.36</v>
      </c>
    </row>
    <row r="46" spans="2:11" x14ac:dyDescent="0.35">
      <c r="B46" s="2" t="s">
        <v>169</v>
      </c>
      <c r="F46" s="61"/>
      <c r="I46" s="67" t="s">
        <v>155</v>
      </c>
      <c r="J46" s="29"/>
      <c r="K46" s="68">
        <f>'Data Sheet'!K59</f>
        <v>284.54000000000002</v>
      </c>
    </row>
    <row r="47" spans="2:11" x14ac:dyDescent="0.35">
      <c r="B47" t="s">
        <v>170</v>
      </c>
      <c r="I47" s="67" t="s">
        <v>156</v>
      </c>
      <c r="J47" s="29"/>
      <c r="K47" s="29">
        <v>367.89</v>
      </c>
    </row>
    <row r="48" spans="2:11" ht="15" thickBot="1" x14ac:dyDescent="0.4">
      <c r="B48" t="s">
        <v>171</v>
      </c>
      <c r="I48" s="73" t="s">
        <v>157</v>
      </c>
      <c r="J48" s="71"/>
      <c r="K48" s="72">
        <f>SUM(K44:K47)</f>
        <v>511996.55000000005</v>
      </c>
    </row>
  </sheetData>
  <mergeCells count="38">
    <mergeCell ref="D43:E43"/>
    <mergeCell ref="D44:E44"/>
    <mergeCell ref="D45:E45"/>
    <mergeCell ref="F42:G42"/>
    <mergeCell ref="F43:G43"/>
    <mergeCell ref="F44:G44"/>
    <mergeCell ref="F45:G45"/>
    <mergeCell ref="I19:J19"/>
    <mergeCell ref="I40:K40"/>
    <mergeCell ref="F40:G40"/>
    <mergeCell ref="D40:E40"/>
    <mergeCell ref="D42:E42"/>
    <mergeCell ref="F36:G36"/>
    <mergeCell ref="F37:G37"/>
    <mergeCell ref="F38:G38"/>
    <mergeCell ref="C37:D37"/>
    <mergeCell ref="C38:D38"/>
    <mergeCell ref="F28:G28"/>
    <mergeCell ref="F29:G29"/>
    <mergeCell ref="F30:G30"/>
    <mergeCell ref="F31:G31"/>
    <mergeCell ref="F32:G32"/>
    <mergeCell ref="F33:G33"/>
    <mergeCell ref="F34:G34"/>
    <mergeCell ref="F35:G35"/>
    <mergeCell ref="C31:D31"/>
    <mergeCell ref="C32:D32"/>
    <mergeCell ref="C33:D33"/>
    <mergeCell ref="C34:D34"/>
    <mergeCell ref="C35:D35"/>
    <mergeCell ref="C36:D36"/>
    <mergeCell ref="B2:K2"/>
    <mergeCell ref="C4:K4"/>
    <mergeCell ref="I6:K6"/>
    <mergeCell ref="C28:D28"/>
    <mergeCell ref="C29:D29"/>
    <mergeCell ref="C30:D30"/>
    <mergeCell ref="I28:K28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xr2:uid="{5DB3CB15-895B-4E57-A443-E669E613A4E7}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Teaser!C21:G21</xm:f>
              <xm:sqref>I21</xm:sqref>
            </x14:sparkline>
            <x14:sparkline>
              <xm:f>Teaser!C22:G22</xm:f>
              <xm:sqref>I22</xm:sqref>
            </x14:sparkline>
            <x14:sparkline>
              <xm:f>Teaser!C23:G23</xm:f>
              <xm:sqref>I23</xm:sqref>
            </x14:sparkline>
            <x14:sparkline>
              <xm:f>Teaser!C24:G24</xm:f>
              <xm:sqref>I24</xm:sqref>
            </x14:sparkline>
            <x14:sparkline>
              <xm:f>Teaser!C25:G25</xm:f>
              <xm:sqref>I25</xm:sqref>
            </x14:sparkline>
            <x14:sparkline>
              <xm:f>Teaser!C26:G26</xm:f>
              <xm:sqref>I26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50"/>
  <sheetViews>
    <sheetView zoomScale="70" zoomScaleNormal="70" zoomScaleSheetLayoutView="100" zoomScalePageLayoutView="120" workbookViewId="0">
      <pane xSplit="1" ySplit="4" topLeftCell="B20" activePane="bottomRight" state="frozen"/>
      <selection activeCell="I2" sqref="I2"/>
      <selection pane="topRight" activeCell="I2" sqref="I2"/>
      <selection pane="bottomLeft" activeCell="I2" sqref="I2"/>
      <selection pane="bottomRight" activeCell="D33" sqref="D33"/>
    </sheetView>
  </sheetViews>
  <sheetFormatPr defaultColWidth="8.81640625" defaultRowHeight="14.5" x14ac:dyDescent="0.35"/>
  <cols>
    <col min="1" max="1" width="20.6328125" customWidth="1"/>
    <col min="2" max="6" width="13.453125" customWidth="1"/>
    <col min="7" max="7" width="14.81640625" bestFit="1" customWidth="1"/>
    <col min="8" max="11" width="13.453125" customWidth="1"/>
    <col min="12" max="12" width="13.36328125" customWidth="1"/>
    <col min="13" max="14" width="12.1796875" customWidth="1"/>
  </cols>
  <sheetData>
    <row r="1" spans="1:14" s="2" customFormat="1" x14ac:dyDescent="0.35">
      <c r="A1" s="2" t="str">
        <f>'Data Sheet'!B1</f>
        <v>ITC LTD</v>
      </c>
      <c r="H1" t="str">
        <f>UPDATE</f>
        <v/>
      </c>
      <c r="J1" s="3"/>
      <c r="K1" s="3"/>
      <c r="M1" s="2" t="s">
        <v>1</v>
      </c>
    </row>
    <row r="3" spans="1:14" s="2" customFormat="1" x14ac:dyDescent="0.35">
      <c r="A3" s="11" t="s">
        <v>2</v>
      </c>
      <c r="B3" s="12">
        <f>'Data Sheet'!B16</f>
        <v>42460</v>
      </c>
      <c r="C3" s="12">
        <f>'Data Sheet'!C16</f>
        <v>42825</v>
      </c>
      <c r="D3" s="12">
        <f>'Data Sheet'!D16</f>
        <v>43190</v>
      </c>
      <c r="E3" s="12">
        <f>'Data Sheet'!E16</f>
        <v>43555</v>
      </c>
      <c r="F3" s="12">
        <f>'Data Sheet'!F16</f>
        <v>43921</v>
      </c>
      <c r="G3" s="12">
        <f>'Data Sheet'!G16</f>
        <v>44286</v>
      </c>
      <c r="H3" s="12">
        <f>'Data Sheet'!H16</f>
        <v>44651</v>
      </c>
      <c r="I3" s="12">
        <f>'Data Sheet'!I16</f>
        <v>45016</v>
      </c>
      <c r="J3" s="12">
        <f>'Data Sheet'!J16</f>
        <v>45382</v>
      </c>
      <c r="K3" s="12">
        <f>'Data Sheet'!K16</f>
        <v>45747</v>
      </c>
      <c r="L3" s="13" t="s">
        <v>3</v>
      </c>
      <c r="M3" s="13" t="s">
        <v>4</v>
      </c>
      <c r="N3" s="13" t="s">
        <v>5</v>
      </c>
    </row>
    <row r="4" spans="1:14" s="2" customFormat="1" x14ac:dyDescent="0.35">
      <c r="A4" s="2" t="s">
        <v>6</v>
      </c>
      <c r="B4" s="1">
        <f>'Data Sheet'!B17</f>
        <v>39192.1</v>
      </c>
      <c r="C4" s="1">
        <f>'Data Sheet'!C17</f>
        <v>42767.6</v>
      </c>
      <c r="D4" s="1">
        <f>'Data Sheet'!D17</f>
        <v>43448.94</v>
      </c>
      <c r="E4" s="1">
        <f>'Data Sheet'!E17</f>
        <v>48339.58</v>
      </c>
      <c r="F4" s="1">
        <f>'Data Sheet'!F17</f>
        <v>49387.7</v>
      </c>
      <c r="G4" s="1">
        <f>'Data Sheet'!G17</f>
        <v>49257.45</v>
      </c>
      <c r="H4" s="1">
        <f>'Data Sheet'!H17</f>
        <v>60644.54</v>
      </c>
      <c r="I4" s="1">
        <f>'Data Sheet'!I17</f>
        <v>70919.03</v>
      </c>
      <c r="J4" s="1">
        <f>'Data Sheet'!J17</f>
        <v>67931.94</v>
      </c>
      <c r="K4" s="1">
        <f>'Data Sheet'!K17</f>
        <v>75323.34</v>
      </c>
      <c r="L4" s="1">
        <f>SUM(Quarters!H4:K4)</f>
        <v>79040.320000000007</v>
      </c>
      <c r="M4" s="1">
        <f>$K4+M23*K4</f>
        <v>83518.968378580088</v>
      </c>
      <c r="N4" s="1">
        <f>$K4+N23*L4</f>
        <v>81245.655893575647</v>
      </c>
    </row>
    <row r="5" spans="1:14" x14ac:dyDescent="0.35">
      <c r="A5" t="s">
        <v>7</v>
      </c>
      <c r="B5" s="6">
        <f>SUM('Data Sheet'!B18,'Data Sheet'!B20:B24, -1*'Data Sheet'!B19)</f>
        <v>24660.609999999997</v>
      </c>
      <c r="C5" s="6">
        <f>SUM('Data Sheet'!C18,'Data Sheet'!C20:C24, -1*'Data Sheet'!C19)</f>
        <v>27298.09</v>
      </c>
      <c r="D5" s="6">
        <f>SUM('Data Sheet'!D18,'Data Sheet'!D20:D24, -1*'Data Sheet'!D19)</f>
        <v>26928.35</v>
      </c>
      <c r="E5" s="6">
        <f>SUM('Data Sheet'!E18,'Data Sheet'!E20:E24, -1*'Data Sheet'!E19)</f>
        <v>29802.19</v>
      </c>
      <c r="F5" s="6">
        <f>SUM('Data Sheet'!F18,'Data Sheet'!F20:F24, -1*'Data Sheet'!F19)</f>
        <v>30044.16</v>
      </c>
      <c r="G5" s="6">
        <f>SUM('Data Sheet'!G18,'Data Sheet'!G20:G24, -1*'Data Sheet'!G19)</f>
        <v>32192.670000000002</v>
      </c>
      <c r="H5" s="6">
        <f>SUM('Data Sheet'!H18,'Data Sheet'!H20:H24, -1*'Data Sheet'!H19)</f>
        <v>40021.39</v>
      </c>
      <c r="I5" s="6">
        <f>SUM('Data Sheet'!I18,'Data Sheet'!I20:I24, -1*'Data Sheet'!I19)</f>
        <v>45214.770000000004</v>
      </c>
      <c r="J5" s="6">
        <f>SUM('Data Sheet'!J18,'Data Sheet'!J20:J24, -1*'Data Sheet'!J19)</f>
        <v>42744.41</v>
      </c>
      <c r="K5" s="6">
        <f>SUM('Data Sheet'!K18,'Data Sheet'!K20:K24, -1*'Data Sheet'!K19)</f>
        <v>49483.89</v>
      </c>
      <c r="L5" s="6">
        <f>SUM(Quarters!H5:K5)</f>
        <v>52790.48</v>
      </c>
      <c r="M5" s="6">
        <f t="shared" ref="M5:N5" si="0">M4-M6</f>
        <v>53597.013652967857</v>
      </c>
      <c r="N5" s="6">
        <f t="shared" si="0"/>
        <v>54263.408505136205</v>
      </c>
    </row>
    <row r="6" spans="1:14" s="2" customFormat="1" x14ac:dyDescent="0.35">
      <c r="A6" s="2" t="s">
        <v>8</v>
      </c>
      <c r="B6" s="1">
        <f>B4-B5</f>
        <v>14531.490000000002</v>
      </c>
      <c r="C6" s="1">
        <f t="shared" ref="C6:K6" si="1">C4-C5</f>
        <v>15469.509999999998</v>
      </c>
      <c r="D6" s="1">
        <f t="shared" si="1"/>
        <v>16520.590000000004</v>
      </c>
      <c r="E6" s="1">
        <f t="shared" si="1"/>
        <v>18537.390000000003</v>
      </c>
      <c r="F6" s="1">
        <f t="shared" si="1"/>
        <v>19343.539999999997</v>
      </c>
      <c r="G6" s="1">
        <f t="shared" si="1"/>
        <v>17064.779999999995</v>
      </c>
      <c r="H6" s="1">
        <f t="shared" si="1"/>
        <v>20623.150000000001</v>
      </c>
      <c r="I6" s="1">
        <f t="shared" si="1"/>
        <v>25704.259999999995</v>
      </c>
      <c r="J6" s="1">
        <f t="shared" si="1"/>
        <v>25187.53</v>
      </c>
      <c r="K6" s="1">
        <f t="shared" si="1"/>
        <v>25839.449999999997</v>
      </c>
      <c r="L6" s="1">
        <f>SUM(Quarters!H6:K6)</f>
        <v>26249.84</v>
      </c>
      <c r="M6" s="1">
        <f>M4*M24</f>
        <v>29921.954725612231</v>
      </c>
      <c r="N6" s="1">
        <f>N4*N24</f>
        <v>26982.247388439442</v>
      </c>
    </row>
    <row r="7" spans="1:14" x14ac:dyDescent="0.35">
      <c r="A7" t="s">
        <v>9</v>
      </c>
      <c r="B7" s="6">
        <f>'Data Sheet'!B25</f>
        <v>1483.11</v>
      </c>
      <c r="C7" s="6">
        <f>'Data Sheet'!C25</f>
        <v>1758.63</v>
      </c>
      <c r="D7" s="6">
        <f>'Data Sheet'!D25</f>
        <v>2239.81</v>
      </c>
      <c r="E7" s="6">
        <f>'Data Sheet'!E25</f>
        <v>2080.44</v>
      </c>
      <c r="F7" s="6">
        <f>'Data Sheet'!F25</f>
        <v>2417.3200000000002</v>
      </c>
      <c r="G7" s="6">
        <f>'Data Sheet'!G25</f>
        <v>2576.9499999999998</v>
      </c>
      <c r="H7" s="6">
        <f>'Data Sheet'!H25</f>
        <v>1909.72</v>
      </c>
      <c r="I7" s="6">
        <f>'Data Sheet'!I25</f>
        <v>2097.64</v>
      </c>
      <c r="J7" s="6">
        <f>'Data Sheet'!J25</f>
        <v>3330.45</v>
      </c>
      <c r="K7" s="6">
        <f>'Data Sheet'!K25</f>
        <v>17794.88</v>
      </c>
      <c r="L7" s="6">
        <f>SUM(Quarters!H7:K7)</f>
        <v>17635.960000000003</v>
      </c>
      <c r="M7" s="6">
        <v>0</v>
      </c>
      <c r="N7" s="6">
        <v>0</v>
      </c>
    </row>
    <row r="8" spans="1:14" x14ac:dyDescent="0.35">
      <c r="A8" t="s">
        <v>10</v>
      </c>
      <c r="B8" s="6">
        <f>'Data Sheet'!B26</f>
        <v>1077.4000000000001</v>
      </c>
      <c r="C8" s="6">
        <f>'Data Sheet'!C26</f>
        <v>1152.79</v>
      </c>
      <c r="D8" s="6">
        <f>'Data Sheet'!D26</f>
        <v>1236.28</v>
      </c>
      <c r="E8" s="6">
        <f>'Data Sheet'!E26</f>
        <v>1396.61</v>
      </c>
      <c r="F8" s="6">
        <f>'Data Sheet'!F26</f>
        <v>1644.91</v>
      </c>
      <c r="G8" s="6">
        <f>'Data Sheet'!G26</f>
        <v>1645.59</v>
      </c>
      <c r="H8" s="6">
        <f>'Data Sheet'!H26</f>
        <v>1732.41</v>
      </c>
      <c r="I8" s="6">
        <f>'Data Sheet'!I26</f>
        <v>1809.01</v>
      </c>
      <c r="J8" s="6">
        <f>'Data Sheet'!J26</f>
        <v>1518.05</v>
      </c>
      <c r="K8" s="6">
        <f>'Data Sheet'!K26</f>
        <v>1646.32</v>
      </c>
      <c r="L8" s="6">
        <f>SUM(Quarters!H8:K8)</f>
        <v>1666.15</v>
      </c>
      <c r="M8" s="6">
        <f>+$L8</f>
        <v>1666.15</v>
      </c>
      <c r="N8" s="6">
        <f>+$L8</f>
        <v>1666.15</v>
      </c>
    </row>
    <row r="9" spans="1:14" x14ac:dyDescent="0.35">
      <c r="A9" t="s">
        <v>11</v>
      </c>
      <c r="B9" s="6">
        <f>'Data Sheet'!B27</f>
        <v>78.13</v>
      </c>
      <c r="C9" s="6">
        <f>'Data Sheet'!C27</f>
        <v>49.03</v>
      </c>
      <c r="D9" s="6">
        <f>'Data Sheet'!D27</f>
        <v>115.01</v>
      </c>
      <c r="E9" s="6">
        <f>'Data Sheet'!E27</f>
        <v>71.400000000000006</v>
      </c>
      <c r="F9" s="6">
        <f>'Data Sheet'!F27</f>
        <v>81.38</v>
      </c>
      <c r="G9" s="6">
        <f>'Data Sheet'!G27</f>
        <v>57.97</v>
      </c>
      <c r="H9" s="6">
        <f>'Data Sheet'!H27</f>
        <v>59.99</v>
      </c>
      <c r="I9" s="6">
        <f>'Data Sheet'!I27</f>
        <v>77.77</v>
      </c>
      <c r="J9" s="6">
        <f>'Data Sheet'!J27</f>
        <v>39.11</v>
      </c>
      <c r="K9" s="6">
        <f>'Data Sheet'!K27</f>
        <v>45.06</v>
      </c>
      <c r="L9" s="6">
        <f>SUM(Quarters!H9:K9)</f>
        <v>51.93</v>
      </c>
      <c r="M9" s="6">
        <f>+$L9</f>
        <v>51.93</v>
      </c>
      <c r="N9" s="6">
        <f>+$L9</f>
        <v>51.93</v>
      </c>
    </row>
    <row r="10" spans="1:14" x14ac:dyDescent="0.35">
      <c r="A10" t="s">
        <v>12</v>
      </c>
      <c r="B10" s="6">
        <f>'Data Sheet'!B28</f>
        <v>14859.07</v>
      </c>
      <c r="C10" s="6">
        <f>'Data Sheet'!C28</f>
        <v>16026.32</v>
      </c>
      <c r="D10" s="6">
        <f>'Data Sheet'!D28</f>
        <v>17409.11</v>
      </c>
      <c r="E10" s="6">
        <f>'Data Sheet'!E28</f>
        <v>19149.82</v>
      </c>
      <c r="F10" s="6">
        <f>'Data Sheet'!F28</f>
        <v>20034.57</v>
      </c>
      <c r="G10" s="6">
        <f>'Data Sheet'!G28</f>
        <v>17938.169999999998</v>
      </c>
      <c r="H10" s="6">
        <f>'Data Sheet'!H28</f>
        <v>20740.47</v>
      </c>
      <c r="I10" s="6">
        <f>'Data Sheet'!I28</f>
        <v>25915.119999999999</v>
      </c>
      <c r="J10" s="6">
        <f>'Data Sheet'!J28</f>
        <v>26960.82</v>
      </c>
      <c r="K10" s="6">
        <f>'Data Sheet'!K28</f>
        <v>41942.949999999997</v>
      </c>
      <c r="L10" s="6">
        <f>SUM(Quarters!H10:K10)</f>
        <v>42167.72</v>
      </c>
      <c r="M10" s="6">
        <f>M6+M7-SUM(M8:M9)</f>
        <v>28203.87472561223</v>
      </c>
      <c r="N10" s="6">
        <f>N6+N7-SUM(N8:N9)</f>
        <v>25264.16738843944</v>
      </c>
    </row>
    <row r="11" spans="1:14" x14ac:dyDescent="0.35">
      <c r="A11" t="s">
        <v>13</v>
      </c>
      <c r="B11" s="6">
        <f>'Data Sheet'!B29</f>
        <v>5358.21</v>
      </c>
      <c r="C11" s="6">
        <f>'Data Sheet'!C29</f>
        <v>5549.09</v>
      </c>
      <c r="D11" s="6">
        <f>'Data Sheet'!D29</f>
        <v>5916.43</v>
      </c>
      <c r="E11" s="6">
        <f>'Data Sheet'!E29</f>
        <v>6313.92</v>
      </c>
      <c r="F11" s="6">
        <f>'Data Sheet'!F29</f>
        <v>4441.79</v>
      </c>
      <c r="G11" s="6">
        <f>'Data Sheet'!G29</f>
        <v>4555.29</v>
      </c>
      <c r="H11" s="6">
        <f>'Data Sheet'!H29</f>
        <v>5237.34</v>
      </c>
      <c r="I11" s="6">
        <f>'Data Sheet'!I29</f>
        <v>6438.4</v>
      </c>
      <c r="J11" s="6">
        <f>'Data Sheet'!J29</f>
        <v>6209.46</v>
      </c>
      <c r="K11" s="6">
        <f>'Data Sheet'!K29</f>
        <v>6890.47</v>
      </c>
      <c r="L11" s="6">
        <f>SUM(Quarters!H11:K11)</f>
        <v>6948.82</v>
      </c>
      <c r="M11" s="7">
        <f>IF($L10&gt;0,$L11/$L10,0)</f>
        <v>0.16479003370350589</v>
      </c>
      <c r="N11" s="7">
        <f>IF($L10&gt;0,$L11/$L10,0)</f>
        <v>0.16479003370350589</v>
      </c>
    </row>
    <row r="12" spans="1:14" s="2" customFormat="1" x14ac:dyDescent="0.35">
      <c r="A12" s="2" t="s">
        <v>14</v>
      </c>
      <c r="B12" s="1">
        <f>'Data Sheet'!B30</f>
        <v>9344.4500000000007</v>
      </c>
      <c r="C12" s="1">
        <f>'Data Sheet'!C30</f>
        <v>10289.44</v>
      </c>
      <c r="D12" s="1">
        <f>'Data Sheet'!D30</f>
        <v>11271.2</v>
      </c>
      <c r="E12" s="1">
        <f>'Data Sheet'!E30</f>
        <v>12592.33</v>
      </c>
      <c r="F12" s="1">
        <f>'Data Sheet'!F30</f>
        <v>15306.23</v>
      </c>
      <c r="G12" s="1">
        <f>'Data Sheet'!G30</f>
        <v>13161.19</v>
      </c>
      <c r="H12" s="1">
        <f>'Data Sheet'!H30</f>
        <v>15242.66</v>
      </c>
      <c r="I12" s="1">
        <f>'Data Sheet'!I30</f>
        <v>19191.66</v>
      </c>
      <c r="J12" s="1">
        <f>'Data Sheet'!J30</f>
        <v>20458.78</v>
      </c>
      <c r="K12" s="1">
        <f>'Data Sheet'!K30</f>
        <v>34746.629999999997</v>
      </c>
      <c r="L12" s="1">
        <f>SUM(Quarters!H12:K12)</f>
        <v>34899.24</v>
      </c>
      <c r="M12" s="1">
        <f>M10-M11*M10</f>
        <v>23556.157259009131</v>
      </c>
      <c r="N12" s="1">
        <f>N10-N11*N10</f>
        <v>21100.884393007491</v>
      </c>
    </row>
    <row r="13" spans="1:14" x14ac:dyDescent="0.35">
      <c r="A13" t="s">
        <v>57</v>
      </c>
      <c r="B13" s="6">
        <f>IF('Data Sheet'!B93&gt;0,B12/'Data Sheet'!B93,0)</f>
        <v>7.7413675978394147</v>
      </c>
      <c r="C13" s="6">
        <f>IF('Data Sheet'!C93&gt;0,C12/'Data Sheet'!C93,0)</f>
        <v>8.4704875117309051</v>
      </c>
      <c r="D13" s="6">
        <f>IF('Data Sheet'!D93&gt;0,D12/'Data Sheet'!D93,0)</f>
        <v>9.2354334128135172</v>
      </c>
      <c r="E13" s="6">
        <f>IF('Data Sheet'!E93&gt;0,E12/'Data Sheet'!E93,0)</f>
        <v>10.272241528396393</v>
      </c>
      <c r="F13" s="6">
        <f>IF('Data Sheet'!F93&gt;0,F12/'Data Sheet'!F93,0)</f>
        <v>12.451985812141032</v>
      </c>
      <c r="G13" s="6">
        <f>IF('Data Sheet'!G93&gt;0,G12/'Data Sheet'!G93,0)</f>
        <v>10.692504549590536</v>
      </c>
      <c r="H13" s="6">
        <f>IF('Data Sheet'!H93&gt;0,H12/'Data Sheet'!H93,0)</f>
        <v>12.368975842509718</v>
      </c>
      <c r="I13" s="6">
        <f>IF('Data Sheet'!I93&gt;0,I12/'Data Sheet'!I93,0)</f>
        <v>15.442275506919859</v>
      </c>
      <c r="J13" s="6">
        <f>IF('Data Sheet'!J93&gt;0,J12/'Data Sheet'!J93,0)</f>
        <v>16.387081788108645</v>
      </c>
      <c r="K13" s="6">
        <f>IF('Data Sheet'!K93&gt;0,K12/'Data Sheet'!K93,0)</f>
        <v>27.765983970081745</v>
      </c>
      <c r="L13" s="6">
        <f>IF('Data Sheet'!$B6&gt;0,'Profit &amp; Loss'!L12/'Data Sheet'!$B6,0)</f>
        <v>27.862834475274276</v>
      </c>
      <c r="M13" s="6">
        <f>IF('Data Sheet'!$B6&gt;0,'Profit &amp; Loss'!M12/'Data Sheet'!$B6,0)</f>
        <v>18.806750822691328</v>
      </c>
      <c r="N13" s="6">
        <f>IF('Data Sheet'!$B6&gt;0,'Profit &amp; Loss'!N12/'Data Sheet'!$B6,0)</f>
        <v>16.846511532178525</v>
      </c>
    </row>
    <row r="14" spans="1:14" x14ac:dyDescent="0.35">
      <c r="A14" t="s">
        <v>16</v>
      </c>
      <c r="B14" s="6">
        <f>IF(B15&gt;0,B15/B13,"")</f>
        <v>26.49790200600356</v>
      </c>
      <c r="C14" s="6">
        <f t="shared" ref="C14:K14" si="2">IF(C15&gt;0,C15/C13,"")</f>
        <v>31.019466073955435</v>
      </c>
      <c r="D14" s="6">
        <f t="shared" si="2"/>
        <v>25.932729877918941</v>
      </c>
      <c r="E14" s="6">
        <f t="shared" si="2"/>
        <v>27.125530414148926</v>
      </c>
      <c r="F14" s="6">
        <f t="shared" si="2"/>
        <v>12.925649163771876</v>
      </c>
      <c r="G14" s="6">
        <f t="shared" si="2"/>
        <v>19.155474664525016</v>
      </c>
      <c r="H14" s="6">
        <f t="shared" si="2"/>
        <v>18.995913889045614</v>
      </c>
      <c r="I14" s="6">
        <f t="shared" si="2"/>
        <v>23.279600201337455</v>
      </c>
      <c r="J14" s="6">
        <f t="shared" si="2"/>
        <v>24.502837368601647</v>
      </c>
      <c r="K14" s="6">
        <f t="shared" si="2"/>
        <v>14.757265596692401</v>
      </c>
      <c r="L14" s="6">
        <f t="shared" ref="L14" si="3">IF(L13&gt;0,L15/L13,0)</f>
        <v>14.766982891317978</v>
      </c>
      <c r="M14" s="6">
        <f>M25</f>
        <v>19.326671514487369</v>
      </c>
      <c r="N14" s="6">
        <f>N25</f>
        <v>14.766982891317978</v>
      </c>
    </row>
    <row r="15" spans="1:14" s="2" customFormat="1" x14ac:dyDescent="0.35">
      <c r="A15" s="2" t="s">
        <v>58</v>
      </c>
      <c r="B15" s="1">
        <f>'Data Sheet'!B90</f>
        <v>205.13</v>
      </c>
      <c r="C15" s="1">
        <f>'Data Sheet'!C90</f>
        <v>262.75</v>
      </c>
      <c r="D15" s="1">
        <f>'Data Sheet'!D90</f>
        <v>239.5</v>
      </c>
      <c r="E15" s="1">
        <f>'Data Sheet'!E90</f>
        <v>278.64</v>
      </c>
      <c r="F15" s="1">
        <f>'Data Sheet'!F90</f>
        <v>160.94999999999999</v>
      </c>
      <c r="G15" s="1">
        <f>'Data Sheet'!G90</f>
        <v>204.82</v>
      </c>
      <c r="H15" s="1">
        <f>'Data Sheet'!H90</f>
        <v>234.96</v>
      </c>
      <c r="I15" s="1">
        <f>'Data Sheet'!I90</f>
        <v>359.49</v>
      </c>
      <c r="J15" s="1">
        <f>'Data Sheet'!J90</f>
        <v>401.53</v>
      </c>
      <c r="K15" s="1">
        <f>'Data Sheet'!K90</f>
        <v>409.75</v>
      </c>
      <c r="L15" s="1">
        <f>'Data Sheet'!B8</f>
        <v>411.45</v>
      </c>
      <c r="M15" s="8">
        <f>M13*M14</f>
        <v>363.47189540497038</v>
      </c>
      <c r="N15" s="9">
        <f>N13*N14</f>
        <v>248.77214757407128</v>
      </c>
    </row>
    <row r="17" spans="1:14" s="2" customFormat="1" x14ac:dyDescent="0.35">
      <c r="A17" s="2" t="s">
        <v>15</v>
      </c>
    </row>
    <row r="18" spans="1:14" x14ac:dyDescent="0.35">
      <c r="A18" t="s">
        <v>17</v>
      </c>
      <c r="B18" s="5">
        <f>IF('Data Sheet'!B30&gt;0, 'Data Sheet'!B31/'Data Sheet'!B30, 0)</f>
        <v>0.73199813793214152</v>
      </c>
      <c r="C18" s="5">
        <f>IF('Data Sheet'!C30&gt;0, 'Data Sheet'!C31/'Data Sheet'!C30, 0)</f>
        <v>0.56077104293333746</v>
      </c>
      <c r="D18" s="5">
        <f>IF('Data Sheet'!D30&gt;0, 'Data Sheet'!D31/'Data Sheet'!D30, 0)</f>
        <v>0.55763450209383203</v>
      </c>
      <c r="E18" s="5">
        <f>IF('Data Sheet'!E30&gt;0, 'Data Sheet'!E31/'Data Sheet'!E30, 0)</f>
        <v>0.55976137855345276</v>
      </c>
      <c r="F18" s="5">
        <f>IF('Data Sheet'!F30&gt;0, 'Data Sheet'!F31/'Data Sheet'!F30, 0)</f>
        <v>0.8151308323473514</v>
      </c>
      <c r="G18" s="5">
        <f>IF('Data Sheet'!G30&gt;0, 'Data Sheet'!G31/'Data Sheet'!G30, 0)</f>
        <v>1.0053771733407084</v>
      </c>
      <c r="H18" s="5">
        <f>IF('Data Sheet'!H30&gt;0, 'Data Sheet'!H31/'Data Sheet'!H30, 0)</f>
        <v>0.92974585800641096</v>
      </c>
      <c r="I18" s="5">
        <f>IF('Data Sheet'!I30&gt;0, 'Data Sheet'!I31/'Data Sheet'!I30, 0)</f>
        <v>1.0037380820627295</v>
      </c>
      <c r="J18" s="5">
        <f>IF('Data Sheet'!J30&gt;0, 'Data Sheet'!J31/'Data Sheet'!J30, 0)</f>
        <v>0.83907544829163816</v>
      </c>
      <c r="K18" s="5">
        <f>IF('Data Sheet'!K30&gt;0, 'Data Sheet'!K31/'Data Sheet'!K30, 0)</f>
        <v>0.51681932895362803</v>
      </c>
    </row>
    <row r="19" spans="1:14" x14ac:dyDescent="0.35">
      <c r="A19" t="s">
        <v>18</v>
      </c>
      <c r="B19" s="5">
        <f t="shared" ref="B19:L19" si="4">IF(B6&gt;0,B6/B4,0)</f>
        <v>0.37077599822413199</v>
      </c>
      <c r="C19" s="5">
        <f t="shared" ref="C19:K19" si="5">IF(C6&gt;0,C6/C4,0)</f>
        <v>0.36171096811605047</v>
      </c>
      <c r="D19" s="5">
        <f t="shared" si="5"/>
        <v>0.38022998950031928</v>
      </c>
      <c r="E19" s="5">
        <f t="shared" si="5"/>
        <v>0.38348264507056129</v>
      </c>
      <c r="F19" s="5">
        <f t="shared" si="5"/>
        <v>0.39166715599228147</v>
      </c>
      <c r="G19" s="5">
        <f t="shared" si="5"/>
        <v>0.34644058919006154</v>
      </c>
      <c r="H19" s="5">
        <f t="shared" si="5"/>
        <v>0.3400660636555245</v>
      </c>
      <c r="I19" s="5">
        <f t="shared" si="5"/>
        <v>0.36244517162741785</v>
      </c>
      <c r="J19" s="5">
        <f t="shared" si="5"/>
        <v>0.37077595605248426</v>
      </c>
      <c r="K19" s="5">
        <f t="shared" si="5"/>
        <v>0.34304705553418102</v>
      </c>
      <c r="L19" s="5">
        <f t="shared" si="4"/>
        <v>0.33210695503257071</v>
      </c>
    </row>
    <row r="20" spans="1:14" x14ac:dyDescent="0.3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3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35">
      <c r="A22" s="11"/>
      <c r="B22" s="12"/>
      <c r="C22" s="12"/>
      <c r="D22" s="12"/>
      <c r="E22" s="12"/>
      <c r="F22" s="12"/>
      <c r="G22" s="12" t="s">
        <v>19</v>
      </c>
      <c r="H22" s="12" t="s">
        <v>65</v>
      </c>
      <c r="I22" s="12" t="s">
        <v>66</v>
      </c>
      <c r="J22" s="12" t="s">
        <v>67</v>
      </c>
      <c r="K22" s="12" t="s">
        <v>68</v>
      </c>
      <c r="L22" s="13" t="s">
        <v>69</v>
      </c>
      <c r="M22" s="13" t="s">
        <v>20</v>
      </c>
      <c r="N22" s="13" t="s">
        <v>21</v>
      </c>
    </row>
    <row r="23" spans="1:14" s="2" customFormat="1" x14ac:dyDescent="0.35">
      <c r="A23"/>
      <c r="B23"/>
      <c r="C23"/>
      <c r="D23"/>
      <c r="E23"/>
      <c r="F23"/>
      <c r="G23" t="s">
        <v>22</v>
      </c>
      <c r="H23" s="5">
        <f>IF(B4=0,"",POWER($K4/B4,1/9)-1)</f>
        <v>7.5290157386170398E-2</v>
      </c>
      <c r="I23" s="5">
        <f>IF(D4=0,"",POWER($K4/D4,1/7)-1)</f>
        <v>8.1772081914101014E-2</v>
      </c>
      <c r="J23" s="5">
        <f>IF(F4=0,"",POWER($K4/F4,1/5)-1)</f>
        <v>8.8083322106701667E-2</v>
      </c>
      <c r="K23" s="5">
        <f>IF(H4=0,"",POWER($K4/H4, 1/3)-1)</f>
        <v>7.4927782346726923E-2</v>
      </c>
      <c r="L23" s="5">
        <f>IF(ISERROR(MAX(IF(J4=0,"",(K4-J4)/J4),IF(K4=0,"",(L4-K4)/K4))),"",MAX(IF(J4=0,"",(K4-J4)/J4),IF(K4=0,"",(L4-K4)/K4)))</f>
        <v>0.10880596078957842</v>
      </c>
      <c r="M23" s="16">
        <f>MAX(K23:L23)</f>
        <v>0.10880596078957842</v>
      </c>
      <c r="N23" s="16">
        <f>MIN(H23:L23)</f>
        <v>7.4927782346726923E-2</v>
      </c>
    </row>
    <row r="24" spans="1:14" x14ac:dyDescent="0.35">
      <c r="G24" t="s">
        <v>18</v>
      </c>
      <c r="H24" s="5">
        <f>IF(SUM(B4:$K$4)=0,"",SUMPRODUCT(B19:$K$19,B4:$K$4)/SUM(B4:$K$4))</f>
        <v>0.36333561776087531</v>
      </c>
      <c r="I24" s="5">
        <f>IF(SUM(E4:$K$4)=0,"",SUMPRODUCT(E19:$K$19,E4:$K$4)/SUM(E4:$K$4))</f>
        <v>0.361068770445239</v>
      </c>
      <c r="J24" s="5">
        <f>IF(SUM(G4:$K$4)=0,"",SUMPRODUCT(G19:$K$19,G4:$K$4)/SUM(G4:$K$4))</f>
        <v>0.35306244239396706</v>
      </c>
      <c r="K24" s="5">
        <f>IF(SUM(I4:$K$4)=0, "", SUMPRODUCT(I19:$K$19,I4:$K$4)/SUM(I4:$K$4))</f>
        <v>0.35826537739283482</v>
      </c>
      <c r="L24" s="5">
        <f>L19</f>
        <v>0.33210695503257071</v>
      </c>
      <c r="M24" s="16">
        <f>MAX(K24:L24)</f>
        <v>0.35826537739283482</v>
      </c>
      <c r="N24" s="16">
        <f>MIN(H24:L24)</f>
        <v>0.33210695503257071</v>
      </c>
    </row>
    <row r="25" spans="1:14" x14ac:dyDescent="0.35">
      <c r="G25" t="s">
        <v>23</v>
      </c>
      <c r="H25" s="6">
        <f>IF(ISERROR(AVERAGEIF(B14:$L14,"&gt;0")),"",AVERAGEIF(B14:$L14,"&gt;0"))</f>
        <v>21.723577467938078</v>
      </c>
      <c r="I25" s="6">
        <f>IF(ISERROR(AVERAGEIF(E14:$L14,"&gt;0")),"",AVERAGEIF(E14:$L14,"&gt;0"))</f>
        <v>19.438656773680115</v>
      </c>
      <c r="J25" s="6">
        <f>IF(ISERROR(AVERAGEIF(G14:$L14,"&gt;0")),"",AVERAGEIF(G14:$L14,"&gt;0"))</f>
        <v>19.243012435253352</v>
      </c>
      <c r="K25" s="6">
        <f>IF(ISERROR(AVERAGEIF(I14:$L14,"&gt;0")),"",AVERAGEIF(I14:$L14,"&gt;0"))</f>
        <v>19.326671514487369</v>
      </c>
      <c r="L25" s="6">
        <f>L14</f>
        <v>14.766982891317978</v>
      </c>
      <c r="M25" s="1">
        <f>MAX(K25:L25)</f>
        <v>19.326671514487369</v>
      </c>
      <c r="N25" s="1">
        <f>MIN(H25:L25)</f>
        <v>14.766982891317978</v>
      </c>
    </row>
    <row r="27" spans="1:14" x14ac:dyDescent="0.35">
      <c r="A27" s="32" t="s">
        <v>98</v>
      </c>
      <c r="C27" s="33">
        <f>C4/B4-1</f>
        <v>9.1230120355888067E-2</v>
      </c>
      <c r="D27" s="33">
        <f t="shared" ref="D27:K27" si="6">D4/C4-1</f>
        <v>1.5931218960147486E-2</v>
      </c>
      <c r="E27" s="33">
        <f t="shared" si="6"/>
        <v>0.11256062863673999</v>
      </c>
      <c r="F27" s="33">
        <f t="shared" si="6"/>
        <v>2.1682439110972673E-2</v>
      </c>
      <c r="G27" s="33">
        <f t="shared" si="6"/>
        <v>-2.6372963308678443E-3</v>
      </c>
      <c r="H27" s="33">
        <f t="shared" si="6"/>
        <v>0.23117497962237188</v>
      </c>
      <c r="I27" s="33">
        <f t="shared" si="6"/>
        <v>0.1694215175842706</v>
      </c>
      <c r="J27" s="33">
        <f t="shared" si="6"/>
        <v>-4.2119724423754779E-2</v>
      </c>
      <c r="K27" s="33">
        <f t="shared" si="6"/>
        <v>0.10880596078957838</v>
      </c>
    </row>
    <row r="28" spans="1:14" x14ac:dyDescent="0.35">
      <c r="A28" t="s">
        <v>99</v>
      </c>
      <c r="B28">
        <f>'Data Sheet'!B17-SUM('Data Sheet'!B18,'Data Sheet'!B19,'Data Sheet'!B20,'Data Sheet'!B21)</f>
        <v>23079.370000000003</v>
      </c>
      <c r="C28">
        <f>'Data Sheet'!C17-SUM('Data Sheet'!C18,'Data Sheet'!C19,'Data Sheet'!C20,'Data Sheet'!C21)</f>
        <v>25635.35</v>
      </c>
      <c r="D28">
        <f>'Data Sheet'!D17-SUM('Data Sheet'!D18,'Data Sheet'!D19,'Data Sheet'!D20,'Data Sheet'!D21)</f>
        <v>27297.860000000004</v>
      </c>
      <c r="E28">
        <f>'Data Sheet'!E17-SUM('Data Sheet'!E18,'Data Sheet'!E19,'Data Sheet'!E20,'Data Sheet'!E21)</f>
        <v>27895.130000000005</v>
      </c>
      <c r="F28">
        <f>'Data Sheet'!F17-SUM('Data Sheet'!F18,'Data Sheet'!F19,'Data Sheet'!F20,'Data Sheet'!F21)</f>
        <v>27946.829999999998</v>
      </c>
      <c r="G28">
        <f>'Data Sheet'!G17-SUM('Data Sheet'!G18,'Data Sheet'!G19,'Data Sheet'!G20,'Data Sheet'!G21)</f>
        <v>25548.729999999996</v>
      </c>
      <c r="H28">
        <f>'Data Sheet'!H17-SUM('Data Sheet'!H18,'Data Sheet'!H19,'Data Sheet'!H20,'Data Sheet'!H21)</f>
        <v>30110.03</v>
      </c>
      <c r="I28">
        <f>'Data Sheet'!I17-SUM('Data Sheet'!I18,'Data Sheet'!I19,'Data Sheet'!I20,'Data Sheet'!I21)</f>
        <v>37635.939999999995</v>
      </c>
      <c r="J28">
        <f>'Data Sheet'!J17-SUM('Data Sheet'!J18,'Data Sheet'!J19,'Data Sheet'!J20,'Data Sheet'!J21)</f>
        <v>37078.94</v>
      </c>
      <c r="K28">
        <f>'Data Sheet'!K17-SUM('Data Sheet'!K18,'Data Sheet'!K19,'Data Sheet'!K20,'Data Sheet'!K21)</f>
        <v>38572.61</v>
      </c>
    </row>
    <row r="29" spans="1:14" x14ac:dyDescent="0.35">
      <c r="A29" t="s">
        <v>100</v>
      </c>
      <c r="B29" s="33">
        <f>B28/'Data Sheet'!B17</f>
        <v>0.58887811574271354</v>
      </c>
      <c r="C29" s="33">
        <f>C28/'Data Sheet'!C17</f>
        <v>0.59941053507795616</v>
      </c>
      <c r="D29" s="33">
        <f>D28/'Data Sheet'!D17</f>
        <v>0.6282744757409503</v>
      </c>
      <c r="E29" s="33">
        <f>E28/'Data Sheet'!E17</f>
        <v>0.57706603987870819</v>
      </c>
      <c r="F29" s="33">
        <f>F28/'Data Sheet'!F17</f>
        <v>0.565866197454022</v>
      </c>
      <c r="G29" s="33">
        <f>G28/'Data Sheet'!G17</f>
        <v>0.51867747924425645</v>
      </c>
      <c r="H29" s="33">
        <f>H28/'Data Sheet'!H17</f>
        <v>0.49650026201864172</v>
      </c>
      <c r="I29" s="33">
        <f>I28/'Data Sheet'!I17</f>
        <v>0.53068887152009825</v>
      </c>
      <c r="J29" s="33">
        <f>J28/'Data Sheet'!J17</f>
        <v>0.54582483585777175</v>
      </c>
      <c r="K29" s="33">
        <f>K28/'Data Sheet'!K17</f>
        <v>0.51209372818571242</v>
      </c>
    </row>
    <row r="30" spans="1:14" x14ac:dyDescent="0.35">
      <c r="B30" s="33"/>
      <c r="C30" s="33"/>
      <c r="D30" s="33"/>
      <c r="E30" s="33"/>
      <c r="F30" s="33"/>
      <c r="G30" s="33"/>
      <c r="H30" s="33"/>
      <c r="I30" s="33"/>
      <c r="J30" s="33"/>
      <c r="K30" s="33"/>
    </row>
    <row r="31" spans="1:14" x14ac:dyDescent="0.35">
      <c r="A31" t="s">
        <v>102</v>
      </c>
      <c r="B31" s="33">
        <f>B6/B4</f>
        <v>0.37077599822413199</v>
      </c>
      <c r="C31" s="33">
        <f t="shared" ref="C31:K31" si="7">C6/C4</f>
        <v>0.36171096811605047</v>
      </c>
      <c r="D31" s="33">
        <f t="shared" si="7"/>
        <v>0.38022998950031928</v>
      </c>
      <c r="E31" s="33">
        <f t="shared" si="7"/>
        <v>0.38348264507056129</v>
      </c>
      <c r="F31" s="33">
        <f t="shared" si="7"/>
        <v>0.39166715599228147</v>
      </c>
      <c r="G31" s="33">
        <f t="shared" si="7"/>
        <v>0.34644058919006154</v>
      </c>
      <c r="H31" s="33">
        <f t="shared" si="7"/>
        <v>0.3400660636555245</v>
      </c>
      <c r="I31" s="33">
        <f t="shared" si="7"/>
        <v>0.36244517162741785</v>
      </c>
      <c r="J31" s="33">
        <f t="shared" si="7"/>
        <v>0.37077595605248426</v>
      </c>
      <c r="K31" s="33">
        <f t="shared" si="7"/>
        <v>0.34304705553418102</v>
      </c>
    </row>
    <row r="32" spans="1:14" x14ac:dyDescent="0.35">
      <c r="B32" s="33"/>
      <c r="C32" s="33"/>
      <c r="D32" s="33"/>
      <c r="E32" s="33"/>
      <c r="F32" s="33"/>
      <c r="G32" s="33"/>
      <c r="H32" s="33"/>
      <c r="I32" s="33"/>
      <c r="J32" s="33"/>
      <c r="K32" s="33"/>
    </row>
    <row r="33" spans="1:11" x14ac:dyDescent="0.35">
      <c r="A33" t="s">
        <v>103</v>
      </c>
      <c r="B33" s="33">
        <f>(B6-B8)/B4</f>
        <v>0.34328576422289192</v>
      </c>
      <c r="C33" s="33">
        <f t="shared" ref="C33:K33" si="8">(C6-C8)/C4</f>
        <v>0.33475621732339428</v>
      </c>
      <c r="D33" s="33">
        <f t="shared" si="8"/>
        <v>0.35177636094229231</v>
      </c>
      <c r="E33" s="33">
        <f t="shared" si="8"/>
        <v>0.35459099975630737</v>
      </c>
      <c r="F33" s="33">
        <f t="shared" si="8"/>
        <v>0.35836108990700111</v>
      </c>
      <c r="G33" s="33">
        <f t="shared" si="8"/>
        <v>0.31303264785326884</v>
      </c>
      <c r="H33" s="33">
        <f t="shared" si="8"/>
        <v>0.3114994358931571</v>
      </c>
      <c r="I33" s="33">
        <f t="shared" si="8"/>
        <v>0.33693706752616326</v>
      </c>
      <c r="J33" s="33">
        <f t="shared" si="8"/>
        <v>0.34842932499793172</v>
      </c>
      <c r="K33" s="33">
        <f t="shared" si="8"/>
        <v>0.3211903508261848</v>
      </c>
    </row>
    <row r="35" spans="1:11" x14ac:dyDescent="0.35">
      <c r="A35" t="s">
        <v>104</v>
      </c>
      <c r="B35" s="33">
        <f>B12/B4</f>
        <v>0.23842687684507849</v>
      </c>
      <c r="C35" s="33">
        <f t="shared" ref="C35:K35" si="9">C12/C4</f>
        <v>0.2405896052151629</v>
      </c>
      <c r="D35" s="33">
        <f t="shared" si="9"/>
        <v>0.25941254263049918</v>
      </c>
      <c r="E35" s="33">
        <f t="shared" si="9"/>
        <v>0.26049729848707825</v>
      </c>
      <c r="F35" s="33">
        <f t="shared" si="9"/>
        <v>0.30991987883622846</v>
      </c>
      <c r="G35" s="33">
        <f t="shared" si="9"/>
        <v>0.26719186640802561</v>
      </c>
      <c r="H35" s="33">
        <f t="shared" si="9"/>
        <v>0.25134430898478244</v>
      </c>
      <c r="I35" s="33">
        <f t="shared" si="9"/>
        <v>0.27061368436652333</v>
      </c>
      <c r="J35" s="33">
        <f t="shared" si="9"/>
        <v>0.30116584334261615</v>
      </c>
      <c r="K35" s="33">
        <f t="shared" si="9"/>
        <v>0.46129964497060272</v>
      </c>
    </row>
    <row r="37" spans="1:11" x14ac:dyDescent="0.35">
      <c r="A37" t="s">
        <v>106</v>
      </c>
      <c r="C37" s="33">
        <f>C13/B13-1</f>
        <v>9.4184897523143629E-2</v>
      </c>
      <c r="D37" s="33">
        <f t="shared" ref="D37:K37" si="10">D13/C13-1</f>
        <v>9.030718716286712E-2</v>
      </c>
      <c r="E37" s="33">
        <f t="shared" si="10"/>
        <v>0.11226415363943576</v>
      </c>
      <c r="F37" s="33">
        <f t="shared" si="10"/>
        <v>0.21219753037533184</v>
      </c>
      <c r="G37" s="33">
        <f t="shared" si="10"/>
        <v>-0.14130125821657724</v>
      </c>
      <c r="H37" s="33">
        <f t="shared" si="10"/>
        <v>0.15678939252669122</v>
      </c>
      <c r="I37" s="33">
        <f t="shared" si="10"/>
        <v>0.24846840219768396</v>
      </c>
      <c r="J37" s="33">
        <f t="shared" si="10"/>
        <v>6.1183099651693551E-2</v>
      </c>
      <c r="K37" s="33">
        <f t="shared" si="10"/>
        <v>0.69438246108164581</v>
      </c>
    </row>
    <row r="39" spans="1:11" x14ac:dyDescent="0.35">
      <c r="A39" t="s">
        <v>107</v>
      </c>
      <c r="B39" s="35">
        <f>B13*B18</f>
        <v>5.666666666666667</v>
      </c>
      <c r="C39" s="35">
        <f t="shared" ref="C39:K39" si="11">C13*C18</f>
        <v>4.7500041161071502</v>
      </c>
      <c r="D39" s="35">
        <f t="shared" si="11"/>
        <v>5.1499963127750057</v>
      </c>
      <c r="E39" s="35">
        <f t="shared" si="11"/>
        <v>5.7500040787691908</v>
      </c>
      <c r="F39" s="35">
        <f t="shared" si="11"/>
        <v>10.149997559427931</v>
      </c>
      <c r="G39" s="35">
        <f t="shared" si="11"/>
        <v>10.749999999999998</v>
      </c>
      <c r="H39" s="35">
        <f t="shared" si="11"/>
        <v>11.500004057354767</v>
      </c>
      <c r="I39" s="35">
        <f t="shared" si="11"/>
        <v>15.500000000000004</v>
      </c>
      <c r="J39" s="35">
        <f t="shared" si="11"/>
        <v>13.749997997549</v>
      </c>
      <c r="K39" s="35">
        <f t="shared" si="11"/>
        <v>14.349997203154841</v>
      </c>
    </row>
    <row r="40" spans="1:11" x14ac:dyDescent="0.35">
      <c r="A40" t="s">
        <v>108</v>
      </c>
      <c r="C40" s="33">
        <f>C39/B39-1</f>
        <v>-0.16176397951050292</v>
      </c>
      <c r="D40" s="33">
        <f t="shared" ref="D40:K40" si="12">D39/C39-1</f>
        <v>8.4208810537972356E-2</v>
      </c>
      <c r="E40" s="33">
        <f t="shared" si="12"/>
        <v>0.11650644574362401</v>
      </c>
      <c r="F40" s="33">
        <f t="shared" si="12"/>
        <v>0.76521571469921024</v>
      </c>
      <c r="G40" s="33">
        <f t="shared" si="12"/>
        <v>5.9113555156941722E-2</v>
      </c>
      <c r="H40" s="33">
        <f t="shared" si="12"/>
        <v>6.9767819288815591E-2</v>
      </c>
      <c r="I40" s="33">
        <f t="shared" si="12"/>
        <v>0.34782561142550739</v>
      </c>
      <c r="J40" s="33">
        <f t="shared" si="12"/>
        <v>-0.1129033549968389</v>
      </c>
      <c r="K40" s="33">
        <f t="shared" si="12"/>
        <v>4.3636312217121276E-2</v>
      </c>
    </row>
    <row r="42" spans="1:11" x14ac:dyDescent="0.35">
      <c r="A42" t="s">
        <v>111</v>
      </c>
      <c r="B42" s="35">
        <f>'Data Sheet'!B93*'Data Sheet'!B90</f>
        <v>247608.32039999997</v>
      </c>
      <c r="C42" s="35">
        <f>'Data Sheet'!C93*'Data Sheet'!C90</f>
        <v>319172.935</v>
      </c>
      <c r="D42" s="35">
        <f>'Data Sheet'!D93*'Data Sheet'!D90</f>
        <v>292292.98500000004</v>
      </c>
      <c r="E42" s="35">
        <f>'Data Sheet'!E93*'Data Sheet'!E90</f>
        <v>341573.63039999997</v>
      </c>
      <c r="F42" s="35">
        <f>'Data Sheet'!F93*'Data Sheet'!F90</f>
        <v>197842.959</v>
      </c>
      <c r="G42" s="35">
        <f>'Data Sheet'!G93*'Data Sheet'!G90</f>
        <v>252108.84160000001</v>
      </c>
      <c r="H42" s="35">
        <f>'Data Sheet'!H93*'Data Sheet'!H90</f>
        <v>289548.25679999997</v>
      </c>
      <c r="I42" s="35">
        <f>'Data Sheet'!I93*'Data Sheet'!I90</f>
        <v>446774.17200000002</v>
      </c>
      <c r="J42" s="35">
        <f>'Data Sheet'!J93*'Data Sheet'!J90</f>
        <v>501298.15909999999</v>
      </c>
      <c r="K42" s="35">
        <f>'Data Sheet'!K93*'Data Sheet'!K90</f>
        <v>512765.24750000006</v>
      </c>
    </row>
    <row r="43" spans="1:11" x14ac:dyDescent="0.35">
      <c r="A43" t="s">
        <v>112</v>
      </c>
      <c r="B43">
        <f>'Data Sheet'!B59</f>
        <v>83.78</v>
      </c>
      <c r="C43">
        <f>'Data Sheet'!C59</f>
        <v>45.72</v>
      </c>
      <c r="D43">
        <f>'Data Sheet'!D59</f>
        <v>35.92</v>
      </c>
      <c r="E43">
        <f>'Data Sheet'!E59</f>
        <v>13.44</v>
      </c>
      <c r="F43">
        <f>'Data Sheet'!F59</f>
        <v>277.45</v>
      </c>
      <c r="G43">
        <f>'Data Sheet'!G59</f>
        <v>270.83</v>
      </c>
      <c r="H43">
        <f>'Data Sheet'!H59</f>
        <v>249.44</v>
      </c>
      <c r="I43">
        <f>'Data Sheet'!I59</f>
        <v>306.04000000000002</v>
      </c>
      <c r="J43">
        <f>'Data Sheet'!J59</f>
        <v>303.43</v>
      </c>
      <c r="K43">
        <f>'Data Sheet'!K59</f>
        <v>284.54000000000002</v>
      </c>
    </row>
    <row r="44" spans="1:11" x14ac:dyDescent="0.35">
      <c r="A44" t="s">
        <v>113</v>
      </c>
      <c r="B44">
        <f>'Data Sheet'!B69</f>
        <v>6063.3</v>
      </c>
      <c r="C44">
        <f>'Data Sheet'!C69</f>
        <v>2967.4</v>
      </c>
      <c r="D44">
        <f>'Data Sheet'!D69</f>
        <v>2899.6</v>
      </c>
      <c r="E44">
        <f>'Data Sheet'!E69</f>
        <v>4152.03</v>
      </c>
      <c r="F44">
        <f>'Data Sheet'!F69</f>
        <v>7277.34</v>
      </c>
      <c r="G44">
        <f>'Data Sheet'!G69</f>
        <v>4659.0200000000004</v>
      </c>
      <c r="H44">
        <f>'Data Sheet'!H69</f>
        <v>4654.42</v>
      </c>
      <c r="I44">
        <f>'Data Sheet'!I69</f>
        <v>4880.1899999999996</v>
      </c>
      <c r="J44">
        <f>'Data Sheet'!J69</f>
        <v>7217.68</v>
      </c>
      <c r="K44">
        <f>'Data Sheet'!K69</f>
        <v>4012.36</v>
      </c>
    </row>
    <row r="45" spans="1:11" x14ac:dyDescent="0.35">
      <c r="A45" t="s">
        <v>114</v>
      </c>
      <c r="B45" s="35">
        <f>B42+B43-B44</f>
        <v>241628.80039999998</v>
      </c>
      <c r="C45" s="35">
        <f t="shared" ref="C45:K45" si="13">C42+C43-C44</f>
        <v>316251.25499999995</v>
      </c>
      <c r="D45" s="35">
        <f t="shared" si="13"/>
        <v>289429.30500000005</v>
      </c>
      <c r="E45" s="35">
        <f t="shared" si="13"/>
        <v>337435.04039999994</v>
      </c>
      <c r="F45" s="35">
        <f t="shared" si="13"/>
        <v>190843.06900000002</v>
      </c>
      <c r="G45" s="35">
        <f t="shared" si="13"/>
        <v>247720.65160000001</v>
      </c>
      <c r="H45" s="35">
        <f t="shared" si="13"/>
        <v>285143.27679999999</v>
      </c>
      <c r="I45" s="35">
        <f t="shared" si="13"/>
        <v>442200.022</v>
      </c>
      <c r="J45" s="35">
        <f t="shared" si="13"/>
        <v>494383.90909999999</v>
      </c>
      <c r="K45" s="35">
        <f t="shared" si="13"/>
        <v>509037.42750000005</v>
      </c>
    </row>
    <row r="47" spans="1:11" x14ac:dyDescent="0.35">
      <c r="A47" t="s">
        <v>115</v>
      </c>
      <c r="B47" s="34">
        <f>B45/B6</f>
        <v>16.627943892883657</v>
      </c>
      <c r="C47" s="34">
        <f t="shared" ref="C47:K47" si="14">C45/C6</f>
        <v>20.443521158718021</v>
      </c>
      <c r="D47" s="34">
        <f t="shared" si="14"/>
        <v>17.519308027134624</v>
      </c>
      <c r="E47" s="34">
        <f t="shared" si="14"/>
        <v>18.202942291228695</v>
      </c>
      <c r="F47" s="34">
        <f t="shared" si="14"/>
        <v>9.8659846646477352</v>
      </c>
      <c r="G47" s="34">
        <f t="shared" si="14"/>
        <v>14.516486681926171</v>
      </c>
      <c r="H47" s="34">
        <f t="shared" si="14"/>
        <v>13.826368755500493</v>
      </c>
      <c r="I47" s="34">
        <f t="shared" si="14"/>
        <v>17.203374926957636</v>
      </c>
      <c r="J47" s="34">
        <f t="shared" si="14"/>
        <v>19.628121896033473</v>
      </c>
      <c r="K47" s="34">
        <f t="shared" si="14"/>
        <v>19.700010158884965</v>
      </c>
    </row>
    <row r="48" spans="1:11" x14ac:dyDescent="0.35">
      <c r="A48" t="s">
        <v>116</v>
      </c>
      <c r="B48" s="34">
        <f>B45/B4</f>
        <v>6.1652424952987968</v>
      </c>
      <c r="C48" s="34">
        <f t="shared" ref="C48:K48" si="15">C45/C4</f>
        <v>7.3946458300208562</v>
      </c>
      <c r="D48" s="34">
        <f t="shared" si="15"/>
        <v>6.6613663072102574</v>
      </c>
      <c r="E48" s="34">
        <f t="shared" si="15"/>
        <v>6.9805124579071629</v>
      </c>
      <c r="F48" s="34">
        <f t="shared" si="15"/>
        <v>3.8641821546660409</v>
      </c>
      <c r="G48" s="34">
        <f t="shared" si="15"/>
        <v>5.0291001990561837</v>
      </c>
      <c r="H48" s="34">
        <f t="shared" si="15"/>
        <v>4.7018787973327854</v>
      </c>
      <c r="I48" s="34">
        <f t="shared" si="15"/>
        <v>6.2352801779719771</v>
      </c>
      <c r="J48" s="34">
        <f t="shared" si="15"/>
        <v>7.2776356615165119</v>
      </c>
      <c r="K48" s="34">
        <f t="shared" si="15"/>
        <v>6.7580304789989407</v>
      </c>
    </row>
    <row r="50" spans="1:11" x14ac:dyDescent="0.35">
      <c r="A50" t="s">
        <v>118</v>
      </c>
      <c r="B50" s="34">
        <f>B42/'Balance Sheet'!B26</f>
        <v>5.8015722857239247</v>
      </c>
      <c r="C50" s="34">
        <f>C42/'Balance Sheet'!C26</f>
        <v>6.8768107292515257</v>
      </c>
      <c r="D50" s="34">
        <f>D42/'Balance Sheet'!D26</f>
        <v>5.5664134963724132</v>
      </c>
      <c r="E50" s="34">
        <f>E42/'Balance Sheet'!E26</f>
        <v>5.7755936021908356</v>
      </c>
      <c r="F50" s="34">
        <f>F42/'Balance Sheet'!F26</f>
        <v>3.0309955255796939</v>
      </c>
      <c r="G50" s="34">
        <f>G42/'Balance Sheet'!G26</f>
        <v>4.177629728170289</v>
      </c>
      <c r="H50" s="34">
        <f>H42/'Balance Sheet'!H26</f>
        <v>4.6360677966753006</v>
      </c>
      <c r="I50" s="34">
        <f>I42/'Balance Sheet'!I26</f>
        <v>6.4604510488428497</v>
      </c>
      <c r="J50" s="34">
        <f>J42/'Balance Sheet'!J26</f>
        <v>6.728202170265881</v>
      </c>
      <c r="K50" s="34">
        <f>K42/'Balance Sheet'!K26</f>
        <v>7.3220745594212779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70" zoomScaleNormal="7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J18" sqref="J18"/>
    </sheetView>
  </sheetViews>
  <sheetFormatPr defaultColWidth="8.81640625" defaultRowHeight="14.5" x14ac:dyDescent="0.35"/>
  <cols>
    <col min="1" max="1" width="20.6328125" customWidth="1"/>
    <col min="2" max="11" width="13.453125" bestFit="1" customWidth="1"/>
  </cols>
  <sheetData>
    <row r="1" spans="1:11" s="2" customFormat="1" x14ac:dyDescent="0.35">
      <c r="A1" s="2" t="str">
        <f>'Profit &amp; Loss'!A1</f>
        <v>ITC LTD</v>
      </c>
      <c r="E1" t="str">
        <f>UPDATE</f>
        <v/>
      </c>
      <c r="J1" s="2" t="s">
        <v>1</v>
      </c>
    </row>
    <row r="3" spans="1:11" s="2" customFormat="1" x14ac:dyDescent="0.35">
      <c r="A3" s="11" t="s">
        <v>2</v>
      </c>
      <c r="B3" s="12">
        <f>'Data Sheet'!B41</f>
        <v>45016</v>
      </c>
      <c r="C3" s="12">
        <f>'Data Sheet'!C41</f>
        <v>45107</v>
      </c>
      <c r="D3" s="12">
        <f>'Data Sheet'!D41</f>
        <v>45199</v>
      </c>
      <c r="E3" s="12">
        <f>'Data Sheet'!E41</f>
        <v>45291</v>
      </c>
      <c r="F3" s="12">
        <f>'Data Sheet'!F41</f>
        <v>45382</v>
      </c>
      <c r="G3" s="12">
        <f>'Data Sheet'!G41</f>
        <v>45473</v>
      </c>
      <c r="H3" s="12">
        <f>'Data Sheet'!H41</f>
        <v>45565</v>
      </c>
      <c r="I3" s="12">
        <f>'Data Sheet'!I41</f>
        <v>45657</v>
      </c>
      <c r="J3" s="12">
        <f>'Data Sheet'!J41</f>
        <v>45747</v>
      </c>
      <c r="K3" s="12">
        <f>'Data Sheet'!K41</f>
        <v>45838</v>
      </c>
    </row>
    <row r="4" spans="1:11" s="2" customFormat="1" x14ac:dyDescent="0.35">
      <c r="A4" s="2" t="s">
        <v>6</v>
      </c>
      <c r="B4" s="1">
        <f>'Data Sheet'!B42</f>
        <v>17634.89</v>
      </c>
      <c r="C4" s="1">
        <f>'Data Sheet'!C42</f>
        <v>17164.46</v>
      </c>
      <c r="D4" s="1">
        <f>'Data Sheet'!D42</f>
        <v>17774.47</v>
      </c>
      <c r="E4" s="1">
        <f>'Data Sheet'!E42</f>
        <v>17195.240000000002</v>
      </c>
      <c r="F4" s="1">
        <f>'Data Sheet'!F42</f>
        <v>17037.8</v>
      </c>
      <c r="G4" s="1">
        <f>'Data Sheet'!G42</f>
        <v>17777.810000000001</v>
      </c>
      <c r="H4" s="1">
        <f>'Data Sheet'!H42</f>
        <v>19990.36</v>
      </c>
      <c r="I4" s="1">
        <f>'Data Sheet'!I42</f>
        <v>18790.169999999998</v>
      </c>
      <c r="J4" s="1">
        <f>'Data Sheet'!J42</f>
        <v>18765</v>
      </c>
      <c r="K4" s="1">
        <f>'Data Sheet'!K42</f>
        <v>21494.79</v>
      </c>
    </row>
    <row r="5" spans="1:11" x14ac:dyDescent="0.35">
      <c r="A5" t="s">
        <v>7</v>
      </c>
      <c r="B5" s="6">
        <f>'Data Sheet'!B43</f>
        <v>11010.89</v>
      </c>
      <c r="C5" s="6">
        <f>'Data Sheet'!C43</f>
        <v>10494.39</v>
      </c>
      <c r="D5" s="6">
        <f>'Data Sheet'!D43</f>
        <v>11320.23</v>
      </c>
      <c r="E5" s="6">
        <f>'Data Sheet'!E43</f>
        <v>10985.01</v>
      </c>
      <c r="F5" s="6">
        <f>'Data Sheet'!F43</f>
        <v>10735.73</v>
      </c>
      <c r="G5" s="6">
        <f>'Data Sheet'!G43</f>
        <v>11232.97</v>
      </c>
      <c r="H5" s="6">
        <f>'Data Sheet'!H43</f>
        <v>13438.28</v>
      </c>
      <c r="I5" s="6">
        <f>'Data Sheet'!I43</f>
        <v>12428.27</v>
      </c>
      <c r="J5" s="6">
        <f>'Data Sheet'!J43</f>
        <v>12245.61</v>
      </c>
      <c r="K5" s="6">
        <f>'Data Sheet'!K43</f>
        <v>14678.32</v>
      </c>
    </row>
    <row r="6" spans="1:11" s="2" customFormat="1" x14ac:dyDescent="0.35">
      <c r="A6" s="2" t="s">
        <v>8</v>
      </c>
      <c r="B6" s="1">
        <f>'Data Sheet'!B50</f>
        <v>6624</v>
      </c>
      <c r="C6" s="1">
        <f>'Data Sheet'!C50</f>
        <v>6670.07</v>
      </c>
      <c r="D6" s="1">
        <f>'Data Sheet'!D50</f>
        <v>6454.24</v>
      </c>
      <c r="E6" s="1">
        <f>'Data Sheet'!E50</f>
        <v>6210.23</v>
      </c>
      <c r="F6" s="1">
        <f>'Data Sheet'!F50</f>
        <v>6302.07</v>
      </c>
      <c r="G6" s="1">
        <f>'Data Sheet'!G50</f>
        <v>6544.84</v>
      </c>
      <c r="H6" s="1">
        <f>'Data Sheet'!H50</f>
        <v>6552.08</v>
      </c>
      <c r="I6" s="1">
        <f>'Data Sheet'!I50</f>
        <v>6361.9</v>
      </c>
      <c r="J6" s="1">
        <f>'Data Sheet'!J50</f>
        <v>6519.39</v>
      </c>
      <c r="K6" s="1">
        <f>'Data Sheet'!K50</f>
        <v>6816.47</v>
      </c>
    </row>
    <row r="7" spans="1:11" x14ac:dyDescent="0.35">
      <c r="A7" t="s">
        <v>9</v>
      </c>
      <c r="B7" s="6">
        <f>'Data Sheet'!B44</f>
        <v>682.52</v>
      </c>
      <c r="C7" s="6">
        <f>'Data Sheet'!C44</f>
        <v>722.3</v>
      </c>
      <c r="D7" s="6">
        <f>'Data Sheet'!D44</f>
        <v>673.5</v>
      </c>
      <c r="E7" s="6">
        <f>'Data Sheet'!E44</f>
        <v>820.26</v>
      </c>
      <c r="F7" s="6">
        <f>'Data Sheet'!F44</f>
        <v>868</v>
      </c>
      <c r="G7" s="6">
        <f>'Data Sheet'!G44</f>
        <v>771.13</v>
      </c>
      <c r="H7" s="6">
        <f>'Data Sheet'!H44</f>
        <v>690.31</v>
      </c>
      <c r="I7" s="6">
        <f>'Data Sheet'!I44</f>
        <v>803.4</v>
      </c>
      <c r="J7" s="6">
        <f>'Data Sheet'!J44</f>
        <v>15391.28</v>
      </c>
      <c r="K7" s="6">
        <f>'Data Sheet'!K44</f>
        <v>750.97</v>
      </c>
    </row>
    <row r="8" spans="1:11" x14ac:dyDescent="0.35">
      <c r="A8" t="s">
        <v>10</v>
      </c>
      <c r="B8" s="6">
        <f>'Data Sheet'!B45</f>
        <v>461.4</v>
      </c>
      <c r="C8" s="6">
        <f>'Data Sheet'!C45</f>
        <v>442.46</v>
      </c>
      <c r="D8" s="6">
        <f>'Data Sheet'!D45</f>
        <v>453.04</v>
      </c>
      <c r="E8" s="6">
        <f>'Data Sheet'!E45</f>
        <v>384.04</v>
      </c>
      <c r="F8" s="6">
        <f>'Data Sheet'!F45</f>
        <v>385.09</v>
      </c>
      <c r="G8" s="6">
        <f>'Data Sheet'!G45</f>
        <v>403.13</v>
      </c>
      <c r="H8" s="6">
        <f>'Data Sheet'!H45</f>
        <v>416.18</v>
      </c>
      <c r="I8" s="6">
        <f>'Data Sheet'!I45</f>
        <v>415.98</v>
      </c>
      <c r="J8" s="6">
        <f>'Data Sheet'!J45</f>
        <v>411.03</v>
      </c>
      <c r="K8" s="6">
        <f>'Data Sheet'!K45</f>
        <v>422.96</v>
      </c>
    </row>
    <row r="9" spans="1:11" x14ac:dyDescent="0.35">
      <c r="A9" t="s">
        <v>11</v>
      </c>
      <c r="B9" s="6">
        <f>'Data Sheet'!B46</f>
        <v>12.15</v>
      </c>
      <c r="C9" s="6">
        <f>'Data Sheet'!C46</f>
        <v>9.9</v>
      </c>
      <c r="D9" s="6">
        <f>'Data Sheet'!D46</f>
        <v>9.8699999999999992</v>
      </c>
      <c r="E9" s="6">
        <f>'Data Sheet'!E46</f>
        <v>11.94</v>
      </c>
      <c r="F9" s="6">
        <f>'Data Sheet'!F46</f>
        <v>10.72</v>
      </c>
      <c r="G9" s="6">
        <f>'Data Sheet'!G46</f>
        <v>9.6</v>
      </c>
      <c r="H9" s="6">
        <f>'Data Sheet'!H46</f>
        <v>14.73</v>
      </c>
      <c r="I9" s="6">
        <f>'Data Sheet'!I46</f>
        <v>9.82</v>
      </c>
      <c r="J9" s="6">
        <f>'Data Sheet'!J46</f>
        <v>10.91</v>
      </c>
      <c r="K9" s="6">
        <f>'Data Sheet'!K46</f>
        <v>16.47</v>
      </c>
    </row>
    <row r="10" spans="1:11" x14ac:dyDescent="0.35">
      <c r="A10" t="s">
        <v>12</v>
      </c>
      <c r="B10" s="6">
        <f>'Data Sheet'!B47</f>
        <v>6832.97</v>
      </c>
      <c r="C10" s="6">
        <f>'Data Sheet'!C47</f>
        <v>6940.01</v>
      </c>
      <c r="D10" s="6">
        <f>'Data Sheet'!D47</f>
        <v>6664.83</v>
      </c>
      <c r="E10" s="6">
        <f>'Data Sheet'!E47</f>
        <v>6634.51</v>
      </c>
      <c r="F10" s="6">
        <f>'Data Sheet'!F47</f>
        <v>6774.26</v>
      </c>
      <c r="G10" s="6">
        <f>'Data Sheet'!G47</f>
        <v>6903.24</v>
      </c>
      <c r="H10" s="6">
        <f>'Data Sheet'!H47</f>
        <v>6811.48</v>
      </c>
      <c r="I10" s="6">
        <f>'Data Sheet'!I47</f>
        <v>6739.5</v>
      </c>
      <c r="J10" s="6">
        <f>'Data Sheet'!J47</f>
        <v>21488.73</v>
      </c>
      <c r="K10" s="6">
        <f>'Data Sheet'!K47</f>
        <v>7128.01</v>
      </c>
    </row>
    <row r="11" spans="1:11" x14ac:dyDescent="0.35">
      <c r="A11" t="s">
        <v>13</v>
      </c>
      <c r="B11" s="6">
        <f>'Data Sheet'!B48</f>
        <v>1607.95</v>
      </c>
      <c r="C11" s="6">
        <f>'Data Sheet'!C48</f>
        <v>1759.89</v>
      </c>
      <c r="D11" s="6">
        <f>'Data Sheet'!D48</f>
        <v>1700.31</v>
      </c>
      <c r="E11" s="6">
        <f>'Data Sheet'!E48</f>
        <v>1227.99</v>
      </c>
      <c r="F11" s="6">
        <f>'Data Sheet'!F48</f>
        <v>1583.55</v>
      </c>
      <c r="G11" s="6">
        <f>'Data Sheet'!G48</f>
        <v>1726.25</v>
      </c>
      <c r="H11" s="6">
        <f>'Data Sheet'!H48</f>
        <v>1757.05</v>
      </c>
      <c r="I11" s="6">
        <f>'Data Sheet'!I48</f>
        <v>1726.32</v>
      </c>
      <c r="J11" s="6">
        <f>'Data Sheet'!J48</f>
        <v>1680.85</v>
      </c>
      <c r="K11" s="6">
        <f>'Data Sheet'!K48</f>
        <v>1784.6</v>
      </c>
    </row>
    <row r="12" spans="1:11" s="2" customFormat="1" x14ac:dyDescent="0.35">
      <c r="A12" s="2" t="s">
        <v>14</v>
      </c>
      <c r="B12" s="1">
        <f>'Data Sheet'!B49</f>
        <v>5175.4799999999996</v>
      </c>
      <c r="C12" s="1">
        <f>'Data Sheet'!C49</f>
        <v>5104.93</v>
      </c>
      <c r="D12" s="1">
        <f>'Data Sheet'!D49</f>
        <v>4898.07</v>
      </c>
      <c r="E12" s="1">
        <f>'Data Sheet'!E49</f>
        <v>5335.23</v>
      </c>
      <c r="F12" s="1">
        <f>'Data Sheet'!F49</f>
        <v>5120.55</v>
      </c>
      <c r="G12" s="1">
        <f>'Data Sheet'!G49</f>
        <v>5091.59</v>
      </c>
      <c r="H12" s="1">
        <f>'Data Sheet'!H49</f>
        <v>4992.87</v>
      </c>
      <c r="I12" s="1">
        <f>'Data Sheet'!I49</f>
        <v>4934.8</v>
      </c>
      <c r="J12" s="1">
        <f>'Data Sheet'!J49</f>
        <v>19727.37</v>
      </c>
      <c r="K12" s="1">
        <f>'Data Sheet'!K49</f>
        <v>5244.2</v>
      </c>
    </row>
    <row r="14" spans="1:11" s="2" customFormat="1" x14ac:dyDescent="0.35">
      <c r="A14" s="2" t="s">
        <v>18</v>
      </c>
      <c r="B14" s="10">
        <f>IF(B4&gt;0,B6/B4,"")</f>
        <v>0.37561901435166312</v>
      </c>
      <c r="C14" s="10">
        <f t="shared" ref="C14:K14" si="0">IF(C4&gt;0,C6/C4,"")</f>
        <v>0.38859771877472404</v>
      </c>
      <c r="D14" s="10">
        <f t="shared" si="0"/>
        <v>0.3631185627475812</v>
      </c>
      <c r="E14" s="10">
        <f t="shared" si="0"/>
        <v>0.36115983260483708</v>
      </c>
      <c r="F14" s="10">
        <f t="shared" si="0"/>
        <v>0.36988754416650038</v>
      </c>
      <c r="G14" s="10">
        <f t="shared" si="0"/>
        <v>0.36814658273431877</v>
      </c>
      <c r="H14" s="10">
        <f t="shared" si="0"/>
        <v>0.32776198127497452</v>
      </c>
      <c r="I14" s="10">
        <f t="shared" si="0"/>
        <v>0.3385759681791064</v>
      </c>
      <c r="J14" s="10">
        <f t="shared" si="0"/>
        <v>0.34742286171063153</v>
      </c>
      <c r="K14" s="10">
        <f t="shared" si="0"/>
        <v>0.31712196304313744</v>
      </c>
    </row>
    <row r="22" s="23" customFormat="1" x14ac:dyDescent="0.35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6"/>
  <sheetViews>
    <sheetView zoomScale="80" zoomScaleNormal="80" workbookViewId="0">
      <pane xSplit="1" ySplit="3" topLeftCell="B4" activePane="bottomRight" state="frozen"/>
      <selection activeCell="C4" sqref="C4"/>
      <selection pane="topRight" activeCell="C4" sqref="C4"/>
      <selection pane="bottomLeft" activeCell="C4" sqref="C4"/>
      <selection pane="bottomRight" activeCell="B26" sqref="B26"/>
    </sheetView>
  </sheetViews>
  <sheetFormatPr defaultColWidth="8.81640625" defaultRowHeight="14.5" x14ac:dyDescent="0.35"/>
  <cols>
    <col min="1" max="1" width="22.81640625" bestFit="1" customWidth="1"/>
    <col min="2" max="2" width="13.453125" customWidth="1"/>
    <col min="3" max="11" width="15.453125" customWidth="1"/>
  </cols>
  <sheetData>
    <row r="1" spans="1:11" s="2" customFormat="1" x14ac:dyDescent="0.35">
      <c r="A1" s="2" t="str">
        <f>'Profit &amp; Loss'!A1</f>
        <v>ITC LTD</v>
      </c>
      <c r="E1" t="str">
        <f>UPDATE</f>
        <v/>
      </c>
      <c r="G1"/>
      <c r="J1" s="2" t="s">
        <v>1</v>
      </c>
    </row>
    <row r="2" spans="1:11" x14ac:dyDescent="0.35">
      <c r="G2" s="2"/>
      <c r="H2" s="2"/>
    </row>
    <row r="3" spans="1:11" x14ac:dyDescent="0.35">
      <c r="A3" s="11" t="s">
        <v>2</v>
      </c>
      <c r="B3" s="12">
        <f>'Data Sheet'!B56</f>
        <v>42460</v>
      </c>
      <c r="C3" s="12">
        <f>'Data Sheet'!C56</f>
        <v>42825</v>
      </c>
      <c r="D3" s="12">
        <f>'Data Sheet'!D56</f>
        <v>43190</v>
      </c>
      <c r="E3" s="12">
        <f>'Data Sheet'!E56</f>
        <v>43555</v>
      </c>
      <c r="F3" s="12">
        <f>'Data Sheet'!F56</f>
        <v>43921</v>
      </c>
      <c r="G3" s="12">
        <f>'Data Sheet'!G56</f>
        <v>44286</v>
      </c>
      <c r="H3" s="12">
        <f>'Data Sheet'!H56</f>
        <v>44651</v>
      </c>
      <c r="I3" s="12">
        <f>'Data Sheet'!I56</f>
        <v>45016</v>
      </c>
      <c r="J3" s="12">
        <f>'Data Sheet'!J56</f>
        <v>45382</v>
      </c>
      <c r="K3" s="12">
        <f>'Data Sheet'!K56</f>
        <v>45747</v>
      </c>
    </row>
    <row r="4" spans="1:11" x14ac:dyDescent="0.35">
      <c r="A4" t="s">
        <v>24</v>
      </c>
      <c r="B4" s="14">
        <f>'Data Sheet'!B57</f>
        <v>804.72</v>
      </c>
      <c r="C4" s="14">
        <f>'Data Sheet'!C57</f>
        <v>1214.74</v>
      </c>
      <c r="D4" s="14">
        <f>'Data Sheet'!D57</f>
        <v>1220.43</v>
      </c>
      <c r="E4" s="14">
        <f>'Data Sheet'!E57</f>
        <v>1225.8599999999999</v>
      </c>
      <c r="F4" s="14">
        <f>'Data Sheet'!F57</f>
        <v>1229.22</v>
      </c>
      <c r="G4" s="14">
        <f>'Data Sheet'!G57</f>
        <v>1230.8800000000001</v>
      </c>
      <c r="H4" s="14">
        <f>'Data Sheet'!H57</f>
        <v>1232.33</v>
      </c>
      <c r="I4" s="14">
        <f>'Data Sheet'!I57</f>
        <v>1242.8</v>
      </c>
      <c r="J4" s="14">
        <f>'Data Sheet'!J57</f>
        <v>1248.47</v>
      </c>
      <c r="K4" s="14">
        <f>'Data Sheet'!K57</f>
        <v>1251.4100000000001</v>
      </c>
    </row>
    <row r="5" spans="1:11" x14ac:dyDescent="0.35">
      <c r="A5" t="s">
        <v>25</v>
      </c>
      <c r="B5" s="14">
        <f>'Data Sheet'!B58</f>
        <v>41874.800000000003</v>
      </c>
      <c r="C5" s="14">
        <f>'Data Sheet'!C58</f>
        <v>45198.19</v>
      </c>
      <c r="D5" s="14">
        <f>'Data Sheet'!D58</f>
        <v>51289.68</v>
      </c>
      <c r="E5" s="14">
        <f>'Data Sheet'!E58</f>
        <v>57915.01</v>
      </c>
      <c r="F5" s="14">
        <f>'Data Sheet'!F58</f>
        <v>64044.04</v>
      </c>
      <c r="G5" s="14">
        <f>'Data Sheet'!G58</f>
        <v>59116.46</v>
      </c>
      <c r="H5" s="14">
        <f>'Data Sheet'!H58</f>
        <v>61223.24</v>
      </c>
      <c r="I5" s="14">
        <f>'Data Sheet'!I58</f>
        <v>67912.460000000006</v>
      </c>
      <c r="J5" s="14">
        <f>'Data Sheet'!J58</f>
        <v>73258.53</v>
      </c>
      <c r="K5" s="14">
        <f>'Data Sheet'!K58</f>
        <v>68778.64</v>
      </c>
    </row>
    <row r="6" spans="1:11" x14ac:dyDescent="0.35">
      <c r="A6" t="s">
        <v>71</v>
      </c>
      <c r="B6" s="14">
        <f>'Data Sheet'!B59</f>
        <v>83.78</v>
      </c>
      <c r="C6" s="14">
        <f>'Data Sheet'!C59</f>
        <v>45.72</v>
      </c>
      <c r="D6" s="14">
        <f>'Data Sheet'!D59</f>
        <v>35.92</v>
      </c>
      <c r="E6" s="14">
        <f>'Data Sheet'!E59</f>
        <v>13.44</v>
      </c>
      <c r="F6" s="14">
        <f>'Data Sheet'!F59</f>
        <v>277.45</v>
      </c>
      <c r="G6" s="14">
        <f>'Data Sheet'!G59</f>
        <v>270.83</v>
      </c>
      <c r="H6" s="14">
        <f>'Data Sheet'!H59</f>
        <v>249.44</v>
      </c>
      <c r="I6" s="14">
        <f>'Data Sheet'!I59</f>
        <v>306.04000000000002</v>
      </c>
      <c r="J6" s="14">
        <f>'Data Sheet'!J59</f>
        <v>303.43</v>
      </c>
      <c r="K6" s="14">
        <f>'Data Sheet'!K59</f>
        <v>284.54000000000002</v>
      </c>
    </row>
    <row r="7" spans="1:11" x14ac:dyDescent="0.35">
      <c r="A7" t="s">
        <v>72</v>
      </c>
      <c r="B7" s="14">
        <f>'Data Sheet'!B60</f>
        <v>8888.0400000000009</v>
      </c>
      <c r="C7" s="14">
        <f>'Data Sheet'!C60</f>
        <v>9439.67</v>
      </c>
      <c r="D7" s="14">
        <f>'Data Sheet'!D60</f>
        <v>11694.85</v>
      </c>
      <c r="E7" s="14">
        <f>'Data Sheet'!E60</f>
        <v>12584.73</v>
      </c>
      <c r="F7" s="14">
        <f>'Data Sheet'!F60</f>
        <v>11760.04</v>
      </c>
      <c r="G7" s="14">
        <f>'Data Sheet'!G60</f>
        <v>13142.59</v>
      </c>
      <c r="H7" s="14">
        <f>'Data Sheet'!H60</f>
        <v>14491.01</v>
      </c>
      <c r="I7" s="14">
        <f>'Data Sheet'!I60</f>
        <v>16369.66</v>
      </c>
      <c r="J7" s="14">
        <f>'Data Sheet'!J60</f>
        <v>16943.54</v>
      </c>
      <c r="K7" s="14">
        <f>'Data Sheet'!K60</f>
        <v>17688.11</v>
      </c>
    </row>
    <row r="8" spans="1:11" s="2" customFormat="1" x14ac:dyDescent="0.35">
      <c r="A8" s="2" t="s">
        <v>26</v>
      </c>
      <c r="B8" s="15">
        <f>'Data Sheet'!B61</f>
        <v>51651.34</v>
      </c>
      <c r="C8" s="15">
        <f>'Data Sheet'!C61</f>
        <v>55898.32</v>
      </c>
      <c r="D8" s="15">
        <f>'Data Sheet'!D61</f>
        <v>64240.88</v>
      </c>
      <c r="E8" s="15">
        <f>'Data Sheet'!E61</f>
        <v>71739.039999999994</v>
      </c>
      <c r="F8" s="15">
        <f>'Data Sheet'!F61</f>
        <v>77310.75</v>
      </c>
      <c r="G8" s="15">
        <f>'Data Sheet'!G61</f>
        <v>73760.759999999995</v>
      </c>
      <c r="H8" s="15">
        <f>'Data Sheet'!H61</f>
        <v>77196.02</v>
      </c>
      <c r="I8" s="15">
        <f>'Data Sheet'!I61</f>
        <v>85830.96</v>
      </c>
      <c r="J8" s="15">
        <f>'Data Sheet'!J61</f>
        <v>91753.97</v>
      </c>
      <c r="K8" s="15">
        <f>'Data Sheet'!K61</f>
        <v>88002.7</v>
      </c>
    </row>
    <row r="9" spans="1:11" s="2" customFormat="1" x14ac:dyDescent="0.35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5">
      <c r="A10" t="s">
        <v>27</v>
      </c>
      <c r="B10" s="14">
        <f>'Data Sheet'!B62</f>
        <v>15106.63</v>
      </c>
      <c r="C10" s="14">
        <f>'Data Sheet'!C62</f>
        <v>15893.48</v>
      </c>
      <c r="D10" s="14">
        <f>'Data Sheet'!D62</f>
        <v>16523.96</v>
      </c>
      <c r="E10" s="14">
        <f>'Data Sheet'!E62</f>
        <v>19374.189999999999</v>
      </c>
      <c r="F10" s="14">
        <f>'Data Sheet'!F62</f>
        <v>21713.34</v>
      </c>
      <c r="G10" s="14">
        <f>'Data Sheet'!G62</f>
        <v>23298.48</v>
      </c>
      <c r="H10" s="14">
        <f>'Data Sheet'!H62</f>
        <v>24231.59</v>
      </c>
      <c r="I10" s="14">
        <f>'Data Sheet'!I62</f>
        <v>25851.27</v>
      </c>
      <c r="J10" s="14">
        <f>'Data Sheet'!J62</f>
        <v>27820.22</v>
      </c>
      <c r="K10" s="14">
        <f>'Data Sheet'!K62</f>
        <v>21954.85</v>
      </c>
    </row>
    <row r="11" spans="1:11" x14ac:dyDescent="0.35">
      <c r="A11" t="s">
        <v>28</v>
      </c>
      <c r="B11" s="14">
        <f>'Data Sheet'!B63</f>
        <v>2559.7199999999998</v>
      </c>
      <c r="C11" s="14">
        <f>'Data Sheet'!C63</f>
        <v>3729.89</v>
      </c>
      <c r="D11" s="14">
        <f>'Data Sheet'!D63</f>
        <v>5508.33</v>
      </c>
      <c r="E11" s="14">
        <f>'Data Sheet'!E63</f>
        <v>4136.42</v>
      </c>
      <c r="F11" s="14">
        <f>'Data Sheet'!F63</f>
        <v>3256.46</v>
      </c>
      <c r="G11" s="14">
        <f>'Data Sheet'!G63</f>
        <v>4011.29</v>
      </c>
      <c r="H11" s="14">
        <f>'Data Sheet'!H63</f>
        <v>3225.54</v>
      </c>
      <c r="I11" s="14">
        <f>'Data Sheet'!I63</f>
        <v>3003.3</v>
      </c>
      <c r="J11" s="14">
        <f>'Data Sheet'!J63</f>
        <v>2860.78</v>
      </c>
      <c r="K11" s="14">
        <f>'Data Sheet'!K63</f>
        <v>1090.9100000000001</v>
      </c>
    </row>
    <row r="12" spans="1:11" x14ac:dyDescent="0.35">
      <c r="A12" t="s">
        <v>29</v>
      </c>
      <c r="B12" s="14">
        <f>'Data Sheet'!B64</f>
        <v>11747.59</v>
      </c>
      <c r="C12" s="14">
        <f>'Data Sheet'!C64</f>
        <v>17581.38</v>
      </c>
      <c r="D12" s="14">
        <f>'Data Sheet'!D64</f>
        <v>22052.86</v>
      </c>
      <c r="E12" s="14">
        <f>'Data Sheet'!E64</f>
        <v>25043.49</v>
      </c>
      <c r="F12" s="14">
        <f>'Data Sheet'!F64</f>
        <v>28663.35</v>
      </c>
      <c r="G12" s="14">
        <f>'Data Sheet'!G64</f>
        <v>24870.87</v>
      </c>
      <c r="H12" s="14">
        <f>'Data Sheet'!H64</f>
        <v>24841.01</v>
      </c>
      <c r="I12" s="14">
        <f>'Data Sheet'!I64</f>
        <v>29415.02</v>
      </c>
      <c r="J12" s="14">
        <f>'Data Sheet'!J64</f>
        <v>31114.02</v>
      </c>
      <c r="K12" s="14">
        <f>'Data Sheet'!K64</f>
        <v>34719.82</v>
      </c>
    </row>
    <row r="13" spans="1:11" x14ac:dyDescent="0.35">
      <c r="A13" t="s">
        <v>73</v>
      </c>
      <c r="B13" s="14">
        <f>'Data Sheet'!B65</f>
        <v>22237.4</v>
      </c>
      <c r="C13" s="14">
        <f>'Data Sheet'!C65</f>
        <v>18693.57</v>
      </c>
      <c r="D13" s="14">
        <f>'Data Sheet'!D65</f>
        <v>20155.73</v>
      </c>
      <c r="E13" s="14">
        <f>'Data Sheet'!E65</f>
        <v>23184.94</v>
      </c>
      <c r="F13" s="14">
        <f>'Data Sheet'!F65</f>
        <v>23677.599999999999</v>
      </c>
      <c r="G13" s="14">
        <f>'Data Sheet'!G65</f>
        <v>21580.12</v>
      </c>
      <c r="H13" s="14">
        <f>'Data Sheet'!H65</f>
        <v>24897.88</v>
      </c>
      <c r="I13" s="14">
        <f>'Data Sheet'!I65</f>
        <v>27561.37</v>
      </c>
      <c r="J13" s="14">
        <f>'Data Sheet'!J65</f>
        <v>29958.95</v>
      </c>
      <c r="K13" s="14">
        <f>'Data Sheet'!K65</f>
        <v>30237.119999999999</v>
      </c>
    </row>
    <row r="14" spans="1:11" s="2" customFormat="1" x14ac:dyDescent="0.35">
      <c r="A14" s="2" t="s">
        <v>26</v>
      </c>
      <c r="B14" s="14">
        <f>'Data Sheet'!B66</f>
        <v>51651.34</v>
      </c>
      <c r="C14" s="14">
        <f>'Data Sheet'!C66</f>
        <v>55898.32</v>
      </c>
      <c r="D14" s="14">
        <f>'Data Sheet'!D66</f>
        <v>64240.88</v>
      </c>
      <c r="E14" s="14">
        <f>'Data Sheet'!E66</f>
        <v>71739.039999999994</v>
      </c>
      <c r="F14" s="14">
        <f>'Data Sheet'!F66</f>
        <v>77310.75</v>
      </c>
      <c r="G14" s="14">
        <f>'Data Sheet'!G66</f>
        <v>73760.759999999995</v>
      </c>
      <c r="H14" s="14">
        <f>'Data Sheet'!H66</f>
        <v>77196.02</v>
      </c>
      <c r="I14" s="14">
        <f>'Data Sheet'!I66</f>
        <v>85830.96</v>
      </c>
      <c r="J14" s="14">
        <f>'Data Sheet'!J66</f>
        <v>91753.97</v>
      </c>
      <c r="K14" s="14">
        <f>'Data Sheet'!K66</f>
        <v>88002.7</v>
      </c>
    </row>
    <row r="15" spans="1:1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5">
      <c r="A16" t="s">
        <v>30</v>
      </c>
      <c r="B16" s="4">
        <f>B13-B7</f>
        <v>13349.36</v>
      </c>
      <c r="C16" s="4">
        <f t="shared" ref="C16:K16" si="0">C13-C7</f>
        <v>9253.9</v>
      </c>
      <c r="D16" s="4">
        <f t="shared" si="0"/>
        <v>8460.8799999999992</v>
      </c>
      <c r="E16" s="4">
        <f t="shared" si="0"/>
        <v>10600.21</v>
      </c>
      <c r="F16" s="4">
        <f t="shared" si="0"/>
        <v>11917.559999999998</v>
      </c>
      <c r="G16" s="4">
        <f t="shared" si="0"/>
        <v>8437.5299999999988</v>
      </c>
      <c r="H16" s="4">
        <f t="shared" si="0"/>
        <v>10406.870000000001</v>
      </c>
      <c r="I16" s="4">
        <f t="shared" si="0"/>
        <v>11191.71</v>
      </c>
      <c r="J16" s="4">
        <f t="shared" si="0"/>
        <v>13015.41</v>
      </c>
      <c r="K16" s="4">
        <f t="shared" si="0"/>
        <v>12549.009999999998</v>
      </c>
    </row>
    <row r="17" spans="1:11" x14ac:dyDescent="0.35">
      <c r="A17" t="s">
        <v>44</v>
      </c>
      <c r="B17" s="4">
        <f>'Data Sheet'!B67</f>
        <v>1917.18</v>
      </c>
      <c r="C17" s="4">
        <f>'Data Sheet'!C67</f>
        <v>2474.29</v>
      </c>
      <c r="D17" s="4">
        <f>'Data Sheet'!D67</f>
        <v>2682.29</v>
      </c>
      <c r="E17" s="4">
        <f>'Data Sheet'!E67</f>
        <v>4035.28</v>
      </c>
      <c r="F17" s="4">
        <f>'Data Sheet'!F67</f>
        <v>2562.48</v>
      </c>
      <c r="G17" s="4">
        <f>'Data Sheet'!G67</f>
        <v>2501.6999999999998</v>
      </c>
      <c r="H17" s="4">
        <f>'Data Sheet'!H67</f>
        <v>2461.9</v>
      </c>
      <c r="I17" s="4">
        <f>'Data Sheet'!I67</f>
        <v>2956.17</v>
      </c>
      <c r="J17" s="4">
        <f>'Data Sheet'!J67</f>
        <v>4025.82</v>
      </c>
      <c r="K17" s="4">
        <f>'Data Sheet'!K67</f>
        <v>4719.67</v>
      </c>
    </row>
    <row r="18" spans="1:11" x14ac:dyDescent="0.35">
      <c r="A18" t="s">
        <v>45</v>
      </c>
      <c r="B18" s="4">
        <f>'Data Sheet'!B68</f>
        <v>9062.1</v>
      </c>
      <c r="C18" s="4">
        <f>'Data Sheet'!C68</f>
        <v>8116.1</v>
      </c>
      <c r="D18" s="4">
        <f>'Data Sheet'!D68</f>
        <v>7495.09</v>
      </c>
      <c r="E18" s="4">
        <f>'Data Sheet'!E68</f>
        <v>7859.56</v>
      </c>
      <c r="F18" s="4">
        <f>'Data Sheet'!F68</f>
        <v>8879.33</v>
      </c>
      <c r="G18" s="4">
        <f>'Data Sheet'!G68</f>
        <v>10397.16</v>
      </c>
      <c r="H18" s="4">
        <f>'Data Sheet'!H68</f>
        <v>10864.15</v>
      </c>
      <c r="I18" s="4">
        <f>'Data Sheet'!I68</f>
        <v>11771.16</v>
      </c>
      <c r="J18" s="4">
        <f>'Data Sheet'!J68</f>
        <v>14152.88</v>
      </c>
      <c r="K18" s="4">
        <f>'Data Sheet'!K68</f>
        <v>15637.56</v>
      </c>
    </row>
    <row r="20" spans="1:11" x14ac:dyDescent="0.35">
      <c r="A20" t="s">
        <v>46</v>
      </c>
      <c r="B20" s="4">
        <f>IF('Profit &amp; Loss'!B4&gt;0,'Balance Sheet'!B17/('Profit &amp; Loss'!B4/365),0)</f>
        <v>17.854891674597688</v>
      </c>
      <c r="C20" s="4">
        <f>IF('Profit &amp; Loss'!C4&gt;0,'Balance Sheet'!C17/('Profit &amp; Loss'!C4/365),0)</f>
        <v>21.116823249375695</v>
      </c>
      <c r="D20" s="4">
        <f>IF('Profit &amp; Loss'!D4&gt;0,'Balance Sheet'!D17/('Profit &amp; Loss'!D4/365),0)</f>
        <v>22.533020368275956</v>
      </c>
      <c r="E20" s="4">
        <f>IF('Profit &amp; Loss'!E4&gt;0,'Balance Sheet'!E17/('Profit &amp; Loss'!E4/365),0)</f>
        <v>30.469383474163411</v>
      </c>
      <c r="F20" s="4">
        <f>IF('Profit &amp; Loss'!F4&gt;0,'Balance Sheet'!F17/('Profit &amp; Loss'!F4/365),0)</f>
        <v>18.938018980434403</v>
      </c>
      <c r="G20" s="4">
        <f>IF('Profit &amp; Loss'!G4&gt;0,'Balance Sheet'!G17/('Profit &amp; Loss'!G4/365),0)</f>
        <v>18.537713584442557</v>
      </c>
      <c r="H20" s="4">
        <f>IF('Profit &amp; Loss'!H4&gt;0,'Balance Sheet'!H17/('Profit &amp; Loss'!H4/365),0)</f>
        <v>14.817385044061677</v>
      </c>
      <c r="I20" s="4">
        <f>IF('Profit &amp; Loss'!I4&gt;0,'Balance Sheet'!I17/('Profit &amp; Loss'!I4/365),0)</f>
        <v>15.214563002342249</v>
      </c>
      <c r="J20" s="4">
        <f>IF('Profit &amp; Loss'!J4&gt;0,'Balance Sheet'!J17/('Profit &amp; Loss'!J4/365),0)</f>
        <v>21.630830799179297</v>
      </c>
      <c r="K20" s="4">
        <f>IF('Profit &amp; Loss'!K4&gt;0,'Balance Sheet'!K17/('Profit &amp; Loss'!K4/365),0)</f>
        <v>22.870461532906003</v>
      </c>
    </row>
    <row r="21" spans="1:11" x14ac:dyDescent="0.35">
      <c r="A21" t="s">
        <v>47</v>
      </c>
      <c r="B21" s="4">
        <f>IF('Balance Sheet'!B18&gt;0,'Profit &amp; Loss'!B4/'Balance Sheet'!B18,0)</f>
        <v>4.3248364065724276</v>
      </c>
      <c r="C21" s="4">
        <f>IF('Balance Sheet'!C18&gt;0,'Profit &amp; Loss'!C4/'Balance Sheet'!C18,0)</f>
        <v>5.2694767191138601</v>
      </c>
      <c r="D21" s="4">
        <f>IF('Balance Sheet'!D18&gt;0,'Profit &amp; Loss'!D4/'Balance Sheet'!D18,0)</f>
        <v>5.7969870942176813</v>
      </c>
      <c r="E21" s="4">
        <f>IF('Balance Sheet'!E18&gt;0,'Profit &amp; Loss'!E4/'Balance Sheet'!E18,0)</f>
        <v>6.1504180895622653</v>
      </c>
      <c r="F21" s="4">
        <f>IF('Balance Sheet'!F18&gt;0,'Profit &amp; Loss'!F4/'Balance Sheet'!F18,0)</f>
        <v>5.5620975906965953</v>
      </c>
      <c r="G21" s="4">
        <f>IF('Balance Sheet'!G18&gt;0,'Profit &amp; Loss'!G4/'Balance Sheet'!G18,0)</f>
        <v>4.7375869949101483</v>
      </c>
      <c r="H21" s="4">
        <f>IF('Balance Sheet'!H18&gt;0,'Profit &amp; Loss'!H4/'Balance Sheet'!H18,0)</f>
        <v>5.5820786715941884</v>
      </c>
      <c r="I21" s="4">
        <f>IF('Balance Sheet'!I18&gt;0,'Profit &amp; Loss'!I4/'Balance Sheet'!I18,0)</f>
        <v>6.0248123379514</v>
      </c>
      <c r="J21" s="4">
        <f>IF('Balance Sheet'!J18&gt;0,'Profit &amp; Loss'!J4/'Balance Sheet'!J18,0)</f>
        <v>4.7998668822176125</v>
      </c>
      <c r="K21" s="4">
        <f>IF('Balance Sheet'!K18&gt;0,'Profit &amp; Loss'!K4/'Balance Sheet'!K18,0)</f>
        <v>4.8168218059594974</v>
      </c>
    </row>
    <row r="23" spans="1:11" s="2" customFormat="1" x14ac:dyDescent="0.35">
      <c r="A23" s="2" t="s">
        <v>59</v>
      </c>
      <c r="B23" s="10">
        <f>IF(SUM('Balance Sheet'!B4:B5)&gt;0,'Profit &amp; Loss'!B12/SUM('Balance Sheet'!B4:B5),"")</f>
        <v>0.21894458981731754</v>
      </c>
      <c r="C23" s="10">
        <f>IF(SUM('Balance Sheet'!C4:C5)&gt;0,'Profit &amp; Loss'!C12/SUM('Balance Sheet'!C4:C5),"")</f>
        <v>0.2216933944915781</v>
      </c>
      <c r="D23" s="10">
        <f>IF(SUM('Balance Sheet'!D4:D5)&gt;0,'Profit &amp; Loss'!D12/SUM('Balance Sheet'!D4:D5),"")</f>
        <v>0.21464818870118538</v>
      </c>
      <c r="E23" s="10">
        <f>IF(SUM('Balance Sheet'!E4:E5)&gt;0,'Profit &amp; Loss'!E12/SUM('Balance Sheet'!E4:E5),"")</f>
        <v>0.21292094620860327</v>
      </c>
      <c r="F23" s="10">
        <f>IF(SUM('Balance Sheet'!F4:F5)&gt;0,'Profit &amp; Loss'!F12/SUM('Balance Sheet'!F4:F5),"")</f>
        <v>0.23449464604648212</v>
      </c>
      <c r="G23" s="10">
        <f>IF(SUM('Balance Sheet'!G4:G5)&gt;0,'Profit &amp; Loss'!G12/SUM('Balance Sheet'!G4:G5),"")</f>
        <v>0.21809063995198466</v>
      </c>
      <c r="H23" s="10">
        <f>IF(SUM('Balance Sheet'!H4:H5)&gt;0,'Profit &amp; Loss'!H12/SUM('Balance Sheet'!H4:H5),"")</f>
        <v>0.24405605456807136</v>
      </c>
      <c r="I23" s="10">
        <f>IF(SUM('Balance Sheet'!I4:I5)&gt;0,'Profit &amp; Loss'!I12/SUM('Balance Sheet'!I4:I5),"")</f>
        <v>0.2775155497933201</v>
      </c>
      <c r="J23" s="10">
        <f>IF(SUM('Balance Sheet'!J4:J5)&gt;0,'Profit &amp; Loss'!J12/SUM('Balance Sheet'!J4:J5),"")</f>
        <v>0.27458869636409999</v>
      </c>
      <c r="K23" s="10">
        <f>IF(SUM('Balance Sheet'!K4:K5)&gt;0,'Profit &amp; Loss'!K12/SUM('Balance Sheet'!K4:K5),"")</f>
        <v>0.49616743098141436</v>
      </c>
    </row>
    <row r="24" spans="1:11" s="2" customFormat="1" x14ac:dyDescent="0.35">
      <c r="A24" s="2" t="s">
        <v>60</v>
      </c>
      <c r="B24" s="10"/>
      <c r="C24" s="10">
        <f>IF((B4+B5+B6+C4+C5+C6)&gt;0,('Profit &amp; Loss'!C10+'Profit &amp; Loss'!C9)*2/(B4+B5+B6+C4+C5+C6),"")</f>
        <v>0.36034518411668875</v>
      </c>
      <c r="D24" s="10">
        <f>IF((C4+C5+C6+D4+D5+D6)&gt;0,('Profit &amp; Loss'!D10+'Profit &amp; Loss'!D9)*2/(C4+C5+C6+D4+D5+D6),"")</f>
        <v>0.35400589143866729</v>
      </c>
      <c r="E24" s="10">
        <f>IF((D4+D5+D6+E4+E5+E6)&gt;0,('Profit &amp; Loss'!E10+'Profit &amp; Loss'!E9)*2/(D4+D5+D6+E4+E5+E6),"")</f>
        <v>0.34415687544012852</v>
      </c>
      <c r="F24" s="10">
        <f>IF((E4+E5+E6+F4+F5+F6)&gt;0,('Profit &amp; Loss'!F10+'Profit &amp; Loss'!F9)*2/(E4+E5+E6+F4+F5+F6),"")</f>
        <v>0.32261652337652486</v>
      </c>
      <c r="G24" s="10">
        <f>IF((F4+F5+F6+G4+G5+G6)&gt;0,('Profit &amp; Loss'!G10+'Profit &amp; Loss'!G9)*2/(F4+F5+F6+G4+G5+G6),"")</f>
        <v>0.28527066262298589</v>
      </c>
      <c r="H24" s="10">
        <f>IF((G4+G5+G6+H4+H5+H6)&gt;0,('Profit &amp; Loss'!H10+'Profit &amp; Loss'!H9)*2/(G4+G5+G6+H4+H5+H6),"")</f>
        <v>0.33733252742915004</v>
      </c>
      <c r="I24" s="10">
        <f>IF((H4+H5+H6+I4+I5+I6)&gt;0,('Profit &amp; Loss'!I10+'Profit &amp; Loss'!I9)*2/(H4+H5+H6+I4+I5+I6),"")</f>
        <v>0.39333609298769096</v>
      </c>
      <c r="J24" s="10">
        <f>IF((I4+I5+I6+J4+J5+J6)&gt;0,('Profit &amp; Loss'!J10+'Profit &amp; Loss'!J9)*2/(I4+I5+I6+J4+J5+J6),"")</f>
        <v>0.3742927321936183</v>
      </c>
      <c r="K24" s="10">
        <f>IF((J4+J5+J6+K4+K5+K6)&gt;0,('Profit &amp; Loss'!K10+'Profit &amp; Loss'!K9)*2/(J4+J5+J6+K4+K5+K6),"")</f>
        <v>0.57864605289976878</v>
      </c>
    </row>
    <row r="26" spans="1:11" x14ac:dyDescent="0.35">
      <c r="A26" t="s">
        <v>117</v>
      </c>
      <c r="B26" s="35">
        <f>B4+B5</f>
        <v>42679.520000000004</v>
      </c>
      <c r="C26" s="35">
        <f t="shared" ref="C26:K26" si="1">C4+C5</f>
        <v>46412.93</v>
      </c>
      <c r="D26" s="35">
        <f t="shared" si="1"/>
        <v>52510.11</v>
      </c>
      <c r="E26" s="35">
        <f t="shared" si="1"/>
        <v>59140.87</v>
      </c>
      <c r="F26" s="35">
        <f t="shared" si="1"/>
        <v>65273.26</v>
      </c>
      <c r="G26" s="35">
        <f t="shared" si="1"/>
        <v>60347.34</v>
      </c>
      <c r="H26" s="35">
        <f t="shared" si="1"/>
        <v>62455.57</v>
      </c>
      <c r="I26" s="35">
        <f t="shared" si="1"/>
        <v>69155.260000000009</v>
      </c>
      <c r="J26" s="35">
        <f t="shared" si="1"/>
        <v>74507</v>
      </c>
      <c r="K26" s="35">
        <f t="shared" si="1"/>
        <v>70030.05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81640625" defaultRowHeight="14.5" x14ac:dyDescent="0.35"/>
  <cols>
    <col min="1" max="1" width="26.81640625" bestFit="1" customWidth="1"/>
    <col min="2" max="6" width="13.453125" customWidth="1"/>
    <col min="7" max="11" width="13.453125" bestFit="1" customWidth="1"/>
  </cols>
  <sheetData>
    <row r="1" spans="1:11" s="2" customFormat="1" x14ac:dyDescent="0.35">
      <c r="A1" s="2" t="str">
        <f>'Balance Sheet'!A1</f>
        <v>ITC LTD</v>
      </c>
      <c r="E1" t="str">
        <f>UPDATE</f>
        <v/>
      </c>
      <c r="F1"/>
      <c r="J1" s="2" t="s">
        <v>1</v>
      </c>
    </row>
    <row r="3" spans="1:11" s="2" customFormat="1" x14ac:dyDescent="0.35">
      <c r="A3" s="11" t="s">
        <v>2</v>
      </c>
      <c r="B3" s="12">
        <f>'Data Sheet'!B81</f>
        <v>42460</v>
      </c>
      <c r="C3" s="12">
        <f>'Data Sheet'!C81</f>
        <v>42825</v>
      </c>
      <c r="D3" s="12">
        <f>'Data Sheet'!D81</f>
        <v>43190</v>
      </c>
      <c r="E3" s="12">
        <f>'Data Sheet'!E81</f>
        <v>43555</v>
      </c>
      <c r="F3" s="12">
        <f>'Data Sheet'!F81</f>
        <v>43921</v>
      </c>
      <c r="G3" s="12">
        <f>'Data Sheet'!G81</f>
        <v>44286</v>
      </c>
      <c r="H3" s="12">
        <f>'Data Sheet'!H81</f>
        <v>44651</v>
      </c>
      <c r="I3" s="12">
        <f>'Data Sheet'!I81</f>
        <v>45016</v>
      </c>
      <c r="J3" s="12">
        <f>'Data Sheet'!J81</f>
        <v>45382</v>
      </c>
      <c r="K3" s="12">
        <f>'Data Sheet'!K81</f>
        <v>45747</v>
      </c>
    </row>
    <row r="4" spans="1:11" s="2" customFormat="1" x14ac:dyDescent="0.35">
      <c r="A4" s="2" t="s">
        <v>32</v>
      </c>
      <c r="B4" s="1">
        <f>'Data Sheet'!B82</f>
        <v>9799.0400000000009</v>
      </c>
      <c r="C4" s="1">
        <f>'Data Sheet'!C82</f>
        <v>10627.31</v>
      </c>
      <c r="D4" s="1">
        <f>'Data Sheet'!D82</f>
        <v>13169.4</v>
      </c>
      <c r="E4" s="1">
        <f>'Data Sheet'!E82</f>
        <v>12583.41</v>
      </c>
      <c r="F4" s="1">
        <f>'Data Sheet'!F82</f>
        <v>14689.66</v>
      </c>
      <c r="G4" s="1">
        <f>'Data Sheet'!G82</f>
        <v>12526.97</v>
      </c>
      <c r="H4" s="1">
        <f>'Data Sheet'!H82</f>
        <v>15775.51</v>
      </c>
      <c r="I4" s="1">
        <f>'Data Sheet'!I82</f>
        <v>18877.55</v>
      </c>
      <c r="J4" s="1">
        <f>'Data Sheet'!J82</f>
        <v>17178.86</v>
      </c>
      <c r="K4" s="1">
        <f>'Data Sheet'!K82</f>
        <v>17627.04</v>
      </c>
    </row>
    <row r="5" spans="1:11" x14ac:dyDescent="0.35">
      <c r="A5" t="s">
        <v>33</v>
      </c>
      <c r="B5" s="6">
        <f>'Data Sheet'!B83</f>
        <v>-3920.73</v>
      </c>
      <c r="C5" s="6">
        <f>'Data Sheet'!C83</f>
        <v>-3250.93</v>
      </c>
      <c r="D5" s="6">
        <f>'Data Sheet'!D83</f>
        <v>-7113.89</v>
      </c>
      <c r="E5" s="6">
        <f>'Data Sheet'!E83</f>
        <v>-5545.68</v>
      </c>
      <c r="F5" s="6">
        <f>'Data Sheet'!F83</f>
        <v>-6174.02</v>
      </c>
      <c r="G5" s="6">
        <f>'Data Sheet'!G83</f>
        <v>5739.98</v>
      </c>
      <c r="H5" s="6">
        <f>'Data Sheet'!H83</f>
        <v>-2238.4899999999998</v>
      </c>
      <c r="I5" s="6">
        <f>'Data Sheet'!I83</f>
        <v>-5732.29</v>
      </c>
      <c r="J5" s="6">
        <f>'Data Sheet'!J83</f>
        <v>1562.77</v>
      </c>
      <c r="K5" s="6">
        <f>'Data Sheet'!K83</f>
        <v>-563.84</v>
      </c>
    </row>
    <row r="6" spans="1:11" x14ac:dyDescent="0.35">
      <c r="A6" t="s">
        <v>34</v>
      </c>
      <c r="B6" s="6">
        <f>'Data Sheet'!B84</f>
        <v>-5612.52</v>
      </c>
      <c r="C6" s="6">
        <f>'Data Sheet'!C84</f>
        <v>-7301.03</v>
      </c>
      <c r="D6" s="6">
        <f>'Data Sheet'!D84</f>
        <v>-6221.13</v>
      </c>
      <c r="E6" s="6">
        <f>'Data Sheet'!E84</f>
        <v>-6868.64</v>
      </c>
      <c r="F6" s="6">
        <f>'Data Sheet'!F84</f>
        <v>-8181.48</v>
      </c>
      <c r="G6" s="6">
        <f>'Data Sheet'!G84</f>
        <v>-18633.830000000002</v>
      </c>
      <c r="H6" s="6">
        <f>'Data Sheet'!H84</f>
        <v>-13580.5</v>
      </c>
      <c r="I6" s="6">
        <f>'Data Sheet'!I84</f>
        <v>-13006.03</v>
      </c>
      <c r="J6" s="6">
        <f>'Data Sheet'!J84</f>
        <v>-18550.96</v>
      </c>
      <c r="K6" s="6">
        <f>'Data Sheet'!K84</f>
        <v>-17037.400000000001</v>
      </c>
    </row>
    <row r="7" spans="1:11" s="2" customFormat="1" x14ac:dyDescent="0.35">
      <c r="A7" s="2" t="s">
        <v>35</v>
      </c>
      <c r="B7" s="1">
        <f>'Data Sheet'!B85</f>
        <v>265.79000000000002</v>
      </c>
      <c r="C7" s="1">
        <f>'Data Sheet'!C85</f>
        <v>75.349999999999994</v>
      </c>
      <c r="D7" s="1">
        <f>'Data Sheet'!D85</f>
        <v>-165.62</v>
      </c>
      <c r="E7" s="1">
        <f>'Data Sheet'!E85</f>
        <v>169.09</v>
      </c>
      <c r="F7" s="1">
        <f>'Data Sheet'!F85</f>
        <v>334.16</v>
      </c>
      <c r="G7" s="1">
        <f>'Data Sheet'!G85</f>
        <v>-366.88</v>
      </c>
      <c r="H7" s="1">
        <f>'Data Sheet'!H85</f>
        <v>-43.48</v>
      </c>
      <c r="I7" s="1">
        <f>'Data Sheet'!I85</f>
        <v>139.22999999999999</v>
      </c>
      <c r="J7" s="1">
        <f>'Data Sheet'!J85</f>
        <v>190.67</v>
      </c>
      <c r="K7" s="1">
        <f>'Data Sheet'!K85</f>
        <v>25.8</v>
      </c>
    </row>
    <row r="8" spans="1:11" x14ac:dyDescent="0.35">
      <c r="B8" s="6"/>
      <c r="C8" s="6"/>
      <c r="D8" s="6"/>
      <c r="E8" s="6"/>
      <c r="F8" s="6"/>
      <c r="G8" s="6"/>
      <c r="H8" s="6"/>
      <c r="I8" s="6"/>
      <c r="J8" s="6"/>
      <c r="K8" s="6"/>
    </row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defaultColWidth="8.81640625" defaultRowHeight="14.5" x14ac:dyDescent="0.35"/>
  <cols>
    <col min="1" max="1" width="8.81640625" style="2"/>
    <col min="2" max="2" width="10.453125" customWidth="1"/>
    <col min="3" max="3" width="13.36328125" style="20" customWidth="1"/>
    <col min="6" max="6" width="6.81640625" customWidth="1"/>
  </cols>
  <sheetData>
    <row r="1" spans="1:7" ht="21" x14ac:dyDescent="0.5">
      <c r="A1" s="19" t="s">
        <v>56</v>
      </c>
    </row>
    <row r="3" spans="1:7" x14ac:dyDescent="0.35">
      <c r="A3" s="2" t="s">
        <v>48</v>
      </c>
    </row>
    <row r="4" spans="1:7" x14ac:dyDescent="0.35">
      <c r="B4" t="s">
        <v>90</v>
      </c>
    </row>
    <row r="5" spans="1:7" x14ac:dyDescent="0.35">
      <c r="B5" t="s">
        <v>49</v>
      </c>
    </row>
    <row r="7" spans="1:7" x14ac:dyDescent="0.35">
      <c r="A7" s="2" t="s">
        <v>50</v>
      </c>
    </row>
    <row r="8" spans="1:7" x14ac:dyDescent="0.35">
      <c r="B8" t="s">
        <v>51</v>
      </c>
      <c r="C8" s="21" t="s">
        <v>91</v>
      </c>
    </row>
    <row r="10" spans="1:7" x14ac:dyDescent="0.35">
      <c r="A10" s="2" t="s">
        <v>52</v>
      </c>
    </row>
    <row r="11" spans="1:7" x14ac:dyDescent="0.35">
      <c r="B11" t="s">
        <v>53</v>
      </c>
    </row>
    <row r="14" spans="1:7" x14ac:dyDescent="0.35">
      <c r="A14" s="2" t="s">
        <v>54</v>
      </c>
    </row>
    <row r="15" spans="1:7" x14ac:dyDescent="0.35">
      <c r="B15" t="s">
        <v>55</v>
      </c>
    </row>
    <row r="16" spans="1:7" x14ac:dyDescent="0.35">
      <c r="B16" t="s">
        <v>92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Data Sheet</vt:lpstr>
      <vt:lpstr>Input Sheet</vt:lpstr>
      <vt:lpstr>Share Price</vt:lpstr>
      <vt:lpstr>Teaser</vt:lpstr>
      <vt:lpstr>Profit &amp; Loss</vt:lpstr>
      <vt:lpstr>Quarters</vt:lpstr>
      <vt:lpstr>Balance Sheet</vt:lpstr>
      <vt:lpstr>Cash Flow</vt:lpstr>
      <vt:lpstr>Customization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Abhishek Ambre</cp:lastModifiedBy>
  <cp:lastPrinted>2012-12-06T18:14:13Z</cp:lastPrinted>
  <dcterms:created xsi:type="dcterms:W3CDTF">2012-08-17T09:55:37Z</dcterms:created>
  <dcterms:modified xsi:type="dcterms:W3CDTF">2025-08-15T11:00:58Z</dcterms:modified>
</cp:coreProperties>
</file>