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3040" windowHeight="9384" tabRatio="850"/>
  </bookViews>
  <sheets>
    <sheet name="ISE-1st_Sem Phy Overall " sheetId="41" r:id="rId1"/>
  </sheets>
  <definedNames>
    <definedName name="__xlfn_COUNTIFS">NA()</definedName>
    <definedName name="_xlnm._FilterDatabase" localSheetId="0" hidden="1">'ISE-1st_Sem Phy Overall '!$A$1:$BK$57</definedName>
  </definedNames>
  <calcPr calcId="152511"/>
</workbook>
</file>

<file path=xl/calcChain.xml><?xml version="1.0" encoding="utf-8"?>
<calcChain xmlns="http://schemas.openxmlformats.org/spreadsheetml/2006/main">
  <c r="BE124" i="41" l="1"/>
  <c r="BB124" i="41"/>
  <c r="AY124" i="41"/>
  <c r="AV124" i="41"/>
  <c r="AX124" i="41" s="1"/>
  <c r="AS124" i="41"/>
  <c r="AP124" i="41"/>
  <c r="AR124" i="41" s="1"/>
  <c r="AM124" i="41"/>
  <c r="AL124" i="41"/>
  <c r="AJ124" i="41"/>
  <c r="AK124" i="41" s="1"/>
  <c r="AG124" i="41"/>
  <c r="AE124" i="41"/>
  <c r="AD124" i="41"/>
  <c r="AF124" i="41" s="1"/>
  <c r="AA124" i="41"/>
  <c r="Z124" i="41"/>
  <c r="Y124" i="41"/>
  <c r="X124" i="41"/>
  <c r="U124" i="41"/>
  <c r="S124" i="41"/>
  <c r="R124" i="41"/>
  <c r="T124" i="41" s="1"/>
  <c r="O124" i="41"/>
  <c r="L124" i="41"/>
  <c r="N124" i="41" s="1"/>
  <c r="I124" i="41"/>
  <c r="F124" i="41"/>
  <c r="BE123" i="41"/>
  <c r="BD123" i="41"/>
  <c r="BB123" i="41"/>
  <c r="BC123" i="41" s="1"/>
  <c r="AY123" i="41"/>
  <c r="AW123" i="41"/>
  <c r="AV123" i="41"/>
  <c r="AX123" i="41" s="1"/>
  <c r="AS123" i="41"/>
  <c r="AR123" i="41"/>
  <c r="AQ123" i="41"/>
  <c r="AP123" i="41"/>
  <c r="AM123" i="41"/>
  <c r="AJ123" i="41"/>
  <c r="AL123" i="41" s="1"/>
  <c r="AD123" i="41"/>
  <c r="AA123" i="41"/>
  <c r="X123" i="41"/>
  <c r="U123" i="41"/>
  <c r="R123" i="41"/>
  <c r="O123" i="41"/>
  <c r="L123" i="41"/>
  <c r="N123" i="41" s="1"/>
  <c r="I123" i="41"/>
  <c r="H123" i="41"/>
  <c r="F123" i="41"/>
  <c r="G123" i="41" s="1"/>
  <c r="BE122" i="41"/>
  <c r="BB122" i="41"/>
  <c r="BD122" i="41" s="1"/>
  <c r="AY122" i="41"/>
  <c r="AW122" i="41"/>
  <c r="AV122" i="41"/>
  <c r="AX122" i="41" s="1"/>
  <c r="AS122" i="41"/>
  <c r="AP122" i="41"/>
  <c r="AM122" i="41"/>
  <c r="AJ122" i="41"/>
  <c r="AG122" i="41"/>
  <c r="AD122" i="41"/>
  <c r="AF122" i="41" s="1"/>
  <c r="AA122" i="41"/>
  <c r="Z122" i="41"/>
  <c r="X122" i="41"/>
  <c r="Y122" i="41" s="1"/>
  <c r="U122" i="41"/>
  <c r="S122" i="41"/>
  <c r="R122" i="41"/>
  <c r="T122" i="41" s="1"/>
  <c r="O122" i="41"/>
  <c r="N122" i="41"/>
  <c r="M122" i="41"/>
  <c r="L122" i="41"/>
  <c r="I122" i="41"/>
  <c r="F122" i="41"/>
  <c r="BE121" i="41"/>
  <c r="BB121" i="41"/>
  <c r="AY121" i="41"/>
  <c r="AV121" i="41"/>
  <c r="AX121" i="41" s="1"/>
  <c r="AS121" i="41"/>
  <c r="AR121" i="41"/>
  <c r="AP121" i="41"/>
  <c r="AQ121" i="41" s="1"/>
  <c r="AM121" i="41"/>
  <c r="AK121" i="41"/>
  <c r="AJ121" i="41"/>
  <c r="AL121" i="41" s="1"/>
  <c r="AG121" i="41"/>
  <c r="AF121" i="41"/>
  <c r="AE121" i="41"/>
  <c r="AD121" i="41"/>
  <c r="AA121" i="41"/>
  <c r="X121" i="41"/>
  <c r="Z121" i="41" s="1"/>
  <c r="U121" i="41"/>
  <c r="R121" i="41"/>
  <c r="O121" i="41"/>
  <c r="L121" i="41"/>
  <c r="I121" i="41"/>
  <c r="F121" i="41"/>
  <c r="BE120" i="41"/>
  <c r="BC120" i="41"/>
  <c r="BB120" i="41"/>
  <c r="BD120" i="41" s="1"/>
  <c r="AY120" i="41"/>
  <c r="AX120" i="41"/>
  <c r="AW120" i="41"/>
  <c r="AV120" i="41"/>
  <c r="AS120" i="41"/>
  <c r="AP120" i="41"/>
  <c r="AM120" i="41"/>
  <c r="AK120" i="41"/>
  <c r="AJ120" i="41"/>
  <c r="AL120" i="41" s="1"/>
  <c r="AD120" i="41"/>
  <c r="AA120" i="41"/>
  <c r="X120" i="41"/>
  <c r="U120" i="41"/>
  <c r="R120" i="41"/>
  <c r="T120" i="41" s="1"/>
  <c r="O120" i="41"/>
  <c r="N120" i="41"/>
  <c r="L120" i="41"/>
  <c r="M120" i="41" s="1"/>
  <c r="I120" i="41"/>
  <c r="G120" i="41"/>
  <c r="F120" i="41"/>
  <c r="H120" i="41" s="1"/>
  <c r="BE119" i="41"/>
  <c r="BC119" i="41"/>
  <c r="BB119" i="41"/>
  <c r="BD119" i="41" s="1"/>
  <c r="AY119" i="41"/>
  <c r="AV119" i="41"/>
  <c r="AS119" i="41"/>
  <c r="AP119" i="41"/>
  <c r="AM119" i="41"/>
  <c r="AJ119" i="41"/>
  <c r="AL119" i="41" s="1"/>
  <c r="AG119" i="41"/>
  <c r="AF119" i="41"/>
  <c r="AD119" i="41"/>
  <c r="AE119" i="41" s="1"/>
  <c r="AA119" i="41"/>
  <c r="Y119" i="41"/>
  <c r="X119" i="41"/>
  <c r="Z119" i="41" s="1"/>
  <c r="U119" i="41"/>
  <c r="T119" i="41"/>
  <c r="S119" i="41"/>
  <c r="R119" i="41"/>
  <c r="O119" i="41"/>
  <c r="L119" i="41"/>
  <c r="I119" i="41"/>
  <c r="G119" i="41"/>
  <c r="F119" i="41"/>
  <c r="BE118" i="41"/>
  <c r="BB118" i="41"/>
  <c r="BD118" i="41" s="1"/>
  <c r="AY118" i="41"/>
  <c r="AX118" i="41"/>
  <c r="AV118" i="41"/>
  <c r="AW118" i="41" s="1"/>
  <c r="AS118" i="41"/>
  <c r="AQ118" i="41"/>
  <c r="AP118" i="41"/>
  <c r="AR118" i="41" s="1"/>
  <c r="AM118" i="41"/>
  <c r="AL118" i="41"/>
  <c r="AK118" i="41"/>
  <c r="AJ118" i="41"/>
  <c r="AD118" i="41"/>
  <c r="AA118" i="41"/>
  <c r="X118" i="41"/>
  <c r="U118" i="41"/>
  <c r="R118" i="41"/>
  <c r="O118" i="41"/>
  <c r="L118" i="41"/>
  <c r="I118" i="41"/>
  <c r="F118" i="41"/>
  <c r="H118" i="41" s="1"/>
  <c r="BE117" i="41"/>
  <c r="BD117" i="41"/>
  <c r="BC117" i="41"/>
  <c r="BB117" i="41"/>
  <c r="AY117" i="41"/>
  <c r="AW117" i="41"/>
  <c r="AV117" i="41"/>
  <c r="AX117" i="41" s="1"/>
  <c r="AS117" i="41"/>
  <c r="AQ117" i="41"/>
  <c r="AP117" i="41"/>
  <c r="AR117" i="41" s="1"/>
  <c r="AM117" i="41"/>
  <c r="AJ117" i="41"/>
  <c r="AD117" i="41"/>
  <c r="AA117" i="41"/>
  <c r="X117" i="41"/>
  <c r="Z117" i="41" s="1"/>
  <c r="U117" i="41"/>
  <c r="T117" i="41"/>
  <c r="R117" i="41"/>
  <c r="S117" i="41" s="1"/>
  <c r="O117" i="41"/>
  <c r="M117" i="41"/>
  <c r="L117" i="41"/>
  <c r="N117" i="41" s="1"/>
  <c r="I117" i="41"/>
  <c r="H117" i="41"/>
  <c r="G117" i="41"/>
  <c r="F117" i="41"/>
  <c r="BE116" i="41"/>
  <c r="BB116" i="41"/>
  <c r="AY116" i="41"/>
  <c r="AV116" i="41"/>
  <c r="AS116" i="41"/>
  <c r="AP116" i="41"/>
  <c r="AR116" i="41" s="1"/>
  <c r="AM116" i="41"/>
  <c r="AL116" i="41"/>
  <c r="AJ116" i="41"/>
  <c r="AK116" i="41" s="1"/>
  <c r="AG116" i="41"/>
  <c r="AE116" i="41"/>
  <c r="AD116" i="41"/>
  <c r="AF116" i="41" s="1"/>
  <c r="AA116" i="41"/>
  <c r="Z116" i="41"/>
  <c r="Y116" i="41"/>
  <c r="X116" i="41"/>
  <c r="U116" i="41"/>
  <c r="R116" i="41"/>
  <c r="T116" i="41" s="1"/>
  <c r="O116" i="41"/>
  <c r="M116" i="41"/>
  <c r="L116" i="41"/>
  <c r="N116" i="41" s="1"/>
  <c r="I116" i="41"/>
  <c r="F116" i="41"/>
  <c r="BE115" i="41"/>
  <c r="BD115" i="41"/>
  <c r="BB115" i="41"/>
  <c r="BC115" i="41" s="1"/>
  <c r="AY115" i="41"/>
  <c r="AW115" i="41"/>
  <c r="AV115" i="41"/>
  <c r="AX115" i="41" s="1"/>
  <c r="AS115" i="41"/>
  <c r="AR115" i="41"/>
  <c r="AQ115" i="41"/>
  <c r="AP115" i="41"/>
  <c r="AM115" i="41"/>
  <c r="AJ115" i="41"/>
  <c r="AE115" i="41"/>
  <c r="AD115" i="41"/>
  <c r="AA115" i="41"/>
  <c r="X115" i="41"/>
  <c r="U115" i="41"/>
  <c r="R115" i="41"/>
  <c r="O115" i="41"/>
  <c r="L115" i="41"/>
  <c r="N115" i="41" s="1"/>
  <c r="I115" i="41"/>
  <c r="H115" i="41"/>
  <c r="F115" i="41"/>
  <c r="G115" i="41" s="1"/>
  <c r="BE114" i="41"/>
  <c r="BC114" i="41"/>
  <c r="BB114" i="41"/>
  <c r="BD114" i="41" s="1"/>
  <c r="AY114" i="41"/>
  <c r="AV114" i="41"/>
  <c r="AX114" i="41" s="1"/>
  <c r="AS114" i="41"/>
  <c r="AP114" i="41"/>
  <c r="AM114" i="41"/>
  <c r="AJ114" i="41"/>
  <c r="AG114" i="41"/>
  <c r="AD114" i="41"/>
  <c r="AF114" i="41" s="1"/>
  <c r="AA114" i="41"/>
  <c r="Z114" i="41"/>
  <c r="X114" i="41"/>
  <c r="Y114" i="41" s="1"/>
  <c r="U114" i="41"/>
  <c r="S114" i="41"/>
  <c r="R114" i="41"/>
  <c r="T114" i="41" s="1"/>
  <c r="O114" i="41"/>
  <c r="N114" i="41"/>
  <c r="M114" i="41"/>
  <c r="L114" i="41"/>
  <c r="I114" i="41"/>
  <c r="F114" i="41"/>
  <c r="BE113" i="41"/>
  <c r="BB113" i="41"/>
  <c r="AY113" i="41"/>
  <c r="AV113" i="41"/>
  <c r="AX113" i="41" s="1"/>
  <c r="AS113" i="41"/>
  <c r="AR113" i="41"/>
  <c r="AP113" i="41"/>
  <c r="AQ113" i="41" s="1"/>
  <c r="AM113" i="41"/>
  <c r="AK113" i="41"/>
  <c r="AJ113" i="41"/>
  <c r="AL113" i="41" s="1"/>
  <c r="AG113" i="41"/>
  <c r="AF113" i="41"/>
  <c r="AE113" i="41"/>
  <c r="AD113" i="41"/>
  <c r="AA113" i="41"/>
  <c r="Y113" i="41"/>
  <c r="X113" i="41"/>
  <c r="Z113" i="41" s="1"/>
  <c r="U113" i="41"/>
  <c r="R113" i="41"/>
  <c r="T113" i="41" s="1"/>
  <c r="O113" i="41"/>
  <c r="L113" i="41"/>
  <c r="I113" i="41"/>
  <c r="F113" i="41"/>
  <c r="BE112" i="41"/>
  <c r="BC112" i="41"/>
  <c r="BB112" i="41"/>
  <c r="BD112" i="41" s="1"/>
  <c r="AY112" i="41"/>
  <c r="AX112" i="41"/>
  <c r="AW112" i="41"/>
  <c r="AV112" i="41"/>
  <c r="AS112" i="41"/>
  <c r="AP112" i="41"/>
  <c r="AM112" i="41"/>
  <c r="AJ112" i="41"/>
  <c r="AL112" i="41" s="1"/>
  <c r="AD112" i="41"/>
  <c r="AA112" i="41"/>
  <c r="X112" i="41"/>
  <c r="U112" i="41"/>
  <c r="R112" i="41"/>
  <c r="T112" i="41" s="1"/>
  <c r="O112" i="41"/>
  <c r="N112" i="41"/>
  <c r="L112" i="41"/>
  <c r="I112" i="41"/>
  <c r="G112" i="41"/>
  <c r="F112" i="41"/>
  <c r="H112" i="41" s="1"/>
  <c r="BE111" i="41"/>
  <c r="BB111" i="41"/>
  <c r="BD111" i="41" s="1"/>
  <c r="AY111" i="41"/>
  <c r="AV111" i="41"/>
  <c r="AS111" i="41"/>
  <c r="AP111" i="41"/>
  <c r="AM111" i="41"/>
  <c r="AJ111" i="41"/>
  <c r="AL111" i="41" s="1"/>
  <c r="AG111" i="41"/>
  <c r="AF111" i="41"/>
  <c r="AD111" i="41"/>
  <c r="AE111" i="41" s="1"/>
  <c r="AA111" i="41"/>
  <c r="Y111" i="41"/>
  <c r="X111" i="41"/>
  <c r="Z111" i="41" s="1"/>
  <c r="U111" i="41"/>
  <c r="T111" i="41"/>
  <c r="S111" i="41"/>
  <c r="R111" i="41"/>
  <c r="O111" i="41"/>
  <c r="L111" i="41"/>
  <c r="I111" i="41"/>
  <c r="F111" i="41"/>
  <c r="BE110" i="41"/>
  <c r="BB110" i="41"/>
  <c r="BD110" i="41" s="1"/>
  <c r="AY110" i="41"/>
  <c r="AX110" i="41"/>
  <c r="AV110" i="41"/>
  <c r="AW110" i="41" s="1"/>
  <c r="AS110" i="41"/>
  <c r="AQ110" i="41"/>
  <c r="AP110" i="41"/>
  <c r="AR110" i="41" s="1"/>
  <c r="AM110" i="41"/>
  <c r="AL110" i="41"/>
  <c r="AK110" i="41"/>
  <c r="AJ110" i="41"/>
  <c r="AE110" i="41"/>
  <c r="AD110" i="41"/>
  <c r="AA110" i="41"/>
  <c r="X110" i="41"/>
  <c r="Z110" i="41" s="1"/>
  <c r="U110" i="41"/>
  <c r="R110" i="41"/>
  <c r="O110" i="41"/>
  <c r="L110" i="41"/>
  <c r="I110" i="41"/>
  <c r="F110" i="41"/>
  <c r="H110" i="41" s="1"/>
  <c r="BE109" i="41"/>
  <c r="BD109" i="41"/>
  <c r="BC109" i="41"/>
  <c r="BB109" i="41"/>
  <c r="AY109" i="41"/>
  <c r="AV109" i="41"/>
  <c r="AS109" i="41"/>
  <c r="AP109" i="41"/>
  <c r="AR109" i="41" s="1"/>
  <c r="AM109" i="41"/>
  <c r="AK109" i="41"/>
  <c r="AJ109" i="41"/>
  <c r="AL109" i="41" s="1"/>
  <c r="AD109" i="41"/>
  <c r="AA109" i="41"/>
  <c r="X109" i="41"/>
  <c r="Z109" i="41" s="1"/>
  <c r="U109" i="41"/>
  <c r="S109" i="41"/>
  <c r="R109" i="41"/>
  <c r="T109" i="41" s="1"/>
  <c r="O109" i="41"/>
  <c r="M109" i="41"/>
  <c r="L109" i="41"/>
  <c r="N109" i="41" s="1"/>
  <c r="I109" i="41"/>
  <c r="G109" i="41"/>
  <c r="F109" i="41"/>
  <c r="BE108" i="41"/>
  <c r="BB108" i="41"/>
  <c r="BD108" i="41" s="1"/>
  <c r="AY108" i="41"/>
  <c r="AW108" i="41"/>
  <c r="AV108" i="41"/>
  <c r="AX108" i="41" s="1"/>
  <c r="AS108" i="41"/>
  <c r="AP108" i="41"/>
  <c r="AR108" i="41" s="1"/>
  <c r="AM108" i="41"/>
  <c r="AK108" i="41"/>
  <c r="AJ108" i="41"/>
  <c r="AL108" i="41" s="1"/>
  <c r="AE108" i="41"/>
  <c r="AD108" i="41"/>
  <c r="AA108" i="41"/>
  <c r="X108" i="41"/>
  <c r="Z108" i="41" s="1"/>
  <c r="U108" i="41"/>
  <c r="S108" i="41"/>
  <c r="R108" i="41"/>
  <c r="T108" i="41" s="1"/>
  <c r="O108" i="41"/>
  <c r="L108" i="41"/>
  <c r="N108" i="41" s="1"/>
  <c r="I108" i="41"/>
  <c r="G108" i="41"/>
  <c r="F108" i="41"/>
  <c r="H108" i="41" s="1"/>
  <c r="BE107" i="41"/>
  <c r="BB107" i="41"/>
  <c r="BD107" i="41" s="1"/>
  <c r="AY107" i="41"/>
  <c r="AW107" i="41"/>
  <c r="AV107" i="41"/>
  <c r="AX107" i="41" s="1"/>
  <c r="AS107" i="41"/>
  <c r="AP107" i="41"/>
  <c r="AR107" i="41" s="1"/>
  <c r="AM107" i="41"/>
  <c r="AK107" i="41"/>
  <c r="AJ107" i="41"/>
  <c r="AL107" i="41" s="1"/>
  <c r="AE107" i="41"/>
  <c r="AD107" i="41"/>
  <c r="AA107" i="41"/>
  <c r="X107" i="41"/>
  <c r="Z107" i="41" s="1"/>
  <c r="U107" i="41"/>
  <c r="S107" i="41"/>
  <c r="R107" i="41"/>
  <c r="T107" i="41" s="1"/>
  <c r="O107" i="41"/>
  <c r="L107" i="41"/>
  <c r="N107" i="41" s="1"/>
  <c r="I107" i="41"/>
  <c r="F107" i="41"/>
  <c r="BE106" i="41"/>
  <c r="BB106" i="41"/>
  <c r="BD106" i="41" s="1"/>
  <c r="AY106" i="41"/>
  <c r="AW106" i="41"/>
  <c r="AV106" i="41"/>
  <c r="AX106" i="41" s="1"/>
  <c r="AS106" i="41"/>
  <c r="AP106" i="41"/>
  <c r="AR106" i="41" s="1"/>
  <c r="AM106" i="41"/>
  <c r="AJ106" i="41"/>
  <c r="AE106" i="41"/>
  <c r="AD106" i="41"/>
  <c r="AA106" i="41"/>
  <c r="X106" i="41"/>
  <c r="Z106" i="41" s="1"/>
  <c r="U106" i="41"/>
  <c r="R106" i="41"/>
  <c r="O106" i="41"/>
  <c r="L106" i="41"/>
  <c r="N106" i="41" s="1"/>
  <c r="I106" i="41"/>
  <c r="G106" i="41"/>
  <c r="F106" i="41"/>
  <c r="H106" i="41" s="1"/>
  <c r="BE105" i="41"/>
  <c r="BB105" i="41"/>
  <c r="BD105" i="41" s="1"/>
  <c r="AY105" i="41"/>
  <c r="AV105" i="41"/>
  <c r="AS105" i="41"/>
  <c r="AP105" i="41"/>
  <c r="AR105" i="41" s="1"/>
  <c r="AM105" i="41"/>
  <c r="AK105" i="41"/>
  <c r="AJ105" i="41"/>
  <c r="AL105" i="41" s="1"/>
  <c r="AD105" i="41"/>
  <c r="AA105" i="41"/>
  <c r="X105" i="41"/>
  <c r="Z105" i="41" s="1"/>
  <c r="U105" i="41"/>
  <c r="S105" i="41"/>
  <c r="R105" i="41"/>
  <c r="T105" i="41" s="1"/>
  <c r="O105" i="41"/>
  <c r="L105" i="41"/>
  <c r="N105" i="41" s="1"/>
  <c r="I105" i="41"/>
  <c r="G105" i="41"/>
  <c r="F105" i="41"/>
  <c r="H105" i="41" s="1"/>
  <c r="BE104" i="41"/>
  <c r="BB104" i="41"/>
  <c r="BD104" i="41" s="1"/>
  <c r="AY104" i="41"/>
  <c r="AW104" i="41"/>
  <c r="AV104" i="41"/>
  <c r="AX104" i="41" s="1"/>
  <c r="AS104" i="41"/>
  <c r="AP104" i="41"/>
  <c r="AR104" i="41" s="1"/>
  <c r="AM104" i="41"/>
  <c r="AK104" i="41"/>
  <c r="AJ104" i="41"/>
  <c r="AL104" i="41" s="1"/>
  <c r="AF104" i="41"/>
  <c r="AD104" i="41"/>
  <c r="AG104" i="41" s="1"/>
  <c r="AA104" i="41"/>
  <c r="Y104" i="41"/>
  <c r="X104" i="41"/>
  <c r="Z104" i="41" s="1"/>
  <c r="U104" i="41"/>
  <c r="T104" i="41"/>
  <c r="S104" i="41"/>
  <c r="R104" i="41"/>
  <c r="O104" i="41"/>
  <c r="L104" i="41"/>
  <c r="BF104" i="41" s="1"/>
  <c r="BI104" i="41" s="1"/>
  <c r="I104" i="41"/>
  <c r="H104" i="41"/>
  <c r="F104" i="41"/>
  <c r="G104" i="41" s="1"/>
  <c r="BE103" i="41"/>
  <c r="BB103" i="41"/>
  <c r="BD103" i="41" s="1"/>
  <c r="AY103" i="41"/>
  <c r="AW103" i="41"/>
  <c r="AV103" i="41"/>
  <c r="AX103" i="41" s="1"/>
  <c r="AS103" i="41"/>
  <c r="AQ103" i="41"/>
  <c r="AP103" i="41"/>
  <c r="AR103" i="41" s="1"/>
  <c r="AM103" i="41"/>
  <c r="AJ103" i="41"/>
  <c r="AE103" i="41"/>
  <c r="AD103" i="41"/>
  <c r="AA103" i="41"/>
  <c r="Z103" i="41"/>
  <c r="Y103" i="41"/>
  <c r="X103" i="41"/>
  <c r="U103" i="41"/>
  <c r="R103" i="41"/>
  <c r="O103" i="41"/>
  <c r="N103" i="41"/>
  <c r="L103" i="41"/>
  <c r="M103" i="41" s="1"/>
  <c r="I103" i="41"/>
  <c r="F103" i="41"/>
  <c r="BE102" i="41"/>
  <c r="BC102" i="41"/>
  <c r="BB102" i="41"/>
  <c r="BD102" i="41" s="1"/>
  <c r="AY102" i="41"/>
  <c r="AW102" i="41"/>
  <c r="AV102" i="41"/>
  <c r="AX102" i="41" s="1"/>
  <c r="AS102" i="41"/>
  <c r="AP102" i="41"/>
  <c r="AM102" i="41"/>
  <c r="AJ102" i="41"/>
  <c r="AF102" i="41"/>
  <c r="AE102" i="41"/>
  <c r="AD102" i="41"/>
  <c r="AG102" i="41" s="1"/>
  <c r="AA102" i="41"/>
  <c r="X102" i="41"/>
  <c r="Z102" i="41" s="1"/>
  <c r="U102" i="41"/>
  <c r="T102" i="41"/>
  <c r="R102" i="41"/>
  <c r="S102" i="41" s="1"/>
  <c r="O102" i="41"/>
  <c r="L102" i="41"/>
  <c r="I102" i="41"/>
  <c r="G102" i="41"/>
  <c r="F102" i="41"/>
  <c r="H102" i="41" s="1"/>
  <c r="BF101" i="41"/>
  <c r="BI101" i="41" s="1"/>
  <c r="BE101" i="41"/>
  <c r="BC101" i="41"/>
  <c r="BB101" i="41"/>
  <c r="BD101" i="41" s="1"/>
  <c r="AY101" i="41"/>
  <c r="AV101" i="41"/>
  <c r="AS101" i="41"/>
  <c r="AP101" i="41"/>
  <c r="AM101" i="41"/>
  <c r="AL101" i="41"/>
  <c r="AJ101" i="41"/>
  <c r="AK101" i="41" s="1"/>
  <c r="AD101" i="41"/>
  <c r="AA101" i="41"/>
  <c r="X101" i="41"/>
  <c r="U101" i="41"/>
  <c r="R101" i="41"/>
  <c r="T101" i="41" s="1"/>
  <c r="O101" i="41"/>
  <c r="L101" i="41"/>
  <c r="M101" i="41" s="1"/>
  <c r="I101" i="41"/>
  <c r="G101" i="41"/>
  <c r="F101" i="41"/>
  <c r="BE100" i="41"/>
  <c r="BB100" i="41"/>
  <c r="BC100" i="41" s="1"/>
  <c r="AY100" i="41"/>
  <c r="AX100" i="41"/>
  <c r="AV100" i="41"/>
  <c r="AW100" i="41" s="1"/>
  <c r="AS100" i="41"/>
  <c r="AR100" i="41"/>
  <c r="AP100" i="41"/>
  <c r="AQ100" i="41" s="1"/>
  <c r="AM100" i="41"/>
  <c r="AL100" i="41"/>
  <c r="AJ100" i="41"/>
  <c r="AK100" i="41" s="1"/>
  <c r="AF100" i="41"/>
  <c r="AE100" i="41"/>
  <c r="AD100" i="41"/>
  <c r="AG100" i="41" s="1"/>
  <c r="AA100" i="41"/>
  <c r="Z100" i="41"/>
  <c r="Y100" i="41"/>
  <c r="X100" i="41"/>
  <c r="U100" i="41"/>
  <c r="T100" i="41"/>
  <c r="S100" i="41"/>
  <c r="R100" i="41"/>
  <c r="O100" i="41"/>
  <c r="N100" i="41"/>
  <c r="M100" i="41"/>
  <c r="L100" i="41"/>
  <c r="I100" i="41"/>
  <c r="H100" i="41"/>
  <c r="G100" i="41"/>
  <c r="BJ100" i="41" s="1"/>
  <c r="BK100" i="41" s="1"/>
  <c r="F100" i="41"/>
  <c r="BE99" i="41"/>
  <c r="BB99" i="41"/>
  <c r="BC99" i="41" s="1"/>
  <c r="AY99" i="41"/>
  <c r="AV99" i="41"/>
  <c r="AX99" i="41" s="1"/>
  <c r="AS99" i="41"/>
  <c r="AP99" i="41"/>
  <c r="AQ99" i="41" s="1"/>
  <c r="AM99" i="41"/>
  <c r="AK99" i="41"/>
  <c r="AJ99" i="41"/>
  <c r="AL99" i="41" s="1"/>
  <c r="AE99" i="41"/>
  <c r="AD99" i="41"/>
  <c r="AG99" i="41" s="1"/>
  <c r="AA99" i="41"/>
  <c r="X99" i="41"/>
  <c r="U99" i="41"/>
  <c r="S99" i="41"/>
  <c r="R99" i="41"/>
  <c r="T99" i="41" s="1"/>
  <c r="O99" i="41"/>
  <c r="L99" i="41"/>
  <c r="I99" i="41"/>
  <c r="G99" i="41"/>
  <c r="F99" i="41"/>
  <c r="H99" i="41" s="1"/>
  <c r="BE98" i="41"/>
  <c r="BD98" i="41"/>
  <c r="BB98" i="41"/>
  <c r="BC98" i="41" s="1"/>
  <c r="AY98" i="41"/>
  <c r="AV98" i="41"/>
  <c r="AS98" i="41"/>
  <c r="AR98" i="41"/>
  <c r="AP98" i="41"/>
  <c r="AQ98" i="41" s="1"/>
  <c r="AM98" i="41"/>
  <c r="AL98" i="41"/>
  <c r="AJ98" i="41"/>
  <c r="AK98" i="41" s="1"/>
  <c r="AF98" i="41"/>
  <c r="AD98" i="41"/>
  <c r="AG98" i="41" s="1"/>
  <c r="AA98" i="41"/>
  <c r="X98" i="41"/>
  <c r="Y98" i="41" s="1"/>
  <c r="U98" i="41"/>
  <c r="T98" i="41"/>
  <c r="R98" i="41"/>
  <c r="S98" i="41" s="1"/>
  <c r="O98" i="41"/>
  <c r="L98" i="41"/>
  <c r="I98" i="41"/>
  <c r="H98" i="41"/>
  <c r="F98" i="41"/>
  <c r="G98" i="41" s="1"/>
  <c r="BG97" i="41"/>
  <c r="BE97" i="41"/>
  <c r="BD97" i="41"/>
  <c r="BC97" i="41"/>
  <c r="BB97" i="41"/>
  <c r="AY97" i="41"/>
  <c r="AX97" i="41"/>
  <c r="AW97" i="41"/>
  <c r="AV97" i="41"/>
  <c r="AS97" i="41"/>
  <c r="AR97" i="41"/>
  <c r="AQ97" i="41"/>
  <c r="AP97" i="41"/>
  <c r="AM97" i="41"/>
  <c r="AL97" i="41"/>
  <c r="AK97" i="41"/>
  <c r="AJ97" i="41"/>
  <c r="AG97" i="41"/>
  <c r="AF97" i="41"/>
  <c r="AE97" i="41"/>
  <c r="AD97" i="41"/>
  <c r="AA97" i="41"/>
  <c r="Z97" i="41"/>
  <c r="Y97" i="41"/>
  <c r="X97" i="41"/>
  <c r="U97" i="41"/>
  <c r="T97" i="41"/>
  <c r="S97" i="41"/>
  <c r="R97" i="41"/>
  <c r="O97" i="41"/>
  <c r="N97" i="41"/>
  <c r="M97" i="41"/>
  <c r="L97" i="41"/>
  <c r="BF97" i="41" s="1"/>
  <c r="BI97" i="41" s="1"/>
  <c r="I97" i="41"/>
  <c r="H97" i="41"/>
  <c r="G97" i="41"/>
  <c r="F97" i="41"/>
  <c r="BG96" i="41"/>
  <c r="BE96" i="41"/>
  <c r="BD96" i="41"/>
  <c r="BC96" i="41"/>
  <c r="BB96" i="41"/>
  <c r="AY96" i="41"/>
  <c r="AX96" i="41"/>
  <c r="AW96" i="41"/>
  <c r="AV96" i="41"/>
  <c r="AS96" i="41"/>
  <c r="AR96" i="41"/>
  <c r="AQ96" i="41"/>
  <c r="AP96" i="41"/>
  <c r="AM96" i="41"/>
  <c r="AL96" i="41"/>
  <c r="AK96" i="41"/>
  <c r="AJ96" i="41"/>
  <c r="AG96" i="41"/>
  <c r="AF96" i="41"/>
  <c r="AE96" i="41"/>
  <c r="AD96" i="41"/>
  <c r="AA96" i="41"/>
  <c r="Z96" i="41"/>
  <c r="Y96" i="41"/>
  <c r="X96" i="41"/>
  <c r="U96" i="41"/>
  <c r="T96" i="41"/>
  <c r="S96" i="41"/>
  <c r="R96" i="41"/>
  <c r="O96" i="41"/>
  <c r="N96" i="41"/>
  <c r="M96" i="41"/>
  <c r="L96" i="41"/>
  <c r="I96" i="41"/>
  <c r="H96" i="41"/>
  <c r="G96" i="41"/>
  <c r="F96" i="41"/>
  <c r="BF96" i="41" s="1"/>
  <c r="BI96" i="41" s="1"/>
  <c r="BG95" i="41"/>
  <c r="BE95" i="41"/>
  <c r="BD95" i="41"/>
  <c r="BC95" i="41"/>
  <c r="BB95" i="41"/>
  <c r="AY95" i="41"/>
  <c r="AX95" i="41"/>
  <c r="AW95" i="41"/>
  <c r="AV95" i="41"/>
  <c r="AS95" i="41"/>
  <c r="AR95" i="41"/>
  <c r="AQ95" i="41"/>
  <c r="AP95" i="41"/>
  <c r="AM95" i="41"/>
  <c r="AL95" i="41"/>
  <c r="AK95" i="41"/>
  <c r="AJ95" i="41"/>
  <c r="AG95" i="41"/>
  <c r="AF95" i="41"/>
  <c r="AE95" i="41"/>
  <c r="AD95" i="41"/>
  <c r="AA95" i="41"/>
  <c r="Z95" i="41"/>
  <c r="Y95" i="41"/>
  <c r="X95" i="41"/>
  <c r="U95" i="41"/>
  <c r="T95" i="41"/>
  <c r="S95" i="41"/>
  <c r="R95" i="41"/>
  <c r="O95" i="41"/>
  <c r="N95" i="41"/>
  <c r="M95" i="41"/>
  <c r="L95" i="41"/>
  <c r="BF95" i="41" s="1"/>
  <c r="BI95" i="41" s="1"/>
  <c r="I95" i="41"/>
  <c r="H95" i="41"/>
  <c r="G95" i="41"/>
  <c r="F95" i="41"/>
  <c r="BG94" i="41"/>
  <c r="BE94" i="41"/>
  <c r="BD94" i="41"/>
  <c r="BC94" i="41"/>
  <c r="BB94" i="41"/>
  <c r="AY94" i="41"/>
  <c r="AX94" i="41"/>
  <c r="AW94" i="41"/>
  <c r="AV94" i="41"/>
  <c r="AS94" i="41"/>
  <c r="AR94" i="41"/>
  <c r="AQ94" i="41"/>
  <c r="AP94" i="41"/>
  <c r="AM94" i="41"/>
  <c r="AL94" i="41"/>
  <c r="AK94" i="41"/>
  <c r="AJ94" i="41"/>
  <c r="AG94" i="41"/>
  <c r="AF94" i="41"/>
  <c r="AE94" i="41"/>
  <c r="AD94" i="41"/>
  <c r="AA94" i="41"/>
  <c r="Z94" i="41"/>
  <c r="Y94" i="41"/>
  <c r="X94" i="41"/>
  <c r="U94" i="41"/>
  <c r="T94" i="41"/>
  <c r="S94" i="41"/>
  <c r="R94" i="41"/>
  <c r="O94" i="41"/>
  <c r="N94" i="41"/>
  <c r="M94" i="41"/>
  <c r="L94" i="41"/>
  <c r="I94" i="41"/>
  <c r="H94" i="41"/>
  <c r="G94" i="41"/>
  <c r="F94" i="41"/>
  <c r="BF94" i="41" s="1"/>
  <c r="BI94" i="41" s="1"/>
  <c r="BG93" i="41"/>
  <c r="BE93" i="41"/>
  <c r="BD93" i="41"/>
  <c r="BC93" i="41"/>
  <c r="BB93" i="41"/>
  <c r="AY93" i="41"/>
  <c r="AX93" i="41"/>
  <c r="AW93" i="41"/>
  <c r="AV93" i="41"/>
  <c r="AS93" i="41"/>
  <c r="AR93" i="41"/>
  <c r="AQ93" i="41"/>
  <c r="AP93" i="41"/>
  <c r="AM93" i="41"/>
  <c r="AL93" i="41"/>
  <c r="AK93" i="41"/>
  <c r="AJ93" i="41"/>
  <c r="AG93" i="41"/>
  <c r="AF93" i="41"/>
  <c r="AE93" i="41"/>
  <c r="AD93" i="41"/>
  <c r="AA93" i="41"/>
  <c r="Z93" i="41"/>
  <c r="Y93" i="41"/>
  <c r="X93" i="41"/>
  <c r="U93" i="41"/>
  <c r="T93" i="41"/>
  <c r="S93" i="41"/>
  <c r="R93" i="41"/>
  <c r="O93" i="41"/>
  <c r="N93" i="41"/>
  <c r="M93" i="41"/>
  <c r="L93" i="41"/>
  <c r="I93" i="41"/>
  <c r="H93" i="41"/>
  <c r="G93" i="41"/>
  <c r="F93" i="41"/>
  <c r="BG92" i="41"/>
  <c r="BE92" i="41"/>
  <c r="BD92" i="41"/>
  <c r="BC92" i="41"/>
  <c r="BB92" i="41"/>
  <c r="AY92" i="41"/>
  <c r="AX92" i="41"/>
  <c r="AW92" i="41"/>
  <c r="AV92" i="41"/>
  <c r="AS92" i="41"/>
  <c r="AR92" i="41"/>
  <c r="AQ92" i="41"/>
  <c r="AP92" i="41"/>
  <c r="AM92" i="41"/>
  <c r="AL92" i="41"/>
  <c r="AK92" i="41"/>
  <c r="AJ92" i="41"/>
  <c r="AG92" i="41"/>
  <c r="AF92" i="41"/>
  <c r="AE92" i="41"/>
  <c r="AD92" i="41"/>
  <c r="AA92" i="41"/>
  <c r="Z92" i="41"/>
  <c r="Y92" i="41"/>
  <c r="X92" i="41"/>
  <c r="U92" i="41"/>
  <c r="T92" i="41"/>
  <c r="S92" i="41"/>
  <c r="R92" i="41"/>
  <c r="O92" i="41"/>
  <c r="N92" i="41"/>
  <c r="M92" i="41"/>
  <c r="L92" i="41"/>
  <c r="I92" i="41"/>
  <c r="H92" i="41"/>
  <c r="G92" i="41"/>
  <c r="F92" i="41"/>
  <c r="BF92" i="41" s="1"/>
  <c r="BI92" i="41" s="1"/>
  <c r="BG91" i="41"/>
  <c r="BE91" i="41"/>
  <c r="BD91" i="41"/>
  <c r="BC91" i="41"/>
  <c r="BB91" i="41"/>
  <c r="AY91" i="41"/>
  <c r="AX91" i="41"/>
  <c r="AW91" i="41"/>
  <c r="AV91" i="41"/>
  <c r="AS91" i="41"/>
  <c r="AR91" i="41"/>
  <c r="AQ91" i="41"/>
  <c r="AP91" i="41"/>
  <c r="AM91" i="41"/>
  <c r="AL91" i="41"/>
  <c r="AK91" i="41"/>
  <c r="AJ91" i="41"/>
  <c r="AG91" i="41"/>
  <c r="AF91" i="41"/>
  <c r="AE91" i="41"/>
  <c r="AD91" i="41"/>
  <c r="AA91" i="41"/>
  <c r="Z91" i="41"/>
  <c r="Y91" i="41"/>
  <c r="X91" i="41"/>
  <c r="U91" i="41"/>
  <c r="T91" i="41"/>
  <c r="S91" i="41"/>
  <c r="R91" i="41"/>
  <c r="O91" i="41"/>
  <c r="N91" i="41"/>
  <c r="M91" i="41"/>
  <c r="L91" i="41"/>
  <c r="I91" i="41"/>
  <c r="H91" i="41"/>
  <c r="G91" i="41"/>
  <c r="F91" i="41"/>
  <c r="BG90" i="41"/>
  <c r="BE90" i="41"/>
  <c r="BD90" i="41"/>
  <c r="BC90" i="41"/>
  <c r="BB90" i="41"/>
  <c r="AY90" i="41"/>
  <c r="AX90" i="41"/>
  <c r="AW90" i="41"/>
  <c r="AV90" i="41"/>
  <c r="AS90" i="41"/>
  <c r="AR90" i="41"/>
  <c r="AQ90" i="41"/>
  <c r="AP90" i="41"/>
  <c r="AM90" i="41"/>
  <c r="AL90" i="41"/>
  <c r="AK90" i="41"/>
  <c r="AJ90" i="41"/>
  <c r="AG90" i="41"/>
  <c r="AF90" i="41"/>
  <c r="AE90" i="41"/>
  <c r="AD90" i="41"/>
  <c r="AA90" i="41"/>
  <c r="Z90" i="41"/>
  <c r="Y90" i="41"/>
  <c r="X90" i="41"/>
  <c r="U90" i="41"/>
  <c r="T90" i="41"/>
  <c r="S90" i="41"/>
  <c r="R90" i="41"/>
  <c r="O90" i="41"/>
  <c r="N90" i="41"/>
  <c r="M90" i="41"/>
  <c r="L90" i="41"/>
  <c r="I90" i="41"/>
  <c r="H90" i="41"/>
  <c r="G90" i="41"/>
  <c r="F90" i="41"/>
  <c r="BF90" i="41" s="1"/>
  <c r="BI90" i="41" s="1"/>
  <c r="BG89" i="41"/>
  <c r="BE89" i="41"/>
  <c r="BD89" i="41"/>
  <c r="BC89" i="41"/>
  <c r="BB89" i="41"/>
  <c r="AY89" i="41"/>
  <c r="AX89" i="41"/>
  <c r="AW89" i="41"/>
  <c r="AV89" i="41"/>
  <c r="AS89" i="41"/>
  <c r="AR89" i="41"/>
  <c r="AQ89" i="41"/>
  <c r="AP89" i="41"/>
  <c r="AM89" i="41"/>
  <c r="AL89" i="41"/>
  <c r="AK89" i="41"/>
  <c r="AJ89" i="41"/>
  <c r="AG89" i="41"/>
  <c r="AF89" i="41"/>
  <c r="AE89" i="41"/>
  <c r="AD89" i="41"/>
  <c r="AA89" i="41"/>
  <c r="Z89" i="41"/>
  <c r="Y89" i="41"/>
  <c r="X89" i="41"/>
  <c r="U89" i="41"/>
  <c r="T89" i="41"/>
  <c r="S89" i="41"/>
  <c r="R89" i="41"/>
  <c r="O89" i="41"/>
  <c r="N89" i="41"/>
  <c r="M89" i="41"/>
  <c r="L89" i="41"/>
  <c r="I89" i="41"/>
  <c r="H89" i="41"/>
  <c r="G89" i="41"/>
  <c r="F89" i="41"/>
  <c r="BG88" i="41"/>
  <c r="BE88" i="41"/>
  <c r="BD88" i="41"/>
  <c r="BC88" i="41"/>
  <c r="BB88" i="41"/>
  <c r="AY88" i="41"/>
  <c r="AX88" i="41"/>
  <c r="AW88" i="41"/>
  <c r="AV88" i="41"/>
  <c r="AS88" i="41"/>
  <c r="AR88" i="41"/>
  <c r="AQ88" i="41"/>
  <c r="AP88" i="41"/>
  <c r="AM88" i="41"/>
  <c r="AL88" i="41"/>
  <c r="AK88" i="41"/>
  <c r="AJ88" i="41"/>
  <c r="AG88" i="41"/>
  <c r="AF88" i="41"/>
  <c r="AE88" i="41"/>
  <c r="AD88" i="41"/>
  <c r="AA88" i="41"/>
  <c r="Z88" i="41"/>
  <c r="Y88" i="41"/>
  <c r="X88" i="41"/>
  <c r="U88" i="41"/>
  <c r="T88" i="41"/>
  <c r="S88" i="41"/>
  <c r="R88" i="41"/>
  <c r="O88" i="41"/>
  <c r="N88" i="41"/>
  <c r="M88" i="41"/>
  <c r="L88" i="41"/>
  <c r="I88" i="41"/>
  <c r="H88" i="41"/>
  <c r="G88" i="41"/>
  <c r="F88" i="41"/>
  <c r="BF88" i="41" s="1"/>
  <c r="BI88" i="41" s="1"/>
  <c r="BG87" i="41"/>
  <c r="BE87" i="41"/>
  <c r="BD87" i="41"/>
  <c r="BC87" i="41"/>
  <c r="BB87" i="41"/>
  <c r="AY87" i="41"/>
  <c r="AX87" i="41"/>
  <c r="AW87" i="41"/>
  <c r="AV87" i="41"/>
  <c r="AS87" i="41"/>
  <c r="AR87" i="41"/>
  <c r="AQ87" i="41"/>
  <c r="AP87" i="41"/>
  <c r="AM87" i="41"/>
  <c r="AL87" i="41"/>
  <c r="AK87" i="41"/>
  <c r="AJ87" i="41"/>
  <c r="AG87" i="41"/>
  <c r="AF87" i="41"/>
  <c r="AE87" i="41"/>
  <c r="AD87" i="41"/>
  <c r="AA87" i="41"/>
  <c r="Z87" i="41"/>
  <c r="Y87" i="41"/>
  <c r="X87" i="41"/>
  <c r="U87" i="41"/>
  <c r="T87" i="41"/>
  <c r="S87" i="41"/>
  <c r="R87" i="41"/>
  <c r="O87" i="41"/>
  <c r="N87" i="41"/>
  <c r="M87" i="41"/>
  <c r="L87" i="41"/>
  <c r="I87" i="41"/>
  <c r="H87" i="41"/>
  <c r="G87" i="41"/>
  <c r="F87" i="41"/>
  <c r="BH86" i="41"/>
  <c r="BG86" i="41"/>
  <c r="BE86" i="41"/>
  <c r="BD86" i="41"/>
  <c r="BC86" i="41"/>
  <c r="BB86" i="41"/>
  <c r="AY86" i="41"/>
  <c r="AX86" i="41"/>
  <c r="AW86" i="41"/>
  <c r="AV86" i="41"/>
  <c r="AS86" i="41"/>
  <c r="AR86" i="41"/>
  <c r="AQ86" i="41"/>
  <c r="AP86" i="41"/>
  <c r="AM86" i="41"/>
  <c r="AL86" i="41"/>
  <c r="AK86" i="41"/>
  <c r="AJ86" i="41"/>
  <c r="AG86" i="41"/>
  <c r="AF86" i="41"/>
  <c r="AE86" i="41"/>
  <c r="AD86" i="41"/>
  <c r="AA86" i="41"/>
  <c r="Z86" i="41"/>
  <c r="Y86" i="41"/>
  <c r="X86" i="41"/>
  <c r="U86" i="41"/>
  <c r="T86" i="41"/>
  <c r="S86" i="41"/>
  <c r="R86" i="41"/>
  <c r="O86" i="41"/>
  <c r="N86" i="41"/>
  <c r="M86" i="41"/>
  <c r="L86" i="41"/>
  <c r="I86" i="41"/>
  <c r="H86" i="41"/>
  <c r="G86" i="41"/>
  <c r="F86" i="41"/>
  <c r="BF86" i="41" s="1"/>
  <c r="BI86" i="41" s="1"/>
  <c r="BG85" i="41"/>
  <c r="BE85" i="41"/>
  <c r="BD85" i="41"/>
  <c r="BC85" i="41"/>
  <c r="BB85" i="41"/>
  <c r="AY85" i="41"/>
  <c r="AX85" i="41"/>
  <c r="AW85" i="41"/>
  <c r="AV85" i="41"/>
  <c r="AS85" i="41"/>
  <c r="AR85" i="41"/>
  <c r="AQ85" i="41"/>
  <c r="AP85" i="41"/>
  <c r="AM85" i="41"/>
  <c r="AL85" i="41"/>
  <c r="AK85" i="41"/>
  <c r="AJ85" i="41"/>
  <c r="AG85" i="41"/>
  <c r="AF85" i="41"/>
  <c r="AE85" i="41"/>
  <c r="AD85" i="41"/>
  <c r="AA85" i="41"/>
  <c r="Z85" i="41"/>
  <c r="Y85" i="41"/>
  <c r="X85" i="41"/>
  <c r="U85" i="41"/>
  <c r="T85" i="41"/>
  <c r="S85" i="41"/>
  <c r="R85" i="41"/>
  <c r="O85" i="41"/>
  <c r="N85" i="41"/>
  <c r="M85" i="41"/>
  <c r="L85" i="41"/>
  <c r="I85" i="41"/>
  <c r="H85" i="41"/>
  <c r="G85" i="41"/>
  <c r="F85" i="41"/>
  <c r="BI84" i="41"/>
  <c r="BE84" i="41"/>
  <c r="BD84" i="41"/>
  <c r="BC84" i="41"/>
  <c r="BB84" i="41"/>
  <c r="AY84" i="41"/>
  <c r="AX84" i="41"/>
  <c r="AW84" i="41"/>
  <c r="AV84" i="41"/>
  <c r="AS84" i="41"/>
  <c r="AR84" i="41"/>
  <c r="AQ84" i="41"/>
  <c r="AP84" i="41"/>
  <c r="AM84" i="41"/>
  <c r="AL84" i="41"/>
  <c r="AK84" i="41"/>
  <c r="AJ84" i="41"/>
  <c r="AG84" i="41"/>
  <c r="AF84" i="41"/>
  <c r="AE84" i="41"/>
  <c r="AD84" i="41"/>
  <c r="AA84" i="41"/>
  <c r="Z84" i="41"/>
  <c r="Y84" i="41"/>
  <c r="X84" i="41"/>
  <c r="U84" i="41"/>
  <c r="T84" i="41"/>
  <c r="S84" i="41"/>
  <c r="R84" i="41"/>
  <c r="O84" i="41"/>
  <c r="N84" i="41"/>
  <c r="BG84" i="41" s="1"/>
  <c r="M84" i="41"/>
  <c r="L84" i="41"/>
  <c r="I84" i="41"/>
  <c r="H84" i="41"/>
  <c r="G84" i="41"/>
  <c r="F84" i="41"/>
  <c r="BF84" i="41" s="1"/>
  <c r="BE83" i="41"/>
  <c r="BD83" i="41"/>
  <c r="BC83" i="41"/>
  <c r="BB83" i="41"/>
  <c r="AY83" i="41"/>
  <c r="AX83" i="41"/>
  <c r="AW83" i="41"/>
  <c r="AV83" i="41"/>
  <c r="AS83" i="41"/>
  <c r="AR83" i="41"/>
  <c r="AQ83" i="41"/>
  <c r="AP83" i="41"/>
  <c r="AM83" i="41"/>
  <c r="AL83" i="41"/>
  <c r="AK83" i="41"/>
  <c r="AJ83" i="41"/>
  <c r="AG83" i="41"/>
  <c r="AF83" i="41"/>
  <c r="AE83" i="41"/>
  <c r="AD83" i="41"/>
  <c r="AA83" i="41"/>
  <c r="Z83" i="41"/>
  <c r="Y83" i="41"/>
  <c r="X83" i="41"/>
  <c r="U83" i="41"/>
  <c r="T83" i="41"/>
  <c r="S83" i="41"/>
  <c r="R83" i="41"/>
  <c r="O83" i="41"/>
  <c r="N83" i="41"/>
  <c r="M83" i="41"/>
  <c r="L83" i="41"/>
  <c r="I83" i="41"/>
  <c r="H83" i="41"/>
  <c r="BG83" i="41" s="1"/>
  <c r="BH83" i="41" s="1"/>
  <c r="G83" i="41"/>
  <c r="F83" i="41"/>
  <c r="BH82" i="41"/>
  <c r="BE82" i="41"/>
  <c r="BD82" i="41"/>
  <c r="BC82" i="41"/>
  <c r="BB82" i="41"/>
  <c r="AY82" i="41"/>
  <c r="AX82" i="41"/>
  <c r="AW82" i="41"/>
  <c r="AV82" i="41"/>
  <c r="AS82" i="41"/>
  <c r="AR82" i="41"/>
  <c r="AQ82" i="41"/>
  <c r="AP82" i="41"/>
  <c r="AM82" i="41"/>
  <c r="AL82" i="41"/>
  <c r="AK82" i="41"/>
  <c r="AJ82" i="41"/>
  <c r="AG82" i="41"/>
  <c r="AF82" i="41"/>
  <c r="AE82" i="41"/>
  <c r="AD82" i="41"/>
  <c r="AA82" i="41"/>
  <c r="Z82" i="41"/>
  <c r="Y82" i="41"/>
  <c r="X82" i="41"/>
  <c r="U82" i="41"/>
  <c r="T82" i="41"/>
  <c r="S82" i="41"/>
  <c r="R82" i="41"/>
  <c r="O82" i="41"/>
  <c r="N82" i="41"/>
  <c r="M82" i="41"/>
  <c r="L82" i="41"/>
  <c r="I82" i="41"/>
  <c r="H82" i="41"/>
  <c r="BG82" i="41" s="1"/>
  <c r="G82" i="41"/>
  <c r="F82" i="41"/>
  <c r="BF82" i="41" s="1"/>
  <c r="BI82" i="41" s="1"/>
  <c r="BG81" i="41"/>
  <c r="BE81" i="41"/>
  <c r="BD81" i="41"/>
  <c r="BC81" i="41"/>
  <c r="BB81" i="41"/>
  <c r="AY81" i="41"/>
  <c r="AX81" i="41"/>
  <c r="AW81" i="41"/>
  <c r="AV81" i="41"/>
  <c r="AS81" i="41"/>
  <c r="AR81" i="41"/>
  <c r="AQ81" i="41"/>
  <c r="AP81" i="41"/>
  <c r="AM81" i="41"/>
  <c r="AL81" i="41"/>
  <c r="AK81" i="41"/>
  <c r="AJ81" i="41"/>
  <c r="AG81" i="41"/>
  <c r="AF81" i="41"/>
  <c r="AE81" i="41"/>
  <c r="AD81" i="41"/>
  <c r="AA81" i="41"/>
  <c r="Z81" i="41"/>
  <c r="Y81" i="41"/>
  <c r="X81" i="41"/>
  <c r="U81" i="41"/>
  <c r="T81" i="41"/>
  <c r="S81" i="41"/>
  <c r="R81" i="41"/>
  <c r="O81" i="41"/>
  <c r="N81" i="41"/>
  <c r="M81" i="41"/>
  <c r="L81" i="41"/>
  <c r="I81" i="41"/>
  <c r="H81" i="41"/>
  <c r="G81" i="41"/>
  <c r="F81" i="41"/>
  <c r="BI80" i="41"/>
  <c r="BE80" i="41"/>
  <c r="BD80" i="41"/>
  <c r="BC80" i="41"/>
  <c r="BB80" i="41"/>
  <c r="AY80" i="41"/>
  <c r="AX80" i="41"/>
  <c r="AW80" i="41"/>
  <c r="AV80" i="41"/>
  <c r="AS80" i="41"/>
  <c r="AR80" i="41"/>
  <c r="AQ80" i="41"/>
  <c r="AP80" i="41"/>
  <c r="AM80" i="41"/>
  <c r="AL80" i="41"/>
  <c r="AK80" i="41"/>
  <c r="AJ80" i="41"/>
  <c r="AG80" i="41"/>
  <c r="AF80" i="41"/>
  <c r="AE80" i="41"/>
  <c r="AD80" i="41"/>
  <c r="AA80" i="41"/>
  <c r="Z80" i="41"/>
  <c r="Y80" i="41"/>
  <c r="X80" i="41"/>
  <c r="U80" i="41"/>
  <c r="T80" i="41"/>
  <c r="S80" i="41"/>
  <c r="R80" i="41"/>
  <c r="O80" i="41"/>
  <c r="N80" i="41"/>
  <c r="BG80" i="41" s="1"/>
  <c r="M80" i="41"/>
  <c r="L80" i="41"/>
  <c r="I80" i="41"/>
  <c r="H80" i="41"/>
  <c r="G80" i="41"/>
  <c r="F80" i="41"/>
  <c r="BF80" i="41" s="1"/>
  <c r="BE79" i="41"/>
  <c r="BD79" i="41"/>
  <c r="BC79" i="41"/>
  <c r="BB79" i="41"/>
  <c r="AY79" i="41"/>
  <c r="AX79" i="41"/>
  <c r="AW79" i="41"/>
  <c r="AV79" i="41"/>
  <c r="AS79" i="41"/>
  <c r="AR79" i="41"/>
  <c r="AQ79" i="41"/>
  <c r="AP79" i="41"/>
  <c r="AM79" i="41"/>
  <c r="AL79" i="41"/>
  <c r="AK79" i="41"/>
  <c r="AJ79" i="41"/>
  <c r="AG79" i="41"/>
  <c r="AF79" i="41"/>
  <c r="AE79" i="41"/>
  <c r="AD79" i="41"/>
  <c r="AA79" i="41"/>
  <c r="Z79" i="41"/>
  <c r="Y79" i="41"/>
  <c r="X79" i="41"/>
  <c r="U79" i="41"/>
  <c r="T79" i="41"/>
  <c r="S79" i="41"/>
  <c r="R79" i="41"/>
  <c r="O79" i="41"/>
  <c r="N79" i="41"/>
  <c r="M79" i="41"/>
  <c r="L79" i="41"/>
  <c r="I79" i="41"/>
  <c r="H79" i="41"/>
  <c r="G79" i="41"/>
  <c r="F79" i="41"/>
  <c r="BH78" i="41"/>
  <c r="BE78" i="41"/>
  <c r="BD78" i="41"/>
  <c r="BC78" i="41"/>
  <c r="BB78" i="41"/>
  <c r="AY78" i="41"/>
  <c r="AX78" i="41"/>
  <c r="AW78" i="41"/>
  <c r="AV78" i="41"/>
  <c r="AS78" i="41"/>
  <c r="AR78" i="41"/>
  <c r="AQ78" i="41"/>
  <c r="AP78" i="41"/>
  <c r="AM78" i="41"/>
  <c r="AL78" i="41"/>
  <c r="AK78" i="41"/>
  <c r="AJ78" i="41"/>
  <c r="AG78" i="41"/>
  <c r="AF78" i="41"/>
  <c r="AE78" i="41"/>
  <c r="AD78" i="41"/>
  <c r="AA78" i="41"/>
  <c r="Z78" i="41"/>
  <c r="Y78" i="41"/>
  <c r="X78" i="41"/>
  <c r="U78" i="41"/>
  <c r="T78" i="41"/>
  <c r="S78" i="41"/>
  <c r="R78" i="41"/>
  <c r="O78" i="41"/>
  <c r="N78" i="41"/>
  <c r="M78" i="41"/>
  <c r="L78" i="41"/>
  <c r="I78" i="41"/>
  <c r="H78" i="41"/>
  <c r="BG78" i="41" s="1"/>
  <c r="G78" i="41"/>
  <c r="F78" i="41"/>
  <c r="BF78" i="41" s="1"/>
  <c r="BI78" i="41" s="1"/>
  <c r="BE77" i="41"/>
  <c r="BD77" i="41"/>
  <c r="BC77" i="41"/>
  <c r="BB77" i="41"/>
  <c r="AY77" i="41"/>
  <c r="AX77" i="41"/>
  <c r="AW77" i="41"/>
  <c r="AV77" i="41"/>
  <c r="AS77" i="41"/>
  <c r="AR77" i="41"/>
  <c r="AQ77" i="41"/>
  <c r="AP77" i="41"/>
  <c r="AM77" i="41"/>
  <c r="AL77" i="41"/>
  <c r="AK77" i="41"/>
  <c r="AJ77" i="41"/>
  <c r="AG77" i="41"/>
  <c r="AF77" i="41"/>
  <c r="AE77" i="41"/>
  <c r="AD77" i="41"/>
  <c r="AA77" i="41"/>
  <c r="Z77" i="41"/>
  <c r="Y77" i="41"/>
  <c r="X77" i="41"/>
  <c r="U77" i="41"/>
  <c r="T77" i="41"/>
  <c r="S77" i="41"/>
  <c r="R77" i="41"/>
  <c r="O77" i="41"/>
  <c r="N77" i="41"/>
  <c r="M77" i="41"/>
  <c r="L77" i="41"/>
  <c r="I77" i="41"/>
  <c r="H77" i="41"/>
  <c r="BG77" i="41" s="1"/>
  <c r="G77" i="41"/>
  <c r="F77" i="41"/>
  <c r="BE76" i="41"/>
  <c r="BD76" i="41"/>
  <c r="BC76" i="41"/>
  <c r="BB76" i="41"/>
  <c r="AY76" i="41"/>
  <c r="AX76" i="41"/>
  <c r="AW76" i="41"/>
  <c r="AV76" i="41"/>
  <c r="AS76" i="41"/>
  <c r="AR76" i="41"/>
  <c r="AQ76" i="41"/>
  <c r="AP76" i="41"/>
  <c r="AM76" i="41"/>
  <c r="AL76" i="41"/>
  <c r="AK76" i="41"/>
  <c r="AJ76" i="41"/>
  <c r="AG76" i="41"/>
  <c r="AF76" i="41"/>
  <c r="AE76" i="41"/>
  <c r="AD76" i="41"/>
  <c r="AA76" i="41"/>
  <c r="Z76" i="41"/>
  <c r="Y76" i="41"/>
  <c r="X76" i="41"/>
  <c r="U76" i="41"/>
  <c r="T76" i="41"/>
  <c r="S76" i="41"/>
  <c r="R76" i="41"/>
  <c r="O76" i="41"/>
  <c r="N76" i="41"/>
  <c r="BG76" i="41" s="1"/>
  <c r="M76" i="41"/>
  <c r="L76" i="41"/>
  <c r="I76" i="41"/>
  <c r="H76" i="41"/>
  <c r="G76" i="41"/>
  <c r="F76" i="41"/>
  <c r="BF76" i="41" s="1"/>
  <c r="BI76" i="41" s="1"/>
  <c r="BE75" i="41"/>
  <c r="BD75" i="41"/>
  <c r="BC75" i="41"/>
  <c r="BB75" i="41"/>
  <c r="AY75" i="41"/>
  <c r="AX75" i="41"/>
  <c r="AW75" i="41"/>
  <c r="AV75" i="41"/>
  <c r="AS75" i="41"/>
  <c r="AR75" i="41"/>
  <c r="AQ75" i="41"/>
  <c r="AP75" i="41"/>
  <c r="AM75" i="41"/>
  <c r="AL75" i="41"/>
  <c r="AK75" i="41"/>
  <c r="AJ75" i="41"/>
  <c r="AG75" i="41"/>
  <c r="AF75" i="41"/>
  <c r="AE75" i="41"/>
  <c r="AD75" i="41"/>
  <c r="AA75" i="41"/>
  <c r="Z75" i="41"/>
  <c r="Y75" i="41"/>
  <c r="X75" i="41"/>
  <c r="U75" i="41"/>
  <c r="T75" i="41"/>
  <c r="S75" i="41"/>
  <c r="R75" i="41"/>
  <c r="O75" i="41"/>
  <c r="N75" i="41"/>
  <c r="M75" i="41"/>
  <c r="L75" i="41"/>
  <c r="I75" i="41"/>
  <c r="H75" i="41"/>
  <c r="BG75" i="41" s="1"/>
  <c r="G75" i="41"/>
  <c r="F75" i="41"/>
  <c r="BE74" i="41"/>
  <c r="BD74" i="41"/>
  <c r="BC74" i="41"/>
  <c r="BB74" i="41"/>
  <c r="AY74" i="41"/>
  <c r="AX74" i="41"/>
  <c r="AW74" i="41"/>
  <c r="AV74" i="41"/>
  <c r="AS74" i="41"/>
  <c r="AR74" i="41"/>
  <c r="AQ74" i="41"/>
  <c r="AP74" i="41"/>
  <c r="AM74" i="41"/>
  <c r="AL74" i="41"/>
  <c r="AK74" i="41"/>
  <c r="AJ74" i="41"/>
  <c r="AG74" i="41"/>
  <c r="AF74" i="41"/>
  <c r="AE74" i="41"/>
  <c r="AD74" i="41"/>
  <c r="AA74" i="41"/>
  <c r="Z74" i="41"/>
  <c r="Y74" i="41"/>
  <c r="X74" i="41"/>
  <c r="U74" i="41"/>
  <c r="T74" i="41"/>
  <c r="S74" i="41"/>
  <c r="R74" i="41"/>
  <c r="O74" i="41"/>
  <c r="N74" i="41"/>
  <c r="M74" i="41"/>
  <c r="L74" i="41"/>
  <c r="I74" i="41"/>
  <c r="H74" i="41"/>
  <c r="BG74" i="41" s="1"/>
  <c r="G74" i="41"/>
  <c r="F74" i="41"/>
  <c r="BF74" i="41" s="1"/>
  <c r="BI74" i="41" s="1"/>
  <c r="BE73" i="41"/>
  <c r="BD73" i="41"/>
  <c r="BC73" i="41"/>
  <c r="BB73" i="41"/>
  <c r="AY73" i="41"/>
  <c r="AX73" i="41"/>
  <c r="AW73" i="41"/>
  <c r="AV73" i="41"/>
  <c r="AS73" i="41"/>
  <c r="AR73" i="41"/>
  <c r="AQ73" i="41"/>
  <c r="AP73" i="41"/>
  <c r="AM73" i="41"/>
  <c r="AL73" i="41"/>
  <c r="AK73" i="41"/>
  <c r="AJ73" i="41"/>
  <c r="AG73" i="41"/>
  <c r="AF73" i="41"/>
  <c r="AE73" i="41"/>
  <c r="AD73" i="41"/>
  <c r="AA73" i="41"/>
  <c r="Z73" i="41"/>
  <c r="Y73" i="41"/>
  <c r="U73" i="41"/>
  <c r="T73" i="41"/>
  <c r="S73" i="41"/>
  <c r="R73" i="41"/>
  <c r="O73" i="41"/>
  <c r="L73" i="41"/>
  <c r="N73" i="41" s="1"/>
  <c r="I73" i="41"/>
  <c r="H73" i="41"/>
  <c r="G73" i="41"/>
  <c r="F73" i="41"/>
  <c r="BF72" i="41"/>
  <c r="BI72" i="41" s="1"/>
  <c r="BE72" i="41"/>
  <c r="BD72" i="41"/>
  <c r="BB72" i="41"/>
  <c r="BC72" i="41" s="1"/>
  <c r="AY72" i="41"/>
  <c r="AV72" i="41"/>
  <c r="AX72" i="41" s="1"/>
  <c r="AS72" i="41"/>
  <c r="AR72" i="41"/>
  <c r="AP72" i="41"/>
  <c r="AQ72" i="41" s="1"/>
  <c r="AM72" i="41"/>
  <c r="AJ72" i="41"/>
  <c r="AL72" i="41" s="1"/>
  <c r="AF72" i="41"/>
  <c r="AE72" i="41"/>
  <c r="AD72" i="41"/>
  <c r="AG72" i="41" s="1"/>
  <c r="AA72" i="41"/>
  <c r="Y72" i="41"/>
  <c r="X72" i="41"/>
  <c r="Z72" i="41" s="1"/>
  <c r="U72" i="41"/>
  <c r="T72" i="41"/>
  <c r="S72" i="41"/>
  <c r="R72" i="41"/>
  <c r="O72" i="41"/>
  <c r="M72" i="41"/>
  <c r="L72" i="41"/>
  <c r="N72" i="41" s="1"/>
  <c r="I72" i="41"/>
  <c r="H72" i="41"/>
  <c r="G72" i="41"/>
  <c r="F72" i="41"/>
  <c r="BE71" i="41"/>
  <c r="BC71" i="41"/>
  <c r="BB71" i="41"/>
  <c r="BD71" i="41" s="1"/>
  <c r="AY71" i="41"/>
  <c r="AX71" i="41"/>
  <c r="AV71" i="41"/>
  <c r="AW71" i="41" s="1"/>
  <c r="AS71" i="41"/>
  <c r="AP71" i="41"/>
  <c r="AR71" i="41" s="1"/>
  <c r="AM71" i="41"/>
  <c r="AK71" i="41"/>
  <c r="AJ71" i="41"/>
  <c r="AL71" i="41" s="1"/>
  <c r="AD71" i="41"/>
  <c r="AA71" i="41"/>
  <c r="Z71" i="41"/>
  <c r="Y71" i="41"/>
  <c r="X71" i="41"/>
  <c r="U71" i="41"/>
  <c r="R71" i="41"/>
  <c r="S71" i="41" s="1"/>
  <c r="O71" i="41"/>
  <c r="N71" i="41"/>
  <c r="M71" i="41"/>
  <c r="L71" i="41"/>
  <c r="BF71" i="41" s="1"/>
  <c r="BI71" i="41" s="1"/>
  <c r="I71" i="41"/>
  <c r="H71" i="41"/>
  <c r="F71" i="41"/>
  <c r="G71" i="41" s="1"/>
  <c r="BE70" i="41"/>
  <c r="BB70" i="41"/>
  <c r="BD70" i="41" s="1"/>
  <c r="AY70" i="41"/>
  <c r="AX70" i="41"/>
  <c r="AW70" i="41"/>
  <c r="AV70" i="41"/>
  <c r="AS70" i="41"/>
  <c r="AP70" i="41"/>
  <c r="AR70" i="41" s="1"/>
  <c r="AM70" i="41"/>
  <c r="AL70" i="41"/>
  <c r="AK70" i="41"/>
  <c r="AJ70" i="41"/>
  <c r="AE70" i="41"/>
  <c r="AD70" i="41"/>
  <c r="AA70" i="41"/>
  <c r="X70" i="41"/>
  <c r="Y70" i="41" s="1"/>
  <c r="U70" i="41"/>
  <c r="R70" i="41"/>
  <c r="T70" i="41" s="1"/>
  <c r="O70" i="41"/>
  <c r="L70" i="41"/>
  <c r="N70" i="41" s="1"/>
  <c r="I70" i="41"/>
  <c r="G70" i="41"/>
  <c r="F70" i="41"/>
  <c r="H70" i="41" s="1"/>
  <c r="BE69" i="41"/>
  <c r="BD69" i="41"/>
  <c r="BB69" i="41"/>
  <c r="BC69" i="41" s="1"/>
  <c r="AY69" i="41"/>
  <c r="AX69" i="41"/>
  <c r="AW69" i="41"/>
  <c r="AV69" i="41"/>
  <c r="AS69" i="41"/>
  <c r="AR69" i="41"/>
  <c r="AP69" i="41"/>
  <c r="AQ69" i="41" s="1"/>
  <c r="AM69" i="41"/>
  <c r="AL69" i="41"/>
  <c r="AK69" i="41"/>
  <c r="AJ69" i="41"/>
  <c r="AF69" i="41"/>
  <c r="AE69" i="41"/>
  <c r="AD69" i="41"/>
  <c r="AG69" i="41" s="1"/>
  <c r="AA69" i="41"/>
  <c r="X69" i="41"/>
  <c r="Z69" i="41" s="1"/>
  <c r="U69" i="41"/>
  <c r="T69" i="41"/>
  <c r="S69" i="41"/>
  <c r="R69" i="41"/>
  <c r="O69" i="41"/>
  <c r="L69" i="41"/>
  <c r="N69" i="41" s="1"/>
  <c r="I69" i="41"/>
  <c r="H69" i="41"/>
  <c r="G69" i="41"/>
  <c r="F69" i="41"/>
  <c r="BE68" i="41"/>
  <c r="BD68" i="41"/>
  <c r="BB68" i="41"/>
  <c r="BC68" i="41" s="1"/>
  <c r="AY68" i="41"/>
  <c r="AV68" i="41"/>
  <c r="AW68" i="41" s="1"/>
  <c r="AS68" i="41"/>
  <c r="AR68" i="41"/>
  <c r="AQ68" i="41"/>
  <c r="AP68" i="41"/>
  <c r="AM68" i="41"/>
  <c r="AJ68" i="41"/>
  <c r="AK68" i="41" s="1"/>
  <c r="AD68" i="41"/>
  <c r="AG68" i="41" s="1"/>
  <c r="AA68" i="41"/>
  <c r="Z68" i="41"/>
  <c r="Y68" i="41"/>
  <c r="X68" i="41"/>
  <c r="U68" i="41"/>
  <c r="R68" i="41"/>
  <c r="S68" i="41" s="1"/>
  <c r="O68" i="41"/>
  <c r="N68" i="41"/>
  <c r="M68" i="41"/>
  <c r="L68" i="41"/>
  <c r="I68" i="41"/>
  <c r="F68" i="41"/>
  <c r="BE67" i="41"/>
  <c r="BD67" i="41"/>
  <c r="BC67" i="41"/>
  <c r="BB67" i="41"/>
  <c r="AY67" i="41"/>
  <c r="AW67" i="41"/>
  <c r="AV67" i="41"/>
  <c r="AX67" i="41" s="1"/>
  <c r="AS67" i="41"/>
  <c r="AP67" i="41"/>
  <c r="AQ67" i="41" s="1"/>
  <c r="AM67" i="41"/>
  <c r="AJ67" i="41"/>
  <c r="AL67" i="41" s="1"/>
  <c r="AD67" i="41"/>
  <c r="AG67" i="41" s="1"/>
  <c r="AA67" i="41"/>
  <c r="Z67" i="41"/>
  <c r="X67" i="41"/>
  <c r="Y67" i="41" s="1"/>
  <c r="U67" i="41"/>
  <c r="T67" i="41"/>
  <c r="R67" i="41"/>
  <c r="S67" i="41" s="1"/>
  <c r="O67" i="41"/>
  <c r="L67" i="41"/>
  <c r="M67" i="41" s="1"/>
  <c r="I67" i="41"/>
  <c r="G67" i="41"/>
  <c r="F67" i="41"/>
  <c r="H67" i="41" s="1"/>
  <c r="BE66" i="41"/>
  <c r="BD66" i="41"/>
  <c r="BB66" i="41"/>
  <c r="BC66" i="41" s="1"/>
  <c r="AY66" i="41"/>
  <c r="AX66" i="41"/>
  <c r="AW66" i="41"/>
  <c r="AV66" i="41"/>
  <c r="AS66" i="41"/>
  <c r="AR66" i="41"/>
  <c r="AP66" i="41"/>
  <c r="AQ66" i="41" s="1"/>
  <c r="AM66" i="41"/>
  <c r="AL66" i="41"/>
  <c r="AK66" i="41"/>
  <c r="AJ66" i="41"/>
  <c r="AE66" i="41"/>
  <c r="AD66" i="41"/>
  <c r="AG66" i="41" s="1"/>
  <c r="AA66" i="41"/>
  <c r="X66" i="41"/>
  <c r="Z66" i="41" s="1"/>
  <c r="U66" i="41"/>
  <c r="T66" i="41"/>
  <c r="R66" i="41"/>
  <c r="S66" i="41" s="1"/>
  <c r="O66" i="41"/>
  <c r="L66" i="41"/>
  <c r="N66" i="41" s="1"/>
  <c r="I66" i="41"/>
  <c r="H66" i="41"/>
  <c r="G66" i="41"/>
  <c r="F66" i="41"/>
  <c r="BE65" i="41"/>
  <c r="BD65" i="41"/>
  <c r="BC65" i="41"/>
  <c r="BB65" i="41"/>
  <c r="AY65" i="41"/>
  <c r="AV65" i="41"/>
  <c r="AX65" i="41" s="1"/>
  <c r="AS65" i="41"/>
  <c r="AR65" i="41"/>
  <c r="AQ65" i="41"/>
  <c r="AP65" i="41"/>
  <c r="AM65" i="41"/>
  <c r="AJ65" i="41"/>
  <c r="BF65" i="41" s="1"/>
  <c r="BI65" i="41" s="1"/>
  <c r="AF65" i="41"/>
  <c r="AE65" i="41"/>
  <c r="AD65" i="41"/>
  <c r="AG65" i="41" s="1"/>
  <c r="AA65" i="41"/>
  <c r="X65" i="41"/>
  <c r="Z65" i="41" s="1"/>
  <c r="U65" i="41"/>
  <c r="T65" i="41"/>
  <c r="S65" i="41"/>
  <c r="R65" i="41"/>
  <c r="O65" i="41"/>
  <c r="L65" i="41"/>
  <c r="N65" i="41" s="1"/>
  <c r="I65" i="41"/>
  <c r="H65" i="41"/>
  <c r="G65" i="41"/>
  <c r="F65" i="41"/>
  <c r="BF64" i="41"/>
  <c r="BI64" i="41" s="1"/>
  <c r="BE64" i="41"/>
  <c r="BD64" i="41"/>
  <c r="BB64" i="41"/>
  <c r="BC64" i="41" s="1"/>
  <c r="AY64" i="41"/>
  <c r="AV64" i="41"/>
  <c r="AX64" i="41" s="1"/>
  <c r="AS64" i="41"/>
  <c r="AR64" i="41"/>
  <c r="AP64" i="41"/>
  <c r="AQ64" i="41" s="1"/>
  <c r="AM64" i="41"/>
  <c r="AL64" i="41"/>
  <c r="AJ64" i="41"/>
  <c r="AK64" i="41" s="1"/>
  <c r="AF64" i="41"/>
  <c r="AE64" i="41"/>
  <c r="AD64" i="41"/>
  <c r="AG64" i="41" s="1"/>
  <c r="AA64" i="41"/>
  <c r="Z64" i="41"/>
  <c r="Y64" i="41"/>
  <c r="X64" i="41"/>
  <c r="U64" i="41"/>
  <c r="T64" i="41"/>
  <c r="S64" i="41"/>
  <c r="R64" i="41"/>
  <c r="O64" i="41"/>
  <c r="N64" i="41"/>
  <c r="M64" i="41"/>
  <c r="L64" i="41"/>
  <c r="I64" i="41"/>
  <c r="H64" i="41"/>
  <c r="G64" i="41"/>
  <c r="F64" i="41"/>
  <c r="BE63" i="41"/>
  <c r="BC63" i="41"/>
  <c r="BB63" i="41"/>
  <c r="BD63" i="41" s="1"/>
  <c r="AY63" i="41"/>
  <c r="AX63" i="41"/>
  <c r="AV63" i="41"/>
  <c r="AW63" i="41" s="1"/>
  <c r="AS63" i="41"/>
  <c r="AP63" i="41"/>
  <c r="AR63" i="41" s="1"/>
  <c r="AM63" i="41"/>
  <c r="AL63" i="41"/>
  <c r="AK63" i="41"/>
  <c r="AJ63" i="41"/>
  <c r="AD63" i="41"/>
  <c r="AA63" i="41"/>
  <c r="Z63" i="41"/>
  <c r="Y63" i="41"/>
  <c r="X63" i="41"/>
  <c r="U63" i="41"/>
  <c r="R63" i="41"/>
  <c r="S63" i="41" s="1"/>
  <c r="O63" i="41"/>
  <c r="N63" i="41"/>
  <c r="M63" i="41"/>
  <c r="L63" i="41"/>
  <c r="BF63" i="41" s="1"/>
  <c r="BI63" i="41" s="1"/>
  <c r="I63" i="41"/>
  <c r="H63" i="41"/>
  <c r="F63" i="41"/>
  <c r="G63" i="41" s="1"/>
  <c r="BE62" i="41"/>
  <c r="BB62" i="41"/>
  <c r="BD62" i="41" s="1"/>
  <c r="AY62" i="41"/>
  <c r="AX62" i="41"/>
  <c r="AW62" i="41"/>
  <c r="AV62" i="41"/>
  <c r="AS62" i="41"/>
  <c r="AP62" i="41"/>
  <c r="AR62" i="41" s="1"/>
  <c r="AM62" i="41"/>
  <c r="AL62" i="41"/>
  <c r="AK62" i="41"/>
  <c r="AJ62" i="41"/>
  <c r="AG62" i="41"/>
  <c r="AD62" i="41"/>
  <c r="AF62" i="41" s="1"/>
  <c r="AA62" i="41"/>
  <c r="Z62" i="41"/>
  <c r="Y62" i="41"/>
  <c r="X62" i="41"/>
  <c r="U62" i="41"/>
  <c r="R62" i="41"/>
  <c r="T62" i="41" s="1"/>
  <c r="O62" i="41"/>
  <c r="N62" i="41"/>
  <c r="M62" i="41"/>
  <c r="L62" i="41"/>
  <c r="I62" i="41"/>
  <c r="F62" i="41"/>
  <c r="BF62" i="41" s="1"/>
  <c r="BI62" i="41" s="1"/>
  <c r="BE61" i="41"/>
  <c r="BB61" i="41"/>
  <c r="BC61" i="41" s="1"/>
  <c r="AY61" i="41"/>
  <c r="AW61" i="41"/>
  <c r="AV61" i="41"/>
  <c r="AX61" i="41" s="1"/>
  <c r="AS61" i="41"/>
  <c r="AP61" i="41"/>
  <c r="AQ61" i="41" s="1"/>
  <c r="AM61" i="41"/>
  <c r="AK61" i="41"/>
  <c r="AJ61" i="41"/>
  <c r="AL61" i="41" s="1"/>
  <c r="AD61" i="41"/>
  <c r="AG61" i="41" s="1"/>
  <c r="AA61" i="41"/>
  <c r="Y61" i="41"/>
  <c r="X61" i="41"/>
  <c r="Z61" i="41" s="1"/>
  <c r="U61" i="41"/>
  <c r="R61" i="41"/>
  <c r="T61" i="41" s="1"/>
  <c r="O61" i="41"/>
  <c r="M61" i="41"/>
  <c r="L61" i="41"/>
  <c r="N61" i="41" s="1"/>
  <c r="I61" i="41"/>
  <c r="H61" i="41"/>
  <c r="F61" i="41"/>
  <c r="BF61" i="41" s="1"/>
  <c r="BI61" i="41" s="1"/>
  <c r="BE60" i="41"/>
  <c r="BB60" i="41"/>
  <c r="BD60" i="41" s="1"/>
  <c r="AY60" i="41"/>
  <c r="AX60" i="41"/>
  <c r="AV60" i="41"/>
  <c r="AW60" i="41" s="1"/>
  <c r="AS60" i="41"/>
  <c r="AP60" i="41"/>
  <c r="AR60" i="41" s="1"/>
  <c r="AM60" i="41"/>
  <c r="AL60" i="41"/>
  <c r="AK60" i="41"/>
  <c r="AJ60" i="41"/>
  <c r="AG60" i="41"/>
  <c r="AD60" i="41"/>
  <c r="AF60" i="41" s="1"/>
  <c r="AA60" i="41"/>
  <c r="Y60" i="41"/>
  <c r="X60" i="41"/>
  <c r="Z60" i="41" s="1"/>
  <c r="U60" i="41"/>
  <c r="S60" i="41"/>
  <c r="R60" i="41"/>
  <c r="T60" i="41" s="1"/>
  <c r="O60" i="41"/>
  <c r="L60" i="41"/>
  <c r="M60" i="41" s="1"/>
  <c r="I60" i="41"/>
  <c r="F60" i="41"/>
  <c r="H60" i="41" s="1"/>
  <c r="BE59" i="41"/>
  <c r="BB59" i="41"/>
  <c r="BD59" i="41" s="1"/>
  <c r="AY59" i="41"/>
  <c r="AW59" i="41"/>
  <c r="AV59" i="41"/>
  <c r="AX59" i="41" s="1"/>
  <c r="AS59" i="41"/>
  <c r="AR59" i="41"/>
  <c r="AP59" i="41"/>
  <c r="AQ59" i="41" s="1"/>
  <c r="AM59" i="41"/>
  <c r="AJ59" i="41"/>
  <c r="AL59" i="41" s="1"/>
  <c r="AG59" i="41"/>
  <c r="AE59" i="41"/>
  <c r="AD59" i="41"/>
  <c r="AF59" i="41" s="1"/>
  <c r="AA59" i="41"/>
  <c r="X59" i="41"/>
  <c r="Z59" i="41" s="1"/>
  <c r="U59" i="41"/>
  <c r="T59" i="41"/>
  <c r="R59" i="41"/>
  <c r="S59" i="41" s="1"/>
  <c r="O59" i="41"/>
  <c r="L59" i="41"/>
  <c r="N59" i="41" s="1"/>
  <c r="I59" i="41"/>
  <c r="H59" i="41"/>
  <c r="BG59" i="41" s="1"/>
  <c r="G59" i="41"/>
  <c r="F59" i="41"/>
  <c r="BF59" i="41" s="1"/>
  <c r="BI59" i="41" s="1"/>
  <c r="BE58" i="41"/>
  <c r="BC58" i="41"/>
  <c r="BB58" i="41"/>
  <c r="BD58" i="41" s="1"/>
  <c r="AY58" i="41"/>
  <c r="AV58" i="41"/>
  <c r="AW58" i="41" s="1"/>
  <c r="AS58" i="41"/>
  <c r="AP58" i="41"/>
  <c r="AR58" i="41" s="1"/>
  <c r="AM58" i="41"/>
  <c r="AJ58" i="41"/>
  <c r="AL58" i="41" s="1"/>
  <c r="AG58" i="41"/>
  <c r="AE58" i="41"/>
  <c r="AD58" i="41"/>
  <c r="AF58" i="41" s="1"/>
  <c r="AA58" i="41"/>
  <c r="X58" i="41"/>
  <c r="Z58" i="41" s="1"/>
  <c r="U58" i="41"/>
  <c r="S58" i="41"/>
  <c r="R58" i="41"/>
  <c r="T58" i="41" s="1"/>
  <c r="O58" i="41"/>
  <c r="N58" i="41"/>
  <c r="L58" i="41"/>
  <c r="M58" i="41" s="1"/>
  <c r="I58" i="41"/>
  <c r="F58" i="41"/>
  <c r="H58" i="41" s="1"/>
  <c r="BE57" i="41"/>
  <c r="BD57" i="41"/>
  <c r="BB57" i="41"/>
  <c r="BC57" i="41" s="1"/>
  <c r="AY57" i="41"/>
  <c r="AV57" i="41"/>
  <c r="AX57" i="41" s="1"/>
  <c r="AS57" i="41"/>
  <c r="AR57" i="41"/>
  <c r="AQ57" i="41"/>
  <c r="AP57" i="41"/>
  <c r="AM57" i="41"/>
  <c r="AJ57" i="41"/>
  <c r="AL57" i="41" s="1"/>
  <c r="AE57" i="41"/>
  <c r="AD57" i="41"/>
  <c r="AF57" i="41" s="1"/>
  <c r="AA57" i="41"/>
  <c r="Y57" i="41"/>
  <c r="X57" i="41"/>
  <c r="Z57" i="41" s="1"/>
  <c r="U57" i="41"/>
  <c r="R57" i="41"/>
  <c r="T57" i="41" s="1"/>
  <c r="O57" i="41"/>
  <c r="L57" i="41"/>
  <c r="N57" i="41" s="1"/>
  <c r="I57" i="41"/>
  <c r="F57" i="41"/>
  <c r="BE56" i="41"/>
  <c r="BC56" i="41"/>
  <c r="BB56" i="41"/>
  <c r="BD56" i="41" s="1"/>
  <c r="AY56" i="41"/>
  <c r="AX56" i="41"/>
  <c r="AV56" i="41"/>
  <c r="AW56" i="41" s="1"/>
  <c r="AS56" i="41"/>
  <c r="AP56" i="41"/>
  <c r="AR56" i="41" s="1"/>
  <c r="AM56" i="41"/>
  <c r="AK56" i="41"/>
  <c r="AJ56" i="41"/>
  <c r="AL56" i="41" s="1"/>
  <c r="AD56" i="41"/>
  <c r="AF56" i="41" s="1"/>
  <c r="AA56" i="41"/>
  <c r="Z56" i="41"/>
  <c r="X56" i="41"/>
  <c r="Y56" i="41" s="1"/>
  <c r="U56" i="41"/>
  <c r="R56" i="41"/>
  <c r="T56" i="41" s="1"/>
  <c r="O56" i="41"/>
  <c r="N56" i="41"/>
  <c r="M56" i="41"/>
  <c r="L56" i="41"/>
  <c r="I56" i="41"/>
  <c r="F56" i="41"/>
  <c r="H56" i="41" s="1"/>
  <c r="BE55" i="41"/>
  <c r="BC55" i="41"/>
  <c r="BB55" i="41"/>
  <c r="BD55" i="41" s="1"/>
  <c r="AY55" i="41"/>
  <c r="AX55" i="41"/>
  <c r="AV55" i="41"/>
  <c r="AW55" i="41" s="1"/>
  <c r="AS55" i="41"/>
  <c r="AQ55" i="41"/>
  <c r="AP55" i="41"/>
  <c r="AR55" i="41" s="1"/>
  <c r="AM55" i="41"/>
  <c r="AL55" i="41"/>
  <c r="AJ55" i="41"/>
  <c r="AK55" i="41" s="1"/>
  <c r="AE55" i="41"/>
  <c r="AD55" i="41"/>
  <c r="AF55" i="41" s="1"/>
  <c r="AA55" i="41"/>
  <c r="Z55" i="41"/>
  <c r="X55" i="41"/>
  <c r="Y55" i="41" s="1"/>
  <c r="U55" i="41"/>
  <c r="S55" i="41"/>
  <c r="R55" i="41"/>
  <c r="T55" i="41" s="1"/>
  <c r="O55" i="41"/>
  <c r="N55" i="41"/>
  <c r="L55" i="41"/>
  <c r="M55" i="41" s="1"/>
  <c r="I55" i="41"/>
  <c r="G55" i="41"/>
  <c r="F55" i="41"/>
  <c r="BE54" i="41"/>
  <c r="BD54" i="41"/>
  <c r="BB54" i="41"/>
  <c r="BC54" i="41" s="1"/>
  <c r="AY54" i="41"/>
  <c r="AW54" i="41"/>
  <c r="AV54" i="41"/>
  <c r="AX54" i="41" s="1"/>
  <c r="AS54" i="41"/>
  <c r="AR54" i="41"/>
  <c r="AP54" i="41"/>
  <c r="AQ54" i="41" s="1"/>
  <c r="AM54" i="41"/>
  <c r="AK54" i="41"/>
  <c r="AJ54" i="41"/>
  <c r="AL54" i="41" s="1"/>
  <c r="AF54" i="41"/>
  <c r="AD54" i="41"/>
  <c r="AG54" i="41" s="1"/>
  <c r="AA54" i="41"/>
  <c r="Y54" i="41"/>
  <c r="X54" i="41"/>
  <c r="Z54" i="41" s="1"/>
  <c r="U54" i="41"/>
  <c r="T54" i="41"/>
  <c r="R54" i="41"/>
  <c r="S54" i="41" s="1"/>
  <c r="O54" i="41"/>
  <c r="M54" i="41"/>
  <c r="L54" i="41"/>
  <c r="BF54" i="41" s="1"/>
  <c r="BI54" i="41" s="1"/>
  <c r="I54" i="41"/>
  <c r="H54" i="41"/>
  <c r="F54" i="41"/>
  <c r="G54" i="41" s="1"/>
  <c r="BE53" i="41"/>
  <c r="BC53" i="41"/>
  <c r="BB53" i="41"/>
  <c r="BD53" i="41" s="1"/>
  <c r="AY53" i="41"/>
  <c r="AX53" i="41"/>
  <c r="AV53" i="41"/>
  <c r="AW53" i="41" s="1"/>
  <c r="AS53" i="41"/>
  <c r="AQ53" i="41"/>
  <c r="AP53" i="41"/>
  <c r="AR53" i="41" s="1"/>
  <c r="AM53" i="41"/>
  <c r="AL53" i="41"/>
  <c r="AJ53" i="41"/>
  <c r="AK53" i="41" s="1"/>
  <c r="AE53" i="41"/>
  <c r="AD53" i="41"/>
  <c r="AF53" i="41" s="1"/>
  <c r="AA53" i="41"/>
  <c r="Z53" i="41"/>
  <c r="X53" i="41"/>
  <c r="Y53" i="41" s="1"/>
  <c r="U53" i="41"/>
  <c r="S53" i="41"/>
  <c r="R53" i="41"/>
  <c r="T53" i="41" s="1"/>
  <c r="O53" i="41"/>
  <c r="N53" i="41"/>
  <c r="L53" i="41"/>
  <c r="M53" i="41" s="1"/>
  <c r="I53" i="41"/>
  <c r="G53" i="41"/>
  <c r="F53" i="41"/>
  <c r="BE52" i="41"/>
  <c r="BD52" i="41"/>
  <c r="BB52" i="41"/>
  <c r="BC52" i="41" s="1"/>
  <c r="AY52" i="41"/>
  <c r="AW52" i="41"/>
  <c r="AV52" i="41"/>
  <c r="AX52" i="41" s="1"/>
  <c r="AS52" i="41"/>
  <c r="AR52" i="41"/>
  <c r="AP52" i="41"/>
  <c r="AQ52" i="41" s="1"/>
  <c r="AM52" i="41"/>
  <c r="AK52" i="41"/>
  <c r="AJ52" i="41"/>
  <c r="AL52" i="41" s="1"/>
  <c r="AF52" i="41"/>
  <c r="AD52" i="41"/>
  <c r="AG52" i="41" s="1"/>
  <c r="AA52" i="41"/>
  <c r="Y52" i="41"/>
  <c r="X52" i="41"/>
  <c r="Z52" i="41" s="1"/>
  <c r="U52" i="41"/>
  <c r="T52" i="41"/>
  <c r="R52" i="41"/>
  <c r="S52" i="41" s="1"/>
  <c r="O52" i="41"/>
  <c r="M52" i="41"/>
  <c r="L52" i="41"/>
  <c r="BF52" i="41" s="1"/>
  <c r="BI52" i="41" s="1"/>
  <c r="I52" i="41"/>
  <c r="H52" i="41"/>
  <c r="F52" i="41"/>
  <c r="G52" i="41" s="1"/>
  <c r="BE51" i="41"/>
  <c r="BC51" i="41"/>
  <c r="BB51" i="41"/>
  <c r="BD51" i="41" s="1"/>
  <c r="AY51" i="41"/>
  <c r="AX51" i="41"/>
  <c r="AV51" i="41"/>
  <c r="AW51" i="41" s="1"/>
  <c r="AS51" i="41"/>
  <c r="AQ51" i="41"/>
  <c r="AP51" i="41"/>
  <c r="AR51" i="41" s="1"/>
  <c r="AM51" i="41"/>
  <c r="AL51" i="41"/>
  <c r="AJ51" i="41"/>
  <c r="AK51" i="41" s="1"/>
  <c r="AE51" i="41"/>
  <c r="AD51" i="41"/>
  <c r="AF51" i="41" s="1"/>
  <c r="AA51" i="41"/>
  <c r="Z51" i="41"/>
  <c r="X51" i="41"/>
  <c r="Y51" i="41" s="1"/>
  <c r="U51" i="41"/>
  <c r="S51" i="41"/>
  <c r="R51" i="41"/>
  <c r="T51" i="41" s="1"/>
  <c r="O51" i="41"/>
  <c r="N51" i="41"/>
  <c r="L51" i="41"/>
  <c r="M51" i="41" s="1"/>
  <c r="I51" i="41"/>
  <c r="G51" i="41"/>
  <c r="F51" i="41"/>
  <c r="BH59" i="41" l="1"/>
  <c r="BG64" i="41"/>
  <c r="BJ64" i="41"/>
  <c r="BK64" i="41" s="1"/>
  <c r="BG72" i="41"/>
  <c r="BH84" i="41"/>
  <c r="BH76" i="41"/>
  <c r="BH77" i="41"/>
  <c r="BH74" i="41"/>
  <c r="BG56" i="41"/>
  <c r="BG69" i="41"/>
  <c r="BH80" i="41"/>
  <c r="BG66" i="41"/>
  <c r="BG73" i="41"/>
  <c r="N52" i="41"/>
  <c r="BG52" i="41" s="1"/>
  <c r="N54" i="41"/>
  <c r="BG54" i="41" s="1"/>
  <c r="H55" i="41"/>
  <c r="BG55" i="41" s="1"/>
  <c r="S57" i="41"/>
  <c r="BH88" i="41"/>
  <c r="BH91" i="41"/>
  <c r="AL102" i="41"/>
  <c r="AK102" i="41"/>
  <c r="AR112" i="41"/>
  <c r="AQ112" i="41"/>
  <c r="H51" i="41"/>
  <c r="BG51" i="41" s="1"/>
  <c r="AQ63" i="41"/>
  <c r="AG55" i="41"/>
  <c r="G57" i="41"/>
  <c r="BJ57" i="41" s="1"/>
  <c r="BK57" i="41" s="1"/>
  <c r="AK58" i="41"/>
  <c r="AX58" i="41"/>
  <c r="BG58" i="41" s="1"/>
  <c r="Y59" i="41"/>
  <c r="N60" i="41"/>
  <c r="BG60" i="41" s="1"/>
  <c r="BC60" i="41"/>
  <c r="AE61" i="41"/>
  <c r="AR61" i="41"/>
  <c r="BD61" i="41"/>
  <c r="AG63" i="41"/>
  <c r="AE63" i="41"/>
  <c r="AK65" i="41"/>
  <c r="AW65" i="41"/>
  <c r="Y66" i="41"/>
  <c r="AR67" i="41"/>
  <c r="H68" i="41"/>
  <c r="T68" i="41"/>
  <c r="AF68" i="41"/>
  <c r="M70" i="41"/>
  <c r="Z70" i="41"/>
  <c r="BG70" i="41" s="1"/>
  <c r="AG71" i="41"/>
  <c r="AE71" i="41"/>
  <c r="BJ79" i="41"/>
  <c r="BH87" i="41"/>
  <c r="BH96" i="41"/>
  <c r="H114" i="41"/>
  <c r="BF114" i="41"/>
  <c r="BI114" i="41" s="1"/>
  <c r="G114" i="41"/>
  <c r="H124" i="41"/>
  <c r="G124" i="41"/>
  <c r="BJ124" i="41" s="1"/>
  <c r="BK124" i="41" s="1"/>
  <c r="BF124" i="41"/>
  <c r="BI124" i="41" s="1"/>
  <c r="G58" i="41"/>
  <c r="G68" i="41"/>
  <c r="BJ68" i="41" s="1"/>
  <c r="BK68" i="41" s="1"/>
  <c r="AE68" i="41"/>
  <c r="AQ71" i="41"/>
  <c r="BH81" i="41"/>
  <c r="AG51" i="41"/>
  <c r="BJ51" i="41" s="1"/>
  <c r="BK51" i="41" s="1"/>
  <c r="AG53" i="41"/>
  <c r="AE56" i="41"/>
  <c r="BF51" i="41"/>
  <c r="BI51" i="41" s="1"/>
  <c r="BF53" i="41"/>
  <c r="BI53" i="41" s="1"/>
  <c r="AG56" i="41"/>
  <c r="AW57" i="41"/>
  <c r="Y58" i="41"/>
  <c r="BJ58" i="41" s="1"/>
  <c r="BK58" i="41" s="1"/>
  <c r="BC59" i="41"/>
  <c r="AQ60" i="41"/>
  <c r="S61" i="41"/>
  <c r="AF61" i="41"/>
  <c r="BG61" i="41" s="1"/>
  <c r="G62" i="41"/>
  <c r="S62" i="41"/>
  <c r="AE62" i="41"/>
  <c r="AQ62" i="41"/>
  <c r="BC62" i="41"/>
  <c r="AF63" i="41"/>
  <c r="AW64" i="41"/>
  <c r="M65" i="41"/>
  <c r="BJ65" i="41" s="1"/>
  <c r="BK65" i="41" s="1"/>
  <c r="AL65" i="41"/>
  <c r="BG65" i="41" s="1"/>
  <c r="AE67" i="41"/>
  <c r="BF67" i="41"/>
  <c r="BI67" i="41" s="1"/>
  <c r="AX68" i="41"/>
  <c r="M69" i="41"/>
  <c r="BJ69" i="41" s="1"/>
  <c r="BK69" i="41" s="1"/>
  <c r="AQ70" i="41"/>
  <c r="BC70" i="41"/>
  <c r="AF71" i="41"/>
  <c r="BJ71" i="41" s="1"/>
  <c r="BK71" i="41" s="1"/>
  <c r="AW72" i="41"/>
  <c r="M73" i="41"/>
  <c r="BH75" i="41"/>
  <c r="BH93" i="41"/>
  <c r="M98" i="41"/>
  <c r="BF98" i="41"/>
  <c r="BI98" i="41" s="1"/>
  <c r="AW98" i="41"/>
  <c r="AX98" i="41"/>
  <c r="AR101" i="41"/>
  <c r="AQ101" i="41"/>
  <c r="T110" i="41"/>
  <c r="S110" i="41"/>
  <c r="AQ56" i="41"/>
  <c r="BF57" i="41"/>
  <c r="BI57" i="41" s="1"/>
  <c r="AK59" i="41"/>
  <c r="N67" i="41"/>
  <c r="BJ67" i="41" s="1"/>
  <c r="BK67" i="41" s="1"/>
  <c r="BF68" i="41"/>
  <c r="BI68" i="41" s="1"/>
  <c r="BF56" i="41"/>
  <c r="BI56" i="41" s="1"/>
  <c r="AG57" i="41"/>
  <c r="BJ54" i="41"/>
  <c r="BK54" i="41" s="1"/>
  <c r="BF55" i="41"/>
  <c r="BI55" i="41" s="1"/>
  <c r="S56" i="41"/>
  <c r="H57" i="41"/>
  <c r="BG57" i="41" s="1"/>
  <c r="M59" i="41"/>
  <c r="BJ59" i="41" s="1"/>
  <c r="BK59" i="41" s="1"/>
  <c r="Y65" i="41"/>
  <c r="M66" i="41"/>
  <c r="BJ66" i="41" s="1"/>
  <c r="BK66" i="41" s="1"/>
  <c r="Y69" i="41"/>
  <c r="AE52" i="41"/>
  <c r="AE54" i="41"/>
  <c r="G56" i="41"/>
  <c r="BJ56" i="41" s="1"/>
  <c r="BK56" i="41" s="1"/>
  <c r="AK57" i="41"/>
  <c r="AE60" i="41"/>
  <c r="BF60" i="41"/>
  <c r="BI60" i="41" s="1"/>
  <c r="G61" i="41"/>
  <c r="H62" i="41"/>
  <c r="BG62" i="41" s="1"/>
  <c r="T63" i="41"/>
  <c r="BG63" i="41" s="1"/>
  <c r="AF67" i="41"/>
  <c r="AL68" i="41"/>
  <c r="AG70" i="41"/>
  <c r="AF70" i="41"/>
  <c r="T71" i="41"/>
  <c r="AK72" i="41"/>
  <c r="BJ72" i="41" s="1"/>
  <c r="BK72" i="41" s="1"/>
  <c r="BG79" i="41"/>
  <c r="BH90" i="41"/>
  <c r="N98" i="41"/>
  <c r="AQ104" i="41"/>
  <c r="H122" i="41"/>
  <c r="BF122" i="41"/>
  <c r="BI122" i="41" s="1"/>
  <c r="G122" i="41"/>
  <c r="BJ122" i="41" s="1"/>
  <c r="BK122" i="41" s="1"/>
  <c r="H53" i="41"/>
  <c r="BG53" i="41" s="1"/>
  <c r="BH95" i="41"/>
  <c r="Y101" i="41"/>
  <c r="Z101" i="41"/>
  <c r="N104" i="41"/>
  <c r="M104" i="41"/>
  <c r="AR120" i="41"/>
  <c r="AQ120" i="41"/>
  <c r="M57" i="41"/>
  <c r="AQ58" i="41"/>
  <c r="G60" i="41"/>
  <c r="BJ60" i="41" s="1"/>
  <c r="BK60" i="41" s="1"/>
  <c r="AF66" i="41"/>
  <c r="AK67" i="41"/>
  <c r="BF69" i="41"/>
  <c r="BI69" i="41" s="1"/>
  <c r="S70" i="41"/>
  <c r="BF70" i="41"/>
  <c r="BI70" i="41" s="1"/>
  <c r="BJ73" i="41"/>
  <c r="BF73" i="41"/>
  <c r="BI73" i="41" s="1"/>
  <c r="BH85" i="41"/>
  <c r="BH89" i="41"/>
  <c r="BH92" i="41"/>
  <c r="BD99" i="41"/>
  <c r="BJ101" i="41"/>
  <c r="BK101" i="41" s="1"/>
  <c r="H101" i="41"/>
  <c r="BF58" i="41"/>
  <c r="BI58" i="41" s="1"/>
  <c r="BF66" i="41"/>
  <c r="BI66" i="41" s="1"/>
  <c r="BJ75" i="41"/>
  <c r="BH97" i="41"/>
  <c r="BG105" i="41"/>
  <c r="Z118" i="41"/>
  <c r="BG118" i="41" s="1"/>
  <c r="BF118" i="41"/>
  <c r="BI118" i="41" s="1"/>
  <c r="Y118" i="41"/>
  <c r="BH94" i="41"/>
  <c r="T103" i="41"/>
  <c r="S103" i="41"/>
  <c r="BC107" i="41"/>
  <c r="H116" i="41"/>
  <c r="G116" i="41"/>
  <c r="BF116" i="41"/>
  <c r="BI116" i="41" s="1"/>
  <c r="AR102" i="41"/>
  <c r="AQ102" i="41"/>
  <c r="AL103" i="41"/>
  <c r="AK103" i="41"/>
  <c r="AX105" i="41"/>
  <c r="AW105" i="41"/>
  <c r="BG117" i="41"/>
  <c r="AR122" i="41"/>
  <c r="AQ122" i="41"/>
  <c r="BJ83" i="41"/>
  <c r="Z99" i="41"/>
  <c r="BG99" i="41" s="1"/>
  <c r="Y99" i="41"/>
  <c r="AR99" i="41"/>
  <c r="BF99" i="41"/>
  <c r="BI99" i="41" s="1"/>
  <c r="AX101" i="41"/>
  <c r="AW101" i="41"/>
  <c r="Y102" i="41"/>
  <c r="AL106" i="41"/>
  <c r="BJ106" i="41" s="1"/>
  <c r="BK106" i="41" s="1"/>
  <c r="AK106" i="41"/>
  <c r="BF108" i="41"/>
  <c r="BI108" i="41" s="1"/>
  <c r="AR111" i="41"/>
  <c r="AQ111" i="41"/>
  <c r="N113" i="41"/>
  <c r="M113" i="41"/>
  <c r="AL115" i="41"/>
  <c r="AK115" i="41"/>
  <c r="N119" i="41"/>
  <c r="BF119" i="41"/>
  <c r="BI119" i="41" s="1"/>
  <c r="BD100" i="41"/>
  <c r="BG100" i="41" s="1"/>
  <c r="N101" i="41"/>
  <c r="AG101" i="41"/>
  <c r="AF101" i="41"/>
  <c r="H103" i="41"/>
  <c r="BF103" i="41"/>
  <c r="BI103" i="41" s="1"/>
  <c r="G103" i="41"/>
  <c r="BJ103" i="41" s="1"/>
  <c r="BK103" i="41" s="1"/>
  <c r="AG105" i="41"/>
  <c r="AF105" i="41"/>
  <c r="AE105" i="41"/>
  <c r="Y108" i="41"/>
  <c r="AQ108" i="41"/>
  <c r="AF117" i="41"/>
  <c r="AE117" i="41"/>
  <c r="AG117" i="41"/>
  <c r="M119" i="41"/>
  <c r="AX119" i="41"/>
  <c r="AW119" i="41"/>
  <c r="BJ85" i="41"/>
  <c r="BK85" i="41" s="1"/>
  <c r="BJ87" i="41"/>
  <c r="BK87" i="41" s="1"/>
  <c r="BJ89" i="41"/>
  <c r="BK89" i="41" s="1"/>
  <c r="BJ91" i="41"/>
  <c r="BK91" i="41" s="1"/>
  <c r="BJ93" i="41"/>
  <c r="BK93" i="41" s="1"/>
  <c r="BJ95" i="41"/>
  <c r="BK95" i="41" s="1"/>
  <c r="BJ97" i="41"/>
  <c r="BK97" i="41" s="1"/>
  <c r="AE101" i="41"/>
  <c r="N102" i="41"/>
  <c r="BG102" i="41" s="1"/>
  <c r="BF102" i="41"/>
  <c r="BI102" i="41" s="1"/>
  <c r="M102" i="41"/>
  <c r="M105" i="41"/>
  <c r="T106" i="41"/>
  <c r="S106" i="41"/>
  <c r="H107" i="41"/>
  <c r="BF107" i="41"/>
  <c r="BI107" i="41" s="1"/>
  <c r="G107" i="41"/>
  <c r="BJ107" i="41" s="1"/>
  <c r="BK107" i="41" s="1"/>
  <c r="AX109" i="41"/>
  <c r="AW109" i="41"/>
  <c r="N111" i="41"/>
  <c r="M111" i="41"/>
  <c r="AK123" i="41"/>
  <c r="BG98" i="41"/>
  <c r="N99" i="41"/>
  <c r="M99" i="41"/>
  <c r="BJ99" i="41" s="1"/>
  <c r="BK99" i="41" s="1"/>
  <c r="AW99" i="41"/>
  <c r="BJ77" i="41"/>
  <c r="BK77" i="41" s="1"/>
  <c r="BJ81" i="41"/>
  <c r="BK81" i="41" s="1"/>
  <c r="Z98" i="41"/>
  <c r="S101" i="41"/>
  <c r="BG104" i="41"/>
  <c r="BJ105" i="41"/>
  <c r="AG109" i="41"/>
  <c r="AF109" i="41"/>
  <c r="AE109" i="41"/>
  <c r="BF110" i="41"/>
  <c r="BI110" i="41" s="1"/>
  <c r="AL114" i="41"/>
  <c r="AK114" i="41"/>
  <c r="T121" i="41"/>
  <c r="S121" i="41"/>
  <c r="BF100" i="41"/>
  <c r="BI100" i="41" s="1"/>
  <c r="AX111" i="41"/>
  <c r="AW111" i="41"/>
  <c r="AR114" i="41"/>
  <c r="AQ114" i="41"/>
  <c r="Z120" i="41"/>
  <c r="BG120" i="41" s="1"/>
  <c r="Y120" i="41"/>
  <c r="T123" i="41"/>
  <c r="S123" i="41"/>
  <c r="BJ74" i="41"/>
  <c r="BK74" i="41" s="1"/>
  <c r="BF75" i="41"/>
  <c r="BI75" i="41" s="1"/>
  <c r="BJ76" i="41"/>
  <c r="BK76" i="41" s="1"/>
  <c r="BF77" i="41"/>
  <c r="BI77" i="41" s="1"/>
  <c r="BJ78" i="41"/>
  <c r="BK78" i="41" s="1"/>
  <c r="BF79" i="41"/>
  <c r="BI79" i="41" s="1"/>
  <c r="BJ80" i="41"/>
  <c r="BK80" i="41" s="1"/>
  <c r="BF81" i="41"/>
  <c r="BI81" i="41" s="1"/>
  <c r="BJ82" i="41"/>
  <c r="BK82" i="41" s="1"/>
  <c r="BF83" i="41"/>
  <c r="BI83" i="41" s="1"/>
  <c r="BJ84" i="41"/>
  <c r="BK84" i="41" s="1"/>
  <c r="BF85" i="41"/>
  <c r="BI85" i="41" s="1"/>
  <c r="BJ86" i="41"/>
  <c r="BK86" i="41" s="1"/>
  <c r="BF87" i="41"/>
  <c r="BI87" i="41" s="1"/>
  <c r="BJ88" i="41"/>
  <c r="BK88" i="41" s="1"/>
  <c r="BF89" i="41"/>
  <c r="BI89" i="41" s="1"/>
  <c r="BJ90" i="41"/>
  <c r="BK90" i="41" s="1"/>
  <c r="BF91" i="41"/>
  <c r="BI91" i="41" s="1"/>
  <c r="BJ92" i="41"/>
  <c r="BK92" i="41" s="1"/>
  <c r="BF93" i="41"/>
  <c r="BI93" i="41" s="1"/>
  <c r="BJ94" i="41"/>
  <c r="BK94" i="41" s="1"/>
  <c r="BJ96" i="41"/>
  <c r="BK96" i="41" s="1"/>
  <c r="AE98" i="41"/>
  <c r="AE104" i="41"/>
  <c r="BJ104" i="41"/>
  <c r="BK104" i="41" s="1"/>
  <c r="BC106" i="41"/>
  <c r="Y107" i="41"/>
  <c r="AQ107" i="41"/>
  <c r="M108" i="41"/>
  <c r="BJ108" i="41" s="1"/>
  <c r="BK108" i="41" s="1"/>
  <c r="AG108" i="41"/>
  <c r="AF108" i="41"/>
  <c r="BG108" i="41" s="1"/>
  <c r="Y110" i="41"/>
  <c r="BG112" i="41"/>
  <c r="Z112" i="41"/>
  <c r="Y112" i="41"/>
  <c r="S113" i="41"/>
  <c r="T115" i="41"/>
  <c r="BG115" i="41" s="1"/>
  <c r="S115" i="41"/>
  <c r="AL117" i="41"/>
  <c r="AK117" i="41"/>
  <c r="BD121" i="41"/>
  <c r="BC121" i="41"/>
  <c r="M124" i="41"/>
  <c r="BG110" i="41"/>
  <c r="BD113" i="41"/>
  <c r="BC113" i="41"/>
  <c r="AF118" i="41"/>
  <c r="AG118" i="41"/>
  <c r="AF120" i="41"/>
  <c r="AG120" i="41"/>
  <c r="AE120" i="41"/>
  <c r="Z123" i="41"/>
  <c r="Y123" i="41"/>
  <c r="BC103" i="41"/>
  <c r="BC105" i="41"/>
  <c r="Y106" i="41"/>
  <c r="AQ106" i="41"/>
  <c r="BF106" i="41"/>
  <c r="BI106" i="41" s="1"/>
  <c r="M107" i="41"/>
  <c r="AG107" i="41"/>
  <c r="AF107" i="41"/>
  <c r="BF109" i="41"/>
  <c r="BI109" i="41" s="1"/>
  <c r="H109" i="41"/>
  <c r="BG109" i="41" s="1"/>
  <c r="AF110" i="41"/>
  <c r="AG110" i="41"/>
  <c r="BC111" i="41"/>
  <c r="AF112" i="41"/>
  <c r="AG112" i="41"/>
  <c r="AE112" i="41"/>
  <c r="AW114" i="41"/>
  <c r="Z115" i="41"/>
  <c r="Y115" i="41"/>
  <c r="AX116" i="41"/>
  <c r="AW116" i="41"/>
  <c r="BF117" i="41"/>
  <c r="BI117" i="41" s="1"/>
  <c r="N118" i="41"/>
  <c r="M118" i="41"/>
  <c r="AE118" i="41"/>
  <c r="H119" i="41"/>
  <c r="H121" i="41"/>
  <c r="BG121" i="41" s="1"/>
  <c r="G121" i="41"/>
  <c r="BJ121" i="41" s="1"/>
  <c r="BK121" i="41" s="1"/>
  <c r="Y121" i="41"/>
  <c r="BF121" i="41"/>
  <c r="BI121" i="41" s="1"/>
  <c r="N110" i="41"/>
  <c r="M110" i="41"/>
  <c r="H111" i="41"/>
  <c r="BG111" i="41" s="1"/>
  <c r="BF112" i="41"/>
  <c r="BI112" i="41" s="1"/>
  <c r="H113" i="41"/>
  <c r="BG113" i="41" s="1"/>
  <c r="G113" i="41"/>
  <c r="BF113" i="41"/>
  <c r="BI113" i="41" s="1"/>
  <c r="BJ117" i="41"/>
  <c r="BK117" i="41" s="1"/>
  <c r="BG123" i="41"/>
  <c r="AG123" i="41"/>
  <c r="AF123" i="41"/>
  <c r="BJ123" i="41"/>
  <c r="BD124" i="41"/>
  <c r="BC124" i="41"/>
  <c r="AF99" i="41"/>
  <c r="AG103" i="41"/>
  <c r="AF103" i="41"/>
  <c r="BC104" i="41"/>
  <c r="Y105" i="41"/>
  <c r="AQ105" i="41"/>
  <c r="BF105" i="41"/>
  <c r="BI105" i="41" s="1"/>
  <c r="M106" i="41"/>
  <c r="AG106" i="41"/>
  <c r="AF106" i="41"/>
  <c r="BG106" i="41" s="1"/>
  <c r="BC108" i="41"/>
  <c r="Y109" i="41"/>
  <c r="AQ109" i="41"/>
  <c r="BJ109" i="41" s="1"/>
  <c r="BK109" i="41" s="1"/>
  <c r="G111" i="41"/>
  <c r="BJ111" i="41" s="1"/>
  <c r="BK111" i="41" s="1"/>
  <c r="BF111" i="41"/>
  <c r="BI111" i="41" s="1"/>
  <c r="AK112" i="41"/>
  <c r="AG115" i="41"/>
  <c r="AF115" i="41"/>
  <c r="S116" i="41"/>
  <c r="BD116" i="41"/>
  <c r="BC116" i="41"/>
  <c r="T118" i="41"/>
  <c r="S118" i="41"/>
  <c r="AR119" i="41"/>
  <c r="AQ119" i="41"/>
  <c r="N121" i="41"/>
  <c r="M121" i="41"/>
  <c r="AL122" i="41"/>
  <c r="AK122" i="41"/>
  <c r="BC122" i="41"/>
  <c r="AE123" i="41"/>
  <c r="BF115" i="41"/>
  <c r="BI115" i="41" s="1"/>
  <c r="BF120" i="41"/>
  <c r="BI120" i="41" s="1"/>
  <c r="G110" i="41"/>
  <c r="AK111" i="41"/>
  <c r="M112" i="41"/>
  <c r="BJ112" i="41" s="1"/>
  <c r="BK112" i="41" s="1"/>
  <c r="AE114" i="41"/>
  <c r="BJ114" i="41" s="1"/>
  <c r="BK114" i="41" s="1"/>
  <c r="Y117" i="41"/>
  <c r="BC118" i="41"/>
  <c r="S120" i="41"/>
  <c r="BJ120" i="41" s="1"/>
  <c r="BK120" i="41" s="1"/>
  <c r="AW121" i="41"/>
  <c r="M123" i="41"/>
  <c r="AQ124" i="41"/>
  <c r="BF123" i="41"/>
  <c r="BI123" i="41" s="1"/>
  <c r="AW124" i="41"/>
  <c r="BC110" i="41"/>
  <c r="S112" i="41"/>
  <c r="AW113" i="41"/>
  <c r="M115" i="41"/>
  <c r="BJ115" i="41" s="1"/>
  <c r="BK115" i="41" s="1"/>
  <c r="AQ116" i="41"/>
  <c r="G118" i="41"/>
  <c r="AK119" i="41"/>
  <c r="AE122" i="41"/>
  <c r="BH120" i="41" l="1"/>
  <c r="BH99" i="41"/>
  <c r="BH60" i="41"/>
  <c r="BH106" i="41"/>
  <c r="BH70" i="41"/>
  <c r="BH100" i="41"/>
  <c r="BH63" i="41"/>
  <c r="BH115" i="41"/>
  <c r="BH58" i="41"/>
  <c r="BH61" i="41"/>
  <c r="BH102" i="41"/>
  <c r="BH65" i="41"/>
  <c r="BH108" i="41"/>
  <c r="BH118" i="41"/>
  <c r="BH113" i="41"/>
  <c r="BH110" i="41"/>
  <c r="BG116" i="41"/>
  <c r="BK123" i="41"/>
  <c r="BH104" i="41"/>
  <c r="BG103" i="41"/>
  <c r="BK83" i="41"/>
  <c r="BJ102" i="41"/>
  <c r="BK102" i="41" s="1"/>
  <c r="BH105" i="41"/>
  <c r="BK73" i="41"/>
  <c r="BJ70" i="41"/>
  <c r="BK70" i="41" s="1"/>
  <c r="BH54" i="41"/>
  <c r="BJ118" i="41"/>
  <c r="BK118" i="41" s="1"/>
  <c r="BH111" i="41"/>
  <c r="BH98" i="41"/>
  <c r="BH57" i="41"/>
  <c r="BG124" i="41"/>
  <c r="BH52" i="41"/>
  <c r="BK105" i="41"/>
  <c r="BG122" i="41"/>
  <c r="BJ55" i="41"/>
  <c r="BK55" i="41" s="1"/>
  <c r="BJ110" i="41"/>
  <c r="BK110" i="41" s="1"/>
  <c r="BG119" i="41"/>
  <c r="BJ119" i="41"/>
  <c r="BK119" i="41" s="1"/>
  <c r="BH109" i="41"/>
  <c r="BG107" i="41"/>
  <c r="BH73" i="41"/>
  <c r="BG67" i="41"/>
  <c r="BH64" i="41"/>
  <c r="BH66" i="41"/>
  <c r="BH123" i="41"/>
  <c r="BH117" i="41"/>
  <c r="BK75" i="41"/>
  <c r="BH53" i="41"/>
  <c r="BG71" i="41"/>
  <c r="BG68" i="41"/>
  <c r="BH69" i="41"/>
  <c r="BH55" i="41"/>
  <c r="BH121" i="41"/>
  <c r="BH62" i="41"/>
  <c r="BJ62" i="41"/>
  <c r="BK62" i="41" s="1"/>
  <c r="BK79" i="41"/>
  <c r="BJ63" i="41"/>
  <c r="BK63" i="41" s="1"/>
  <c r="BH72" i="41"/>
  <c r="BJ113" i="41"/>
  <c r="BK113" i="41" s="1"/>
  <c r="BH79" i="41"/>
  <c r="BJ116" i="41"/>
  <c r="BK116" i="41" s="1"/>
  <c r="BJ61" i="41"/>
  <c r="BK61" i="41" s="1"/>
  <c r="BJ52" i="41"/>
  <c r="BK52" i="41" s="1"/>
  <c r="BJ98" i="41"/>
  <c r="BK98" i="41" s="1"/>
  <c r="BG114" i="41"/>
  <c r="BH51" i="41"/>
  <c r="BJ53" i="41"/>
  <c r="BK53" i="41" s="1"/>
  <c r="BH56" i="41"/>
  <c r="BH112" i="41"/>
  <c r="BG101" i="41"/>
  <c r="BH68" i="41" l="1"/>
  <c r="BH101" i="41"/>
  <c r="BH114" i="41"/>
  <c r="BH124" i="41"/>
  <c r="BH103" i="41"/>
  <c r="BH67" i="41"/>
  <c r="BH107" i="41"/>
  <c r="BH71" i="41"/>
  <c r="BH119" i="41"/>
  <c r="BH122" i="41"/>
  <c r="BH116" i="41"/>
  <c r="BI5" i="41" l="1"/>
  <c r="BI6" i="41"/>
  <c r="BI7" i="41"/>
  <c r="BI8" i="41"/>
  <c r="BI9" i="41"/>
  <c r="BI10" i="41"/>
  <c r="BI11" i="41"/>
  <c r="BI12" i="41"/>
  <c r="BI13" i="41"/>
  <c r="BI14" i="41"/>
  <c r="BI15" i="41"/>
  <c r="BI16" i="41"/>
  <c r="BI17" i="41"/>
  <c r="BI18" i="41"/>
  <c r="BI19" i="41"/>
  <c r="BI20" i="41"/>
  <c r="BI21" i="41"/>
  <c r="BI22" i="41"/>
  <c r="BI23" i="41"/>
  <c r="BI24" i="41"/>
  <c r="BI25" i="41"/>
  <c r="BI26" i="41"/>
  <c r="BI27" i="41"/>
  <c r="BI28" i="41"/>
  <c r="BI29" i="41"/>
  <c r="BI30" i="41"/>
  <c r="BI31" i="41"/>
  <c r="BI32" i="41"/>
  <c r="BI33" i="41"/>
  <c r="BI34" i="41"/>
  <c r="BI35" i="41"/>
  <c r="BI36" i="41"/>
  <c r="BI37" i="41"/>
  <c r="BI38" i="41"/>
  <c r="BI39" i="41"/>
  <c r="BI40" i="41"/>
  <c r="BI41" i="41"/>
  <c r="BI42" i="41"/>
  <c r="BI43" i="41"/>
  <c r="BI44" i="41"/>
  <c r="BI45" i="41"/>
  <c r="BI46" i="41"/>
  <c r="BI47" i="41"/>
  <c r="BI48" i="41"/>
  <c r="BI49" i="41"/>
  <c r="BI50" i="41"/>
  <c r="BI4" i="41"/>
  <c r="BF5" i="41"/>
  <c r="BF6" i="41"/>
  <c r="BF7" i="41"/>
  <c r="BF8" i="41"/>
  <c r="BF9" i="41"/>
  <c r="BF10" i="41"/>
  <c r="BF11" i="41"/>
  <c r="BF12" i="41"/>
  <c r="BF13" i="41"/>
  <c r="BF14" i="41"/>
  <c r="BF15" i="41"/>
  <c r="BF16" i="41"/>
  <c r="BF17" i="41"/>
  <c r="BF18" i="41"/>
  <c r="BF19" i="41"/>
  <c r="BF20" i="41"/>
  <c r="BF21" i="41"/>
  <c r="BF22" i="41"/>
  <c r="BF23" i="41"/>
  <c r="BF24" i="41"/>
  <c r="BF25" i="41"/>
  <c r="BF26" i="41"/>
  <c r="BF27" i="41"/>
  <c r="BF28" i="41"/>
  <c r="BF29" i="41"/>
  <c r="BF30" i="41"/>
  <c r="BF31" i="41"/>
  <c r="BF32" i="41"/>
  <c r="BF33" i="41"/>
  <c r="BF34" i="41"/>
  <c r="BF35" i="41"/>
  <c r="BF36" i="41"/>
  <c r="BF37" i="41"/>
  <c r="BF38" i="41"/>
  <c r="BF39" i="41"/>
  <c r="BF40" i="41"/>
  <c r="BF41" i="41"/>
  <c r="BF42" i="41"/>
  <c r="BF43" i="41"/>
  <c r="BF44" i="41"/>
  <c r="BF45" i="41"/>
  <c r="BF46" i="41"/>
  <c r="BF47" i="41"/>
  <c r="BF48" i="41"/>
  <c r="BF49" i="41"/>
  <c r="BF50" i="41"/>
  <c r="BF4" i="41"/>
  <c r="F46" i="41" l="1"/>
  <c r="F47" i="41"/>
  <c r="F48" i="41"/>
  <c r="F49" i="41"/>
  <c r="F50" i="41"/>
  <c r="R45" i="41" l="1"/>
  <c r="T45" i="41" s="1"/>
  <c r="I44" i="41"/>
  <c r="I45" i="41"/>
  <c r="I46" i="41"/>
  <c r="I47" i="41"/>
  <c r="I48" i="41"/>
  <c r="I49" i="41"/>
  <c r="O46" i="41"/>
  <c r="BE43" i="41"/>
  <c r="BE44" i="41"/>
  <c r="BE45" i="41"/>
  <c r="BE46" i="41"/>
  <c r="BE47" i="41"/>
  <c r="BB42" i="41"/>
  <c r="BD42" i="41" s="1"/>
  <c r="BB43" i="41"/>
  <c r="BD43" i="41" s="1"/>
  <c r="BB44" i="41"/>
  <c r="BC44" i="41" s="1"/>
  <c r="BB45" i="41"/>
  <c r="BD45" i="41" s="1"/>
  <c r="BB46" i="41"/>
  <c r="BC46" i="41" s="1"/>
  <c r="AY43" i="41"/>
  <c r="AY44" i="41"/>
  <c r="AY45" i="41"/>
  <c r="AY46" i="41"/>
  <c r="AV43" i="41"/>
  <c r="AV44" i="41"/>
  <c r="AX44" i="41" s="1"/>
  <c r="AV45" i="41"/>
  <c r="AW45" i="41" s="1"/>
  <c r="AV46" i="41"/>
  <c r="AX46" i="41" s="1"/>
  <c r="AV47" i="41"/>
  <c r="AW47" i="41" s="1"/>
  <c r="AS44" i="41"/>
  <c r="AS45" i="41"/>
  <c r="AS46" i="41"/>
  <c r="AS47" i="41"/>
  <c r="AP43" i="41"/>
  <c r="AR43" i="41" s="1"/>
  <c r="AP44" i="41"/>
  <c r="AR44" i="41" s="1"/>
  <c r="AP45" i="41"/>
  <c r="AR45" i="41" s="1"/>
  <c r="AP46" i="41"/>
  <c r="AQ46" i="41" s="1"/>
  <c r="AP47" i="41"/>
  <c r="AR47" i="41" s="1"/>
  <c r="AM44" i="41"/>
  <c r="AM45" i="41"/>
  <c r="AM46" i="41"/>
  <c r="AM47" i="41"/>
  <c r="AM48" i="41"/>
  <c r="AL45" i="41"/>
  <c r="AL46" i="41"/>
  <c r="AK45" i="41"/>
  <c r="AK46" i="41"/>
  <c r="AK47" i="41"/>
  <c r="AJ43" i="41"/>
  <c r="AK43" i="41" s="1"/>
  <c r="AJ44" i="41"/>
  <c r="AL44" i="41" s="1"/>
  <c r="AJ45" i="41"/>
  <c r="AJ46" i="41"/>
  <c r="AJ47" i="41"/>
  <c r="AL47" i="41" s="1"/>
  <c r="AJ48" i="41"/>
  <c r="AK48" i="41" s="1"/>
  <c r="AJ49" i="41"/>
  <c r="AK49" i="41" s="1"/>
  <c r="AD44" i="41"/>
  <c r="AG44" i="41" s="1"/>
  <c r="AD45" i="41"/>
  <c r="AE45" i="41" s="1"/>
  <c r="AD46" i="41"/>
  <c r="AE46" i="41" s="1"/>
  <c r="AD47" i="41"/>
  <c r="AG47" i="41" s="1"/>
  <c r="AD48" i="41"/>
  <c r="AA44" i="41"/>
  <c r="AA45" i="41"/>
  <c r="AA46" i="41"/>
  <c r="AA47" i="41"/>
  <c r="Y45" i="41"/>
  <c r="X43" i="41"/>
  <c r="X44" i="41"/>
  <c r="Z44" i="41" s="1"/>
  <c r="X45" i="41"/>
  <c r="Z45" i="41" s="1"/>
  <c r="X46" i="41"/>
  <c r="Z46" i="41" s="1"/>
  <c r="X47" i="41"/>
  <c r="Y47" i="41" s="1"/>
  <c r="X48" i="41"/>
  <c r="U44" i="41"/>
  <c r="U45" i="41"/>
  <c r="U46" i="41"/>
  <c r="U47" i="41"/>
  <c r="R44" i="41"/>
  <c r="S44" i="41" s="1"/>
  <c r="R46" i="41"/>
  <c r="T46" i="41" s="1"/>
  <c r="R47" i="41"/>
  <c r="S47" i="41" s="1"/>
  <c r="R48" i="41"/>
  <c r="S48" i="41" s="1"/>
  <c r="O43" i="41"/>
  <c r="O44" i="41"/>
  <c r="O45" i="41"/>
  <c r="L44" i="41"/>
  <c r="N44" i="41" s="1"/>
  <c r="L45" i="41"/>
  <c r="N45" i="41" s="1"/>
  <c r="L46" i="41"/>
  <c r="N46" i="41" s="1"/>
  <c r="L47" i="41"/>
  <c r="N47" i="41" s="1"/>
  <c r="L48" i="41"/>
  <c r="N48" i="41" s="1"/>
  <c r="M44" i="41"/>
  <c r="I42" i="41"/>
  <c r="I43" i="41"/>
  <c r="F43" i="41"/>
  <c r="H43" i="41" s="1"/>
  <c r="F44" i="41"/>
  <c r="F45" i="41"/>
  <c r="G45" i="41" s="1"/>
  <c r="AV18" i="41"/>
  <c r="AL48" i="41" l="1"/>
  <c r="AG45" i="41"/>
  <c r="AQ47" i="41"/>
  <c r="AE47" i="41"/>
  <c r="Z47" i="41"/>
  <c r="T47" i="41"/>
  <c r="M47" i="41"/>
  <c r="BC45" i="41"/>
  <c r="BD46" i="41"/>
  <c r="AW46" i="41"/>
  <c r="AX45" i="41"/>
  <c r="AR46" i="41"/>
  <c r="AQ45" i="41"/>
  <c r="AF46" i="41"/>
  <c r="AG46" i="41"/>
  <c r="AF45" i="41"/>
  <c r="Y46" i="41"/>
  <c r="S46" i="41"/>
  <c r="S45" i="41"/>
  <c r="M46" i="41"/>
  <c r="M45" i="41"/>
  <c r="H45" i="41"/>
  <c r="BG45" i="41" s="1"/>
  <c r="BJ45" i="41"/>
  <c r="BK45" i="41" s="1"/>
  <c r="BD44" i="41"/>
  <c r="AW44" i="41"/>
  <c r="AQ44" i="41"/>
  <c r="AK44" i="41"/>
  <c r="AF44" i="41"/>
  <c r="Y44" i="41"/>
  <c r="T44" i="41"/>
  <c r="H44" i="41"/>
  <c r="G44" i="41"/>
  <c r="BC43" i="41"/>
  <c r="AQ43" i="41"/>
  <c r="G43" i="41"/>
  <c r="BC42" i="41"/>
  <c r="BE5" i="41"/>
  <c r="BE6" i="41"/>
  <c r="BE7" i="41"/>
  <c r="BE8" i="41"/>
  <c r="BE9" i="41"/>
  <c r="BE10" i="41"/>
  <c r="BE11" i="41"/>
  <c r="BE12" i="41"/>
  <c r="BE13" i="41"/>
  <c r="BE14" i="41"/>
  <c r="BE15" i="41"/>
  <c r="BE16" i="41"/>
  <c r="BE17" i="41"/>
  <c r="BE18" i="41"/>
  <c r="BE19" i="41"/>
  <c r="BE20" i="41"/>
  <c r="BE21" i="41"/>
  <c r="BE22" i="41"/>
  <c r="BE23" i="41"/>
  <c r="BE24" i="41"/>
  <c r="BE25" i="41"/>
  <c r="BE26" i="41"/>
  <c r="BE27" i="41"/>
  <c r="BE28" i="41"/>
  <c r="BE29" i="41"/>
  <c r="BE30" i="41"/>
  <c r="BE31" i="41"/>
  <c r="BE32" i="41"/>
  <c r="BE33" i="41"/>
  <c r="BE34" i="41"/>
  <c r="BE35" i="41"/>
  <c r="BE36" i="41"/>
  <c r="BE37" i="41"/>
  <c r="BE38" i="41"/>
  <c r="BE39" i="41"/>
  <c r="BE40" i="41"/>
  <c r="BE41" i="41"/>
  <c r="BE42" i="41"/>
  <c r="BE48" i="41"/>
  <c r="BE49" i="41"/>
  <c r="BE50" i="41"/>
  <c r="BE4" i="41"/>
  <c r="AY4" i="41"/>
  <c r="BB5" i="41"/>
  <c r="BC5" i="41" s="1"/>
  <c r="BB6" i="41"/>
  <c r="BD6" i="41" s="1"/>
  <c r="BB7" i="41"/>
  <c r="BD7" i="41" s="1"/>
  <c r="BB8" i="41"/>
  <c r="BC8" i="41" s="1"/>
  <c r="BB9" i="41"/>
  <c r="BC9" i="41" s="1"/>
  <c r="BB10" i="41"/>
  <c r="BD10" i="41" s="1"/>
  <c r="BB11" i="41"/>
  <c r="BD11" i="41" s="1"/>
  <c r="BB12" i="41"/>
  <c r="BC12" i="41" s="1"/>
  <c r="BB13" i="41"/>
  <c r="BC13" i="41" s="1"/>
  <c r="BB14" i="41"/>
  <c r="BD14" i="41" s="1"/>
  <c r="BB15" i="41"/>
  <c r="BD15" i="41" s="1"/>
  <c r="BB16" i="41"/>
  <c r="BC16" i="41" s="1"/>
  <c r="BB17" i="41"/>
  <c r="BC17" i="41" s="1"/>
  <c r="BB18" i="41"/>
  <c r="BD18" i="41" s="1"/>
  <c r="BB19" i="41"/>
  <c r="BD19" i="41" s="1"/>
  <c r="BB20" i="41"/>
  <c r="BC20" i="41" s="1"/>
  <c r="BB21" i="41"/>
  <c r="BC21" i="41" s="1"/>
  <c r="BB22" i="41"/>
  <c r="BD22" i="41" s="1"/>
  <c r="BB23" i="41"/>
  <c r="BD23" i="41" s="1"/>
  <c r="BB24" i="41"/>
  <c r="BC24" i="41" s="1"/>
  <c r="BB25" i="41"/>
  <c r="BC25" i="41" s="1"/>
  <c r="BB26" i="41"/>
  <c r="BD26" i="41" s="1"/>
  <c r="BB27" i="41"/>
  <c r="BD27" i="41" s="1"/>
  <c r="BB28" i="41"/>
  <c r="BC28" i="41" s="1"/>
  <c r="BB29" i="41"/>
  <c r="BC29" i="41" s="1"/>
  <c r="BB30" i="41"/>
  <c r="BD30" i="41" s="1"/>
  <c r="BB31" i="41"/>
  <c r="BD31" i="41" s="1"/>
  <c r="BB32" i="41"/>
  <c r="BC32" i="41" s="1"/>
  <c r="BB33" i="41"/>
  <c r="BC33" i="41" s="1"/>
  <c r="BB34" i="41"/>
  <c r="BD34" i="41" s="1"/>
  <c r="BB35" i="41"/>
  <c r="BD35" i="41" s="1"/>
  <c r="BB36" i="41"/>
  <c r="BC36" i="41" s="1"/>
  <c r="BB37" i="41"/>
  <c r="BC37" i="41" s="1"/>
  <c r="BB38" i="41"/>
  <c r="BD38" i="41" s="1"/>
  <c r="BB39" i="41"/>
  <c r="BD39" i="41" s="1"/>
  <c r="BB40" i="41"/>
  <c r="BC40" i="41" s="1"/>
  <c r="BB41" i="41"/>
  <c r="BC41" i="41" s="1"/>
  <c r="BB47" i="41"/>
  <c r="BD47" i="41" s="1"/>
  <c r="BB48" i="41"/>
  <c r="BD48" i="41" s="1"/>
  <c r="BB49" i="41"/>
  <c r="BC49" i="41" s="1"/>
  <c r="BB50" i="41"/>
  <c r="BC50" i="41" s="1"/>
  <c r="BB4" i="41"/>
  <c r="R36" i="41"/>
  <c r="BD4" i="41" l="1"/>
  <c r="BG44" i="41"/>
  <c r="BH44" i="41" s="1"/>
  <c r="BH45" i="41"/>
  <c r="BC48" i="41"/>
  <c r="BC39" i="41"/>
  <c r="BC35" i="41"/>
  <c r="BC31" i="41"/>
  <c r="BC27" i="41"/>
  <c r="BC23" i="41"/>
  <c r="BC19" i="41"/>
  <c r="BC15" i="41"/>
  <c r="BC11" i="41"/>
  <c r="BC7" i="41"/>
  <c r="BD50" i="41"/>
  <c r="BD41" i="41"/>
  <c r="BD37" i="41"/>
  <c r="BD33" i="41"/>
  <c r="BD29" i="41"/>
  <c r="BD25" i="41"/>
  <c r="BD21" i="41"/>
  <c r="BD17" i="41"/>
  <c r="BD13" i="41"/>
  <c r="BD9" i="41"/>
  <c r="BD5" i="41"/>
  <c r="BC4" i="41"/>
  <c r="BC47" i="41"/>
  <c r="BC38" i="41"/>
  <c r="BC34" i="41"/>
  <c r="BC30" i="41"/>
  <c r="BC26" i="41"/>
  <c r="BC22" i="41"/>
  <c r="BC18" i="41"/>
  <c r="BC14" i="41"/>
  <c r="BC10" i="41"/>
  <c r="BC6" i="41"/>
  <c r="BD49" i="41"/>
  <c r="BD40" i="41"/>
  <c r="BD36" i="41"/>
  <c r="BD32" i="41"/>
  <c r="BD28" i="41"/>
  <c r="BD24" i="41"/>
  <c r="BD20" i="41"/>
  <c r="BD16" i="41"/>
  <c r="BD12" i="41"/>
  <c r="BD8" i="41"/>
  <c r="AW18" i="41"/>
  <c r="AY18" i="41"/>
  <c r="AV19" i="41"/>
  <c r="AW19" i="41" s="1"/>
  <c r="AY19" i="41"/>
  <c r="AV20" i="41"/>
  <c r="AW20" i="41" s="1"/>
  <c r="AY20" i="41"/>
  <c r="AV21" i="41"/>
  <c r="AW21" i="41" s="1"/>
  <c r="AY21" i="41"/>
  <c r="AP18" i="41"/>
  <c r="AQ18" i="41" s="1"/>
  <c r="AS18" i="41"/>
  <c r="AP19" i="41"/>
  <c r="AQ19" i="41" s="1"/>
  <c r="AS19" i="41"/>
  <c r="AP20" i="41"/>
  <c r="AQ20" i="41" s="1"/>
  <c r="AS20" i="41"/>
  <c r="AP21" i="41"/>
  <c r="AQ21" i="41" s="1"/>
  <c r="AS21" i="41"/>
  <c r="AJ18" i="41"/>
  <c r="AK18" i="41" s="1"/>
  <c r="AM18" i="41"/>
  <c r="AJ19" i="41"/>
  <c r="AK19" i="41" s="1"/>
  <c r="AM19" i="41"/>
  <c r="AJ20" i="41"/>
  <c r="AK20" i="41" s="1"/>
  <c r="AM20" i="41"/>
  <c r="AJ21" i="41"/>
  <c r="AK21" i="41" s="1"/>
  <c r="AM21" i="41"/>
  <c r="AD18" i="41"/>
  <c r="AE18" i="41" s="1"/>
  <c r="AD19" i="41"/>
  <c r="AE19" i="41" s="1"/>
  <c r="AD20" i="41"/>
  <c r="AE20" i="41" s="1"/>
  <c r="AD21" i="41"/>
  <c r="AE21" i="41" s="1"/>
  <c r="X18" i="41"/>
  <c r="Y18" i="41" s="1"/>
  <c r="AA18" i="41"/>
  <c r="X19" i="41"/>
  <c r="Y19" i="41" s="1"/>
  <c r="AA19" i="41"/>
  <c r="X20" i="41"/>
  <c r="Y20" i="41" s="1"/>
  <c r="AA20" i="41"/>
  <c r="X21" i="41"/>
  <c r="Y21" i="41" s="1"/>
  <c r="AA21" i="41"/>
  <c r="R18" i="41"/>
  <c r="S18" i="41" s="1"/>
  <c r="U18" i="41"/>
  <c r="R19" i="41"/>
  <c r="S19" i="41" s="1"/>
  <c r="U19" i="41"/>
  <c r="R20" i="41"/>
  <c r="S20" i="41" s="1"/>
  <c r="U20" i="41"/>
  <c r="R21" i="41"/>
  <c r="S21" i="41" s="1"/>
  <c r="U21" i="41"/>
  <c r="L18" i="41"/>
  <c r="M18" i="41" s="1"/>
  <c r="O18" i="41"/>
  <c r="L19" i="41"/>
  <c r="M19" i="41" s="1"/>
  <c r="O19" i="41"/>
  <c r="L20" i="41"/>
  <c r="M20" i="41" s="1"/>
  <c r="O20" i="41"/>
  <c r="L21" i="41"/>
  <c r="M21" i="41" s="1"/>
  <c r="O21" i="41"/>
  <c r="F18" i="41"/>
  <c r="I18" i="41"/>
  <c r="F19" i="41"/>
  <c r="I19" i="41"/>
  <c r="F20" i="41"/>
  <c r="I20" i="41"/>
  <c r="F21" i="41"/>
  <c r="I21" i="41"/>
  <c r="AV13" i="41"/>
  <c r="AW13" i="41" s="1"/>
  <c r="AY13" i="41"/>
  <c r="AV14" i="41"/>
  <c r="AW14" i="41" s="1"/>
  <c r="AY14" i="41"/>
  <c r="AV15" i="41"/>
  <c r="AW15" i="41" s="1"/>
  <c r="AY15" i="41"/>
  <c r="AV16" i="41"/>
  <c r="AW16" i="41" s="1"/>
  <c r="AY16" i="41"/>
  <c r="AV17" i="41"/>
  <c r="AW17" i="41" s="1"/>
  <c r="AY17" i="41"/>
  <c r="AP13" i="41"/>
  <c r="AQ13" i="41" s="1"/>
  <c r="AS13" i="41"/>
  <c r="AP14" i="41"/>
  <c r="AQ14" i="41" s="1"/>
  <c r="AS14" i="41"/>
  <c r="AP15" i="41"/>
  <c r="AQ15" i="41" s="1"/>
  <c r="AS15" i="41"/>
  <c r="AP16" i="41"/>
  <c r="AQ16" i="41" s="1"/>
  <c r="AS16" i="41"/>
  <c r="AP17" i="41"/>
  <c r="AQ17" i="41" s="1"/>
  <c r="AS17" i="41"/>
  <c r="AJ13" i="41"/>
  <c r="AK13" i="41" s="1"/>
  <c r="AM13" i="41"/>
  <c r="AJ14" i="41"/>
  <c r="AK14" i="41" s="1"/>
  <c r="AM14" i="41"/>
  <c r="AJ15" i="41"/>
  <c r="AK15" i="41" s="1"/>
  <c r="AM15" i="41"/>
  <c r="AJ16" i="41"/>
  <c r="AK16" i="41" s="1"/>
  <c r="AM16" i="41"/>
  <c r="AJ17" i="41"/>
  <c r="AK17" i="41" s="1"/>
  <c r="AM17" i="41"/>
  <c r="AD13" i="41"/>
  <c r="AE13" i="41" s="1"/>
  <c r="AD14" i="41"/>
  <c r="AE14" i="41" s="1"/>
  <c r="AD15" i="41"/>
  <c r="AE15" i="41" s="1"/>
  <c r="AD16" i="41"/>
  <c r="AE16" i="41" s="1"/>
  <c r="AD17" i="41"/>
  <c r="AE17" i="41" s="1"/>
  <c r="X13" i="41"/>
  <c r="Y13" i="41" s="1"/>
  <c r="AA13" i="41"/>
  <c r="X14" i="41"/>
  <c r="Y14" i="41" s="1"/>
  <c r="AA14" i="41"/>
  <c r="X15" i="41"/>
  <c r="Y15" i="41" s="1"/>
  <c r="AA15" i="41"/>
  <c r="X16" i="41"/>
  <c r="Y16" i="41" s="1"/>
  <c r="AA16" i="41"/>
  <c r="X17" i="41"/>
  <c r="Y17" i="41" s="1"/>
  <c r="AA17" i="41"/>
  <c r="R13" i="41"/>
  <c r="T13" i="41" s="1"/>
  <c r="U13" i="41"/>
  <c r="R14" i="41"/>
  <c r="S14" i="41" s="1"/>
  <c r="U14" i="41"/>
  <c r="R15" i="41"/>
  <c r="T15" i="41" s="1"/>
  <c r="U15" i="41"/>
  <c r="R16" i="41"/>
  <c r="S16" i="41" s="1"/>
  <c r="U16" i="41"/>
  <c r="R17" i="41"/>
  <c r="S17" i="41" s="1"/>
  <c r="U17" i="41"/>
  <c r="L13" i="41"/>
  <c r="M13" i="41" s="1"/>
  <c r="O13" i="41"/>
  <c r="L14" i="41"/>
  <c r="M14" i="41" s="1"/>
  <c r="O14" i="41"/>
  <c r="L15" i="41"/>
  <c r="M15" i="41" s="1"/>
  <c r="O15" i="41"/>
  <c r="L16" i="41"/>
  <c r="M16" i="41" s="1"/>
  <c r="O16" i="41"/>
  <c r="L17" i="41"/>
  <c r="M17" i="41" s="1"/>
  <c r="O17" i="41"/>
  <c r="F13" i="41"/>
  <c r="I13" i="41"/>
  <c r="F14" i="41"/>
  <c r="I14" i="41"/>
  <c r="F15" i="41"/>
  <c r="I15" i="41"/>
  <c r="F16" i="41"/>
  <c r="I16" i="41"/>
  <c r="F17" i="41"/>
  <c r="I17" i="41"/>
  <c r="AV5" i="41"/>
  <c r="AW5" i="41" s="1"/>
  <c r="AY5" i="41"/>
  <c r="AV6" i="41"/>
  <c r="AW6" i="41" s="1"/>
  <c r="AY6" i="41"/>
  <c r="AV7" i="41"/>
  <c r="AW7" i="41" s="1"/>
  <c r="AY7" i="41"/>
  <c r="AV8" i="41"/>
  <c r="AW8" i="41" s="1"/>
  <c r="AY8" i="41"/>
  <c r="AV9" i="41"/>
  <c r="AW9" i="41" s="1"/>
  <c r="AY9" i="41"/>
  <c r="AV10" i="41"/>
  <c r="AW10" i="41" s="1"/>
  <c r="AY10" i="41"/>
  <c r="AV11" i="41"/>
  <c r="AW11" i="41" s="1"/>
  <c r="AY11" i="41"/>
  <c r="AV12" i="41"/>
  <c r="AW12" i="41" s="1"/>
  <c r="AY12" i="41"/>
  <c r="AP5" i="41"/>
  <c r="AQ5" i="41" s="1"/>
  <c r="AS5" i="41"/>
  <c r="AP6" i="41"/>
  <c r="AQ6" i="41" s="1"/>
  <c r="AS6" i="41"/>
  <c r="AP7" i="41"/>
  <c r="AQ7" i="41" s="1"/>
  <c r="AS7" i="41"/>
  <c r="AP8" i="41"/>
  <c r="AQ8" i="41" s="1"/>
  <c r="AS8" i="41"/>
  <c r="AP9" i="41"/>
  <c r="AQ9" i="41" s="1"/>
  <c r="AS9" i="41"/>
  <c r="AP10" i="41"/>
  <c r="AQ10" i="41" s="1"/>
  <c r="AS10" i="41"/>
  <c r="AP11" i="41"/>
  <c r="AQ11" i="41" s="1"/>
  <c r="AS11" i="41"/>
  <c r="AP12" i="41"/>
  <c r="AQ12" i="41" s="1"/>
  <c r="AS12" i="41"/>
  <c r="AJ5" i="41"/>
  <c r="AK5" i="41" s="1"/>
  <c r="AM5" i="41"/>
  <c r="AJ6" i="41"/>
  <c r="AK6" i="41" s="1"/>
  <c r="AM6" i="41"/>
  <c r="AJ7" i="41"/>
  <c r="AK7" i="41" s="1"/>
  <c r="AM7" i="41"/>
  <c r="AJ8" i="41"/>
  <c r="AK8" i="41" s="1"/>
  <c r="AM8" i="41"/>
  <c r="AJ9" i="41"/>
  <c r="AK9" i="41" s="1"/>
  <c r="AM9" i="41"/>
  <c r="AJ10" i="41"/>
  <c r="AK10" i="41" s="1"/>
  <c r="AM10" i="41"/>
  <c r="AJ11" i="41"/>
  <c r="AK11" i="41" s="1"/>
  <c r="AM11" i="41"/>
  <c r="AJ12" i="41"/>
  <c r="AK12" i="41" s="1"/>
  <c r="AM12" i="41"/>
  <c r="AD5" i="41"/>
  <c r="AE5" i="41" s="1"/>
  <c r="AD6" i="41"/>
  <c r="AE6" i="41" s="1"/>
  <c r="AD7" i="41"/>
  <c r="AE7" i="41" s="1"/>
  <c r="AD8" i="41"/>
  <c r="AE8" i="41" s="1"/>
  <c r="AD9" i="41"/>
  <c r="AE9" i="41" s="1"/>
  <c r="AD10" i="41"/>
  <c r="AE10" i="41" s="1"/>
  <c r="AD11" i="41"/>
  <c r="AE11" i="41" s="1"/>
  <c r="AD12" i="41"/>
  <c r="AE12" i="41" s="1"/>
  <c r="X5" i="41"/>
  <c r="Y5" i="41" s="1"/>
  <c r="AA5" i="41"/>
  <c r="X6" i="41"/>
  <c r="Y6" i="41" s="1"/>
  <c r="AA6" i="41"/>
  <c r="X7" i="41"/>
  <c r="Y7" i="41" s="1"/>
  <c r="AA7" i="41"/>
  <c r="X8" i="41"/>
  <c r="Y8" i="41" s="1"/>
  <c r="AA8" i="41"/>
  <c r="X9" i="41"/>
  <c r="Y9" i="41" s="1"/>
  <c r="AA9" i="41"/>
  <c r="X10" i="41"/>
  <c r="Y10" i="41" s="1"/>
  <c r="AA10" i="41"/>
  <c r="X11" i="41"/>
  <c r="Y11" i="41" s="1"/>
  <c r="AA11" i="41"/>
  <c r="X12" i="41"/>
  <c r="Y12" i="41" s="1"/>
  <c r="AA12" i="41"/>
  <c r="R5" i="41"/>
  <c r="S5" i="41" s="1"/>
  <c r="U5" i="41"/>
  <c r="R6" i="41"/>
  <c r="S6" i="41" s="1"/>
  <c r="U6" i="41"/>
  <c r="R7" i="41"/>
  <c r="S7" i="41" s="1"/>
  <c r="U7" i="41"/>
  <c r="R8" i="41"/>
  <c r="S8" i="41" s="1"/>
  <c r="U8" i="41"/>
  <c r="R9" i="41"/>
  <c r="S9" i="41" s="1"/>
  <c r="U9" i="41"/>
  <c r="R10" i="41"/>
  <c r="S10" i="41" s="1"/>
  <c r="U10" i="41"/>
  <c r="R11" i="41"/>
  <c r="S11" i="41" s="1"/>
  <c r="U11" i="41"/>
  <c r="R12" i="41"/>
  <c r="S12" i="41" s="1"/>
  <c r="U12" i="41"/>
  <c r="L5" i="41"/>
  <c r="M5" i="41" s="1"/>
  <c r="O5" i="41"/>
  <c r="L6" i="41"/>
  <c r="M6" i="41" s="1"/>
  <c r="O6" i="41"/>
  <c r="L7" i="41"/>
  <c r="M7" i="41" s="1"/>
  <c r="O7" i="41"/>
  <c r="L8" i="41"/>
  <c r="M8" i="41" s="1"/>
  <c r="O8" i="41"/>
  <c r="L9" i="41"/>
  <c r="M9" i="41" s="1"/>
  <c r="O9" i="41"/>
  <c r="L10" i="41"/>
  <c r="M10" i="41" s="1"/>
  <c r="O10" i="41"/>
  <c r="L11" i="41"/>
  <c r="M11" i="41" s="1"/>
  <c r="O11" i="41"/>
  <c r="L12" i="41"/>
  <c r="M12" i="41" s="1"/>
  <c r="O12" i="41"/>
  <c r="F5" i="41"/>
  <c r="I5" i="41"/>
  <c r="F6" i="41"/>
  <c r="I6" i="41"/>
  <c r="F7" i="41"/>
  <c r="I7" i="41"/>
  <c r="F8" i="41"/>
  <c r="I8" i="41"/>
  <c r="F9" i="41"/>
  <c r="I9" i="41"/>
  <c r="F10" i="41"/>
  <c r="I10" i="41"/>
  <c r="F11" i="41"/>
  <c r="I11" i="41"/>
  <c r="F12" i="41"/>
  <c r="I12" i="41"/>
  <c r="G9" i="41" l="1"/>
  <c r="G7" i="41"/>
  <c r="G5" i="41"/>
  <c r="H16" i="41"/>
  <c r="H14" i="41"/>
  <c r="G11" i="41"/>
  <c r="G21" i="41"/>
  <c r="G19" i="41"/>
  <c r="G10" i="41"/>
  <c r="G8" i="41"/>
  <c r="G6" i="41"/>
  <c r="H17" i="41"/>
  <c r="H15" i="41"/>
  <c r="H13" i="41"/>
  <c r="G12" i="41"/>
  <c r="G20" i="41"/>
  <c r="G18" i="41"/>
  <c r="AX21" i="41"/>
  <c r="AX20" i="41"/>
  <c r="AX19" i="41"/>
  <c r="AX18" i="41"/>
  <c r="AR21" i="41"/>
  <c r="AR20" i="41"/>
  <c r="AR19" i="41"/>
  <c r="AR18" i="41"/>
  <c r="AL21" i="41"/>
  <c r="AL20" i="41"/>
  <c r="AL19" i="41"/>
  <c r="AL18" i="41"/>
  <c r="AG21" i="41"/>
  <c r="AG20" i="41"/>
  <c r="AG19" i="41"/>
  <c r="AG18" i="41"/>
  <c r="AF21" i="41"/>
  <c r="AF20" i="41"/>
  <c r="AF19" i="41"/>
  <c r="AF18" i="41"/>
  <c r="Z21" i="41"/>
  <c r="Z20" i="41"/>
  <c r="Z19" i="41"/>
  <c r="Z18" i="41"/>
  <c r="T21" i="41"/>
  <c r="T20" i="41"/>
  <c r="T19" i="41"/>
  <c r="T18" i="41"/>
  <c r="N21" i="41"/>
  <c r="N20" i="41"/>
  <c r="N19" i="41"/>
  <c r="N18" i="41"/>
  <c r="H21" i="41"/>
  <c r="BG21" i="41" s="1"/>
  <c r="H20" i="41"/>
  <c r="BG20" i="41" s="1"/>
  <c r="H19" i="41"/>
  <c r="H18" i="41"/>
  <c r="G14" i="41"/>
  <c r="G16" i="41"/>
  <c r="T17" i="41"/>
  <c r="T16" i="41"/>
  <c r="T14" i="41"/>
  <c r="G17" i="41"/>
  <c r="G13" i="41"/>
  <c r="S15" i="41"/>
  <c r="S13" i="41"/>
  <c r="G15" i="41"/>
  <c r="AX17" i="41"/>
  <c r="AX16" i="41"/>
  <c r="AX15" i="41"/>
  <c r="AX14" i="41"/>
  <c r="AX13" i="41"/>
  <c r="AR17" i="41"/>
  <c r="AR16" i="41"/>
  <c r="AR15" i="41"/>
  <c r="AR14" i="41"/>
  <c r="AR13" i="41"/>
  <c r="AL17" i="41"/>
  <c r="AL16" i="41"/>
  <c r="AL15" i="41"/>
  <c r="AL14" i="41"/>
  <c r="AL13" i="41"/>
  <c r="AG17" i="41"/>
  <c r="AG16" i="41"/>
  <c r="AG15" i="41"/>
  <c r="AG14" i="41"/>
  <c r="AG13" i="41"/>
  <c r="AF17" i="41"/>
  <c r="AF16" i="41"/>
  <c r="AF15" i="41"/>
  <c r="AF14" i="41"/>
  <c r="AF13" i="41"/>
  <c r="Z17" i="41"/>
  <c r="Z16" i="41"/>
  <c r="Z15" i="41"/>
  <c r="Z14" i="41"/>
  <c r="Z13" i="41"/>
  <c r="N17" i="41"/>
  <c r="N16" i="41"/>
  <c r="N15" i="41"/>
  <c r="N14" i="41"/>
  <c r="N13" i="41"/>
  <c r="AX12" i="41"/>
  <c r="AX11" i="41"/>
  <c r="AX10" i="41"/>
  <c r="AX9" i="41"/>
  <c r="AX8" i="41"/>
  <c r="AX7" i="41"/>
  <c r="AX6" i="41"/>
  <c r="AX5" i="41"/>
  <c r="AR12" i="41"/>
  <c r="AR11" i="41"/>
  <c r="AR10" i="41"/>
  <c r="AR9" i="41"/>
  <c r="AR8" i="41"/>
  <c r="AR7" i="41"/>
  <c r="AR6" i="41"/>
  <c r="AR5" i="41"/>
  <c r="AL12" i="41"/>
  <c r="AL11" i="41"/>
  <c r="AL10" i="41"/>
  <c r="AL9" i="41"/>
  <c r="AL8" i="41"/>
  <c r="AL7" i="41"/>
  <c r="AL6" i="41"/>
  <c r="AL5" i="41"/>
  <c r="AG12" i="41"/>
  <c r="AG11" i="41"/>
  <c r="AG10" i="41"/>
  <c r="AG9" i="41"/>
  <c r="AG8" i="41"/>
  <c r="AG7" i="41"/>
  <c r="AG6" i="41"/>
  <c r="AG5" i="41"/>
  <c r="AF12" i="41"/>
  <c r="AF11" i="41"/>
  <c r="AF10" i="41"/>
  <c r="AF9" i="41"/>
  <c r="AF8" i="41"/>
  <c r="AF7" i="41"/>
  <c r="AF6" i="41"/>
  <c r="AF5" i="41"/>
  <c r="Z12" i="41"/>
  <c r="Z11" i="41"/>
  <c r="Z10" i="41"/>
  <c r="Z9" i="41"/>
  <c r="Z8" i="41"/>
  <c r="Z7" i="41"/>
  <c r="Z6" i="41"/>
  <c r="Z5" i="41"/>
  <c r="T12" i="41"/>
  <c r="T11" i="41"/>
  <c r="T10" i="41"/>
  <c r="T9" i="41"/>
  <c r="T8" i="41"/>
  <c r="T7" i="41"/>
  <c r="T6" i="41"/>
  <c r="T5" i="41"/>
  <c r="N12" i="41"/>
  <c r="N11" i="41"/>
  <c r="N10" i="41"/>
  <c r="N9" i="41"/>
  <c r="N8" i="41"/>
  <c r="N7" i="41"/>
  <c r="N6" i="41"/>
  <c r="N5" i="41"/>
  <c r="H12" i="41"/>
  <c r="H11" i="41"/>
  <c r="H10" i="41"/>
  <c r="BG10" i="41" s="1"/>
  <c r="H9" i="41"/>
  <c r="H8" i="41"/>
  <c r="BG8" i="41" s="1"/>
  <c r="H7" i="41"/>
  <c r="BG7" i="41" s="1"/>
  <c r="H6" i="41"/>
  <c r="BG6" i="41" s="1"/>
  <c r="H5" i="41"/>
  <c r="BH12" i="41" l="1"/>
  <c r="BG12" i="41"/>
  <c r="BG5" i="41"/>
  <c r="BH5" i="41" s="1"/>
  <c r="BG13" i="41"/>
  <c r="BG18" i="41"/>
  <c r="BH18" i="41" s="1"/>
  <c r="BG15" i="41"/>
  <c r="BH15" i="41" s="1"/>
  <c r="BG14" i="41"/>
  <c r="BH14" i="41" s="1"/>
  <c r="BG11" i="41"/>
  <c r="BH11" i="41" s="1"/>
  <c r="BG19" i="41"/>
  <c r="BH19" i="41" s="1"/>
  <c r="BG9" i="41"/>
  <c r="BH9" i="41" s="1"/>
  <c r="BG17" i="41"/>
  <c r="BH17" i="41" s="1"/>
  <c r="BG16" i="41"/>
  <c r="BH16" i="41" s="1"/>
  <c r="BH21" i="41"/>
  <c r="BH20" i="41"/>
  <c r="BJ18" i="41"/>
  <c r="BK18" i="41" s="1"/>
  <c r="BH10" i="41"/>
  <c r="BH8" i="41"/>
  <c r="BH7" i="41"/>
  <c r="BH6" i="41"/>
  <c r="BJ17" i="41"/>
  <c r="BK17" i="41" s="1"/>
  <c r="BJ13" i="41"/>
  <c r="BK13" i="41" s="1"/>
  <c r="BJ15" i="41"/>
  <c r="BK15" i="41" s="1"/>
  <c r="BJ14" i="41"/>
  <c r="BK14" i="41" s="1"/>
  <c r="BJ20" i="41"/>
  <c r="BK20" i="41" s="1"/>
  <c r="BH13" i="41"/>
  <c r="BJ19" i="41"/>
  <c r="BK19" i="41" s="1"/>
  <c r="BJ16" i="41"/>
  <c r="BK16" i="41" s="1"/>
  <c r="BJ5" i="41"/>
  <c r="BK5" i="41" s="1"/>
  <c r="BJ6" i="41"/>
  <c r="BK6" i="41" s="1"/>
  <c r="BJ9" i="41"/>
  <c r="BK9" i="41" s="1"/>
  <c r="BJ8" i="41"/>
  <c r="BK8" i="41" s="1"/>
  <c r="BJ10" i="41"/>
  <c r="BK10" i="41" s="1"/>
  <c r="BJ11" i="41"/>
  <c r="BK11" i="41" s="1"/>
  <c r="BJ7" i="41"/>
  <c r="BK7" i="41" s="1"/>
  <c r="BJ12" i="41"/>
  <c r="BK12" i="41" s="1"/>
  <c r="BJ21" i="41"/>
  <c r="BK21" i="41" s="1"/>
  <c r="AY22" i="41" l="1"/>
  <c r="AY23" i="41"/>
  <c r="AY24" i="41"/>
  <c r="AY25" i="41"/>
  <c r="AY26" i="41"/>
  <c r="AY27" i="41"/>
  <c r="AY28" i="41"/>
  <c r="AY29" i="41"/>
  <c r="AY30" i="41"/>
  <c r="AY31" i="41"/>
  <c r="AY32" i="41"/>
  <c r="AY33" i="41"/>
  <c r="AY34" i="41"/>
  <c r="AY35" i="41"/>
  <c r="AY36" i="41"/>
  <c r="AY37" i="41"/>
  <c r="AY38" i="41"/>
  <c r="AY39" i="41"/>
  <c r="AY40" i="41"/>
  <c r="AY41" i="41"/>
  <c r="AY42" i="41"/>
  <c r="AY47" i="41"/>
  <c r="AY48" i="41"/>
  <c r="AY49" i="41"/>
  <c r="AY50" i="41"/>
  <c r="AV22" i="41"/>
  <c r="AX22" i="41" s="1"/>
  <c r="AV23" i="41"/>
  <c r="AX23" i="41" s="1"/>
  <c r="AV24" i="41"/>
  <c r="AX24" i="41" s="1"/>
  <c r="AV25" i="41"/>
  <c r="AX25" i="41" s="1"/>
  <c r="AV26" i="41"/>
  <c r="AX26" i="41" s="1"/>
  <c r="AV27" i="41"/>
  <c r="AX27" i="41" s="1"/>
  <c r="AV28" i="41"/>
  <c r="AX28" i="41" s="1"/>
  <c r="AV29" i="41"/>
  <c r="AX29" i="41" s="1"/>
  <c r="AV30" i="41"/>
  <c r="AX30" i="41" s="1"/>
  <c r="AV31" i="41"/>
  <c r="AX31" i="41" s="1"/>
  <c r="AV32" i="41"/>
  <c r="AX32" i="41" s="1"/>
  <c r="AV33" i="41"/>
  <c r="AX33" i="41" s="1"/>
  <c r="AV34" i="41"/>
  <c r="AX34" i="41" s="1"/>
  <c r="AV35" i="41"/>
  <c r="AX35" i="41" s="1"/>
  <c r="AV36" i="41"/>
  <c r="AX36" i="41" s="1"/>
  <c r="AV37" i="41"/>
  <c r="AX37" i="41" s="1"/>
  <c r="AV38" i="41"/>
  <c r="AX38" i="41" s="1"/>
  <c r="AV39" i="41"/>
  <c r="AX39" i="41" s="1"/>
  <c r="AV40" i="41"/>
  <c r="AX40" i="41" s="1"/>
  <c r="AV41" i="41"/>
  <c r="AX41" i="41" s="1"/>
  <c r="AV42" i="41"/>
  <c r="AX42" i="41" s="1"/>
  <c r="AX43" i="41"/>
  <c r="AX47" i="41"/>
  <c r="AV48" i="41"/>
  <c r="AV49" i="41"/>
  <c r="AX49" i="41" s="1"/>
  <c r="AV50" i="41"/>
  <c r="AX50" i="41" s="1"/>
  <c r="AS22" i="41"/>
  <c r="AS23" i="41"/>
  <c r="AS24" i="41"/>
  <c r="AS25" i="41"/>
  <c r="AS26" i="41"/>
  <c r="AS27" i="41"/>
  <c r="AS28" i="41"/>
  <c r="AS29" i="41"/>
  <c r="AS30" i="41"/>
  <c r="AS31" i="41"/>
  <c r="AS32" i="41"/>
  <c r="AS33" i="41"/>
  <c r="AS34" i="41"/>
  <c r="AS35" i="41"/>
  <c r="AS36" i="41"/>
  <c r="AS37" i="41"/>
  <c r="AS38" i="41"/>
  <c r="AS39" i="41"/>
  <c r="AS40" i="41"/>
  <c r="AS41" i="41"/>
  <c r="AS42" i="41"/>
  <c r="AS43" i="41"/>
  <c r="AS48" i="41"/>
  <c r="AS49" i="41"/>
  <c r="AS50" i="41"/>
  <c r="AP22" i="41"/>
  <c r="AR22" i="41" s="1"/>
  <c r="AP23" i="41"/>
  <c r="AR23" i="41" s="1"/>
  <c r="AP24" i="41"/>
  <c r="AR24" i="41" s="1"/>
  <c r="AP25" i="41"/>
  <c r="AR25" i="41" s="1"/>
  <c r="AP26" i="41"/>
  <c r="AR26" i="41" s="1"/>
  <c r="AP27" i="41"/>
  <c r="AR27" i="41" s="1"/>
  <c r="AP28" i="41"/>
  <c r="AR28" i="41" s="1"/>
  <c r="AP29" i="41"/>
  <c r="AR29" i="41" s="1"/>
  <c r="AP30" i="41"/>
  <c r="AR30" i="41" s="1"/>
  <c r="AP31" i="41"/>
  <c r="AR31" i="41" s="1"/>
  <c r="AP32" i="41"/>
  <c r="AR32" i="41" s="1"/>
  <c r="AP33" i="41"/>
  <c r="AR33" i="41" s="1"/>
  <c r="AP34" i="41"/>
  <c r="AR34" i="41" s="1"/>
  <c r="AP35" i="41"/>
  <c r="AR35" i="41" s="1"/>
  <c r="AP36" i="41"/>
  <c r="AR36" i="41" s="1"/>
  <c r="AP37" i="41"/>
  <c r="AR37" i="41" s="1"/>
  <c r="AP38" i="41"/>
  <c r="AR38" i="41" s="1"/>
  <c r="AP39" i="41"/>
  <c r="AR39" i="41" s="1"/>
  <c r="AP40" i="41"/>
  <c r="AR40" i="41" s="1"/>
  <c r="AP41" i="41"/>
  <c r="AR41" i="41" s="1"/>
  <c r="AP42" i="41"/>
  <c r="AP48" i="41"/>
  <c r="AP49" i="41"/>
  <c r="AR49" i="41" s="1"/>
  <c r="AP50" i="41"/>
  <c r="AR50" i="41" s="1"/>
  <c r="AM22" i="41"/>
  <c r="AM23" i="41"/>
  <c r="AM24" i="41"/>
  <c r="AM25" i="41"/>
  <c r="AM26" i="41"/>
  <c r="AM27" i="41"/>
  <c r="AM28" i="41"/>
  <c r="AM29" i="41"/>
  <c r="AM30" i="41"/>
  <c r="AM31" i="41"/>
  <c r="AM32" i="41"/>
  <c r="AM33" i="41"/>
  <c r="AM34" i="41"/>
  <c r="AM35" i="41"/>
  <c r="AM36" i="41"/>
  <c r="AM37" i="41"/>
  <c r="AM38" i="41"/>
  <c r="AM39" i="41"/>
  <c r="AM40" i="41"/>
  <c r="AM41" i="41"/>
  <c r="AM42" i="41"/>
  <c r="AM43" i="41"/>
  <c r="AM49" i="41"/>
  <c r="AM50" i="41"/>
  <c r="AJ22" i="41"/>
  <c r="AL22" i="41" s="1"/>
  <c r="AJ23" i="41"/>
  <c r="AL23" i="41" s="1"/>
  <c r="AJ24" i="41"/>
  <c r="AL24" i="41" s="1"/>
  <c r="AJ25" i="41"/>
  <c r="AL25" i="41" s="1"/>
  <c r="AJ26" i="41"/>
  <c r="AL26" i="41" s="1"/>
  <c r="AJ27" i="41"/>
  <c r="AL27" i="41" s="1"/>
  <c r="AJ28" i="41"/>
  <c r="AL28" i="41" s="1"/>
  <c r="AJ29" i="41"/>
  <c r="AL29" i="41" s="1"/>
  <c r="AJ30" i="41"/>
  <c r="AL30" i="41" s="1"/>
  <c r="AJ31" i="41"/>
  <c r="AL31" i="41" s="1"/>
  <c r="AJ32" i="41"/>
  <c r="AL32" i="41" s="1"/>
  <c r="AJ33" i="41"/>
  <c r="AL33" i="41" s="1"/>
  <c r="AJ34" i="41"/>
  <c r="AL34" i="41" s="1"/>
  <c r="AJ35" i="41"/>
  <c r="AL35" i="41" s="1"/>
  <c r="AJ36" i="41"/>
  <c r="AL36" i="41" s="1"/>
  <c r="AJ37" i="41"/>
  <c r="AL37" i="41" s="1"/>
  <c r="AJ38" i="41"/>
  <c r="AL38" i="41" s="1"/>
  <c r="AJ39" i="41"/>
  <c r="AL39" i="41" s="1"/>
  <c r="AJ40" i="41"/>
  <c r="AL40" i="41" s="1"/>
  <c r="AJ41" i="41"/>
  <c r="AL41" i="41" s="1"/>
  <c r="AJ42" i="41"/>
  <c r="AL42" i="41" s="1"/>
  <c r="AL43" i="41"/>
  <c r="AL49" i="41"/>
  <c r="AJ50" i="41"/>
  <c r="AL50" i="41" s="1"/>
  <c r="AD22" i="41"/>
  <c r="AF22" i="41" s="1"/>
  <c r="AD23" i="41"/>
  <c r="AF23" i="41" s="1"/>
  <c r="AD24" i="41"/>
  <c r="AF24" i="41" s="1"/>
  <c r="AD25" i="41"/>
  <c r="AF25" i="41" s="1"/>
  <c r="AD26" i="41"/>
  <c r="AF26" i="41" s="1"/>
  <c r="AD27" i="41"/>
  <c r="AF27" i="41" s="1"/>
  <c r="AD28" i="41"/>
  <c r="AF28" i="41" s="1"/>
  <c r="AD29" i="41"/>
  <c r="AF29" i="41" s="1"/>
  <c r="AD30" i="41"/>
  <c r="AF30" i="41" s="1"/>
  <c r="AD31" i="41"/>
  <c r="AF31" i="41" s="1"/>
  <c r="AD32" i="41"/>
  <c r="AF32" i="41" s="1"/>
  <c r="AD33" i="41"/>
  <c r="AF33" i="41" s="1"/>
  <c r="AD34" i="41"/>
  <c r="AF34" i="41" s="1"/>
  <c r="AD35" i="41"/>
  <c r="AF35" i="41" s="1"/>
  <c r="AD36" i="41"/>
  <c r="AF36" i="41" s="1"/>
  <c r="AD37" i="41"/>
  <c r="AF37" i="41" s="1"/>
  <c r="AD38" i="41"/>
  <c r="AF38" i="41" s="1"/>
  <c r="AD39" i="41"/>
  <c r="AF39" i="41" s="1"/>
  <c r="AD40" i="41"/>
  <c r="AF40" i="41" s="1"/>
  <c r="AD41" i="41"/>
  <c r="AF41" i="41" s="1"/>
  <c r="AD42" i="41"/>
  <c r="AF42" i="41" s="1"/>
  <c r="AD43" i="41"/>
  <c r="AF47" i="41"/>
  <c r="AF48" i="41"/>
  <c r="AD49" i="41"/>
  <c r="AF49" i="41" s="1"/>
  <c r="AD50" i="41"/>
  <c r="AF50" i="41" s="1"/>
  <c r="AA22" i="41"/>
  <c r="AA23" i="41"/>
  <c r="AA24" i="41"/>
  <c r="AA25" i="41"/>
  <c r="AA26" i="41"/>
  <c r="AA27" i="41"/>
  <c r="AA28" i="41"/>
  <c r="AA29" i="41"/>
  <c r="AA30" i="41"/>
  <c r="AA31" i="41"/>
  <c r="AA32" i="41"/>
  <c r="AA33" i="41"/>
  <c r="AA34" i="41"/>
  <c r="AA35" i="41"/>
  <c r="AA36" i="41"/>
  <c r="AA37" i="41"/>
  <c r="AA38" i="41"/>
  <c r="AA39" i="41"/>
  <c r="AA40" i="41"/>
  <c r="AA41" i="41"/>
  <c r="AA42" i="41"/>
  <c r="AA43" i="41"/>
  <c r="AA48" i="41"/>
  <c r="AA49" i="41"/>
  <c r="AA50" i="41"/>
  <c r="X22" i="41"/>
  <c r="Z22" i="41" s="1"/>
  <c r="X23" i="41"/>
  <c r="Z23" i="41" s="1"/>
  <c r="X24" i="41"/>
  <c r="Y24" i="41" s="1"/>
  <c r="X25" i="41"/>
  <c r="Z25" i="41" s="1"/>
  <c r="X26" i="41"/>
  <c r="Z26" i="41" s="1"/>
  <c r="X27" i="41"/>
  <c r="Y27" i="41" s="1"/>
  <c r="X28" i="41"/>
  <c r="Z28" i="41" s="1"/>
  <c r="X29" i="41"/>
  <c r="Z29" i="41" s="1"/>
  <c r="X30" i="41"/>
  <c r="Y30" i="41" s="1"/>
  <c r="X31" i="41"/>
  <c r="Z31" i="41" s="1"/>
  <c r="X32" i="41"/>
  <c r="Z32" i="41" s="1"/>
  <c r="X33" i="41"/>
  <c r="Z33" i="41" s="1"/>
  <c r="X34" i="41"/>
  <c r="Z34" i="41" s="1"/>
  <c r="X35" i="41"/>
  <c r="Z35" i="41" s="1"/>
  <c r="X36" i="41"/>
  <c r="Z36" i="41" s="1"/>
  <c r="X37" i="41"/>
  <c r="Z37" i="41" s="1"/>
  <c r="X38" i="41"/>
  <c r="Y38" i="41" s="1"/>
  <c r="X39" i="41"/>
  <c r="Z39" i="41" s="1"/>
  <c r="X40" i="41"/>
  <c r="Z40" i="41" s="1"/>
  <c r="X41" i="41"/>
  <c r="Z41" i="41" s="1"/>
  <c r="X42" i="41"/>
  <c r="Z42" i="41" s="1"/>
  <c r="Y43" i="41"/>
  <c r="Z48" i="41"/>
  <c r="X49" i="41"/>
  <c r="Z49" i="41" s="1"/>
  <c r="X50" i="41"/>
  <c r="Z50" i="41" s="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8" i="41"/>
  <c r="U49" i="41"/>
  <c r="U50" i="41"/>
  <c r="R22" i="41"/>
  <c r="S22" i="41" s="1"/>
  <c r="R23" i="41"/>
  <c r="T23" i="41" s="1"/>
  <c r="R24" i="41"/>
  <c r="T24" i="41" s="1"/>
  <c r="R25" i="41"/>
  <c r="T25" i="41" s="1"/>
  <c r="R26" i="41"/>
  <c r="S26" i="41" s="1"/>
  <c r="R27" i="41"/>
  <c r="T27" i="41" s="1"/>
  <c r="R28" i="41"/>
  <c r="T28" i="41" s="1"/>
  <c r="R29" i="41"/>
  <c r="T29" i="41" s="1"/>
  <c r="R30" i="41"/>
  <c r="T30" i="41" s="1"/>
  <c r="R31" i="41"/>
  <c r="T31" i="41" s="1"/>
  <c r="R32" i="41"/>
  <c r="S32" i="41" s="1"/>
  <c r="R33" i="41"/>
  <c r="T33" i="41" s="1"/>
  <c r="R34" i="41"/>
  <c r="T34" i="41" s="1"/>
  <c r="R35" i="41"/>
  <c r="T35" i="41" s="1"/>
  <c r="S36" i="41"/>
  <c r="R37" i="41"/>
  <c r="T37" i="41" s="1"/>
  <c r="R38" i="41"/>
  <c r="T38" i="41" s="1"/>
  <c r="R39" i="41"/>
  <c r="T39" i="41" s="1"/>
  <c r="R40" i="41"/>
  <c r="S40" i="41" s="1"/>
  <c r="R41" i="41"/>
  <c r="T41" i="41" s="1"/>
  <c r="R42" i="41"/>
  <c r="S42" i="41" s="1"/>
  <c r="R43" i="41"/>
  <c r="T43" i="41" s="1"/>
  <c r="R49" i="41"/>
  <c r="T49" i="41" s="1"/>
  <c r="R50" i="41"/>
  <c r="T50" i="41" s="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7" i="41"/>
  <c r="O48" i="41"/>
  <c r="O49" i="41"/>
  <c r="O50" i="41"/>
  <c r="L22" i="41"/>
  <c r="N22" i="41" s="1"/>
  <c r="L23" i="41"/>
  <c r="N23" i="41" s="1"/>
  <c r="L24" i="41"/>
  <c r="N24" i="41" s="1"/>
  <c r="L25" i="41"/>
  <c r="M25" i="41" s="1"/>
  <c r="L26" i="41"/>
  <c r="N26" i="41" s="1"/>
  <c r="L27" i="41"/>
  <c r="N27" i="41" s="1"/>
  <c r="L28" i="41"/>
  <c r="M28" i="41" s="1"/>
  <c r="L29" i="41"/>
  <c r="N29" i="41" s="1"/>
  <c r="L30" i="41"/>
  <c r="N30" i="41" s="1"/>
  <c r="L31" i="41"/>
  <c r="M31" i="41" s="1"/>
  <c r="L32" i="41"/>
  <c r="N32" i="41" s="1"/>
  <c r="L33" i="41"/>
  <c r="N33" i="41" s="1"/>
  <c r="L34" i="41"/>
  <c r="M34" i="41" s="1"/>
  <c r="L35" i="41"/>
  <c r="M35" i="41" s="1"/>
  <c r="L36" i="41"/>
  <c r="N36" i="41" s="1"/>
  <c r="L37" i="41"/>
  <c r="N37" i="41" s="1"/>
  <c r="L38" i="41"/>
  <c r="N38" i="41" s="1"/>
  <c r="L39" i="41"/>
  <c r="M39" i="41" s="1"/>
  <c r="L40" i="41"/>
  <c r="N40" i="41" s="1"/>
  <c r="L41" i="41"/>
  <c r="M41" i="41" s="1"/>
  <c r="L42" i="41"/>
  <c r="N42" i="41" s="1"/>
  <c r="L43" i="41"/>
  <c r="L49" i="41"/>
  <c r="N49" i="41" s="1"/>
  <c r="L50" i="41"/>
  <c r="N50" i="41" s="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41" i="41"/>
  <c r="I50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AM4" i="41"/>
  <c r="AS4" i="41"/>
  <c r="AA4" i="41"/>
  <c r="U4" i="41"/>
  <c r="O4" i="41"/>
  <c r="I4" i="41"/>
  <c r="L4" i="41"/>
  <c r="M4" i="41" s="1"/>
  <c r="R4" i="41"/>
  <c r="S4" i="41" s="1"/>
  <c r="X4" i="41"/>
  <c r="Y4" i="41" s="1"/>
  <c r="AD4" i="41"/>
  <c r="AE4" i="41" s="1"/>
  <c r="AJ4" i="41"/>
  <c r="AK4" i="41" s="1"/>
  <c r="AP4" i="41"/>
  <c r="AQ4" i="41" s="1"/>
  <c r="AV4" i="41"/>
  <c r="AX48" i="41" l="1"/>
  <c r="AW48" i="41"/>
  <c r="AR48" i="41"/>
  <c r="AQ48" i="41"/>
  <c r="G47" i="41"/>
  <c r="H47" i="41"/>
  <c r="H46" i="41"/>
  <c r="G46" i="41"/>
  <c r="BJ46" i="41" s="1"/>
  <c r="BK46" i="41" s="1"/>
  <c r="AF43" i="41"/>
  <c r="AG43" i="41"/>
  <c r="M43" i="41"/>
  <c r="N43" i="41"/>
  <c r="AR42" i="41"/>
  <c r="AQ42" i="41"/>
  <c r="H42" i="41"/>
  <c r="G42" i="41"/>
  <c r="AX4" i="41"/>
  <c r="AW4" i="41"/>
  <c r="H34" i="41"/>
  <c r="H41" i="41"/>
  <c r="G37" i="41"/>
  <c r="G33" i="41"/>
  <c r="G29" i="41"/>
  <c r="H25" i="41"/>
  <c r="G38" i="41"/>
  <c r="H28" i="41"/>
  <c r="BG28" i="41" s="1"/>
  <c r="G24" i="41"/>
  <c r="H48" i="41"/>
  <c r="H39" i="41"/>
  <c r="BG39" i="41" s="1"/>
  <c r="H35" i="41"/>
  <c r="BG35" i="41" s="1"/>
  <c r="H31" i="41"/>
  <c r="BG31" i="41" s="1"/>
  <c r="G27" i="41"/>
  <c r="G23" i="41"/>
  <c r="G30" i="41"/>
  <c r="AW50" i="41"/>
  <c r="AW30" i="41"/>
  <c r="AW24" i="41"/>
  <c r="AW49" i="41"/>
  <c r="AW29" i="41"/>
  <c r="AW23" i="41"/>
  <c r="AW43" i="41"/>
  <c r="AW38" i="41"/>
  <c r="AW27" i="41"/>
  <c r="AW37" i="41"/>
  <c r="AW33" i="41"/>
  <c r="AQ38" i="41"/>
  <c r="AQ27" i="41"/>
  <c r="AR4" i="41"/>
  <c r="AQ37" i="41"/>
  <c r="AQ33" i="41"/>
  <c r="AQ50" i="41"/>
  <c r="AQ30" i="41"/>
  <c r="AQ24" i="41"/>
  <c r="AQ49" i="41"/>
  <c r="AQ29" i="41"/>
  <c r="AQ23" i="41"/>
  <c r="AK50" i="41"/>
  <c r="AK30" i="41"/>
  <c r="AK24" i="41"/>
  <c r="AK29" i="41"/>
  <c r="AK23" i="41"/>
  <c r="AK38" i="41"/>
  <c r="AK27" i="41"/>
  <c r="AK37" i="41"/>
  <c r="AK33" i="41"/>
  <c r="AE43" i="41"/>
  <c r="AE38" i="41"/>
  <c r="AE27" i="41"/>
  <c r="AG50" i="41"/>
  <c r="AG30" i="41"/>
  <c r="AG24" i="41"/>
  <c r="AE37" i="41"/>
  <c r="AE33" i="41"/>
  <c r="AG49" i="41"/>
  <c r="AG29" i="41"/>
  <c r="AG23" i="41"/>
  <c r="AE50" i="41"/>
  <c r="AE30" i="41"/>
  <c r="AE24" i="41"/>
  <c r="AG38" i="41"/>
  <c r="AG27" i="41"/>
  <c r="AE49" i="41"/>
  <c r="AE29" i="41"/>
  <c r="AE23" i="41"/>
  <c r="AG37" i="41"/>
  <c r="AG33" i="41"/>
  <c r="Y48" i="41"/>
  <c r="S34" i="41"/>
  <c r="S41" i="41"/>
  <c r="S31" i="41"/>
  <c r="S39" i="41"/>
  <c r="S28" i="41"/>
  <c r="S35" i="41"/>
  <c r="S25" i="41"/>
  <c r="M22" i="41"/>
  <c r="M42" i="41"/>
  <c r="M32" i="41"/>
  <c r="M48" i="41"/>
  <c r="M40" i="41"/>
  <c r="M36" i="41"/>
  <c r="M26" i="41"/>
  <c r="G34" i="41"/>
  <c r="G41" i="41"/>
  <c r="G31" i="41"/>
  <c r="G39" i="41"/>
  <c r="G28" i="41"/>
  <c r="G35" i="41"/>
  <c r="G25" i="41"/>
  <c r="AW42" i="41"/>
  <c r="AW40" i="41"/>
  <c r="AW36" i="41"/>
  <c r="AW32" i="41"/>
  <c r="AW26" i="41"/>
  <c r="AW22" i="41"/>
  <c r="AW41" i="41"/>
  <c r="AW39" i="41"/>
  <c r="AW35" i="41"/>
  <c r="AW34" i="41"/>
  <c r="AW31" i="41"/>
  <c r="AW28" i="41"/>
  <c r="AW25" i="41"/>
  <c r="AQ40" i="41"/>
  <c r="AQ36" i="41"/>
  <c r="AQ32" i="41"/>
  <c r="AQ26" i="41"/>
  <c r="AQ22" i="41"/>
  <c r="AQ41" i="41"/>
  <c r="AQ39" i="41"/>
  <c r="AQ35" i="41"/>
  <c r="AQ34" i="41"/>
  <c r="AQ31" i="41"/>
  <c r="AQ28" i="41"/>
  <c r="AQ25" i="41"/>
  <c r="AK42" i="41"/>
  <c r="AK40" i="41"/>
  <c r="AK36" i="41"/>
  <c r="AK32" i="41"/>
  <c r="AK26" i="41"/>
  <c r="AK22" i="41"/>
  <c r="AK41" i="41"/>
  <c r="AK39" i="41"/>
  <c r="AK35" i="41"/>
  <c r="AK34" i="41"/>
  <c r="AK31" i="41"/>
  <c r="AK28" i="41"/>
  <c r="AK25" i="41"/>
  <c r="AE48" i="41"/>
  <c r="AE44" i="41"/>
  <c r="BJ44" i="41" s="1"/>
  <c r="BK44" i="41" s="1"/>
  <c r="AE42" i="41"/>
  <c r="AE40" i="41"/>
  <c r="AE36" i="41"/>
  <c r="AE32" i="41"/>
  <c r="AE26" i="41"/>
  <c r="AE22" i="41"/>
  <c r="AG48" i="41"/>
  <c r="AG42" i="41"/>
  <c r="AG40" i="41"/>
  <c r="AG36" i="41"/>
  <c r="AG32" i="41"/>
  <c r="AG26" i="41"/>
  <c r="AG22" i="41"/>
  <c r="AG4" i="41"/>
  <c r="AE41" i="41"/>
  <c r="AE39" i="41"/>
  <c r="AE35" i="41"/>
  <c r="AE34" i="41"/>
  <c r="AE31" i="41"/>
  <c r="AE28" i="41"/>
  <c r="AE25" i="41"/>
  <c r="AG41" i="41"/>
  <c r="AG39" i="41"/>
  <c r="AG35" i="41"/>
  <c r="AG34" i="41"/>
  <c r="AG31" i="41"/>
  <c r="AG28" i="41"/>
  <c r="AG25" i="41"/>
  <c r="Y50" i="41"/>
  <c r="Y37" i="41"/>
  <c r="Y33" i="41"/>
  <c r="Y29" i="41"/>
  <c r="Y23" i="41"/>
  <c r="Z43" i="41"/>
  <c r="Z38" i="41"/>
  <c r="Z30" i="41"/>
  <c r="Z27" i="41"/>
  <c r="Z24" i="41"/>
  <c r="Y49" i="41"/>
  <c r="Y42" i="41"/>
  <c r="Y40" i="41"/>
  <c r="Y36" i="41"/>
  <c r="Y32" i="41"/>
  <c r="Y26" i="41"/>
  <c r="Y22" i="41"/>
  <c r="Y41" i="41"/>
  <c r="Y39" i="41"/>
  <c r="Y35" i="41"/>
  <c r="Y34" i="41"/>
  <c r="Y31" i="41"/>
  <c r="Y28" i="41"/>
  <c r="Y25" i="41"/>
  <c r="S50" i="41"/>
  <c r="S43" i="41"/>
  <c r="S38" i="41"/>
  <c r="S30" i="41"/>
  <c r="S27" i="41"/>
  <c r="S24" i="41"/>
  <c r="T48" i="41"/>
  <c r="T42" i="41"/>
  <c r="T40" i="41"/>
  <c r="T36" i="41"/>
  <c r="T32" i="41"/>
  <c r="T26" i="41"/>
  <c r="T22" i="41"/>
  <c r="S49" i="41"/>
  <c r="S37" i="41"/>
  <c r="S33" i="41"/>
  <c r="S29" i="41"/>
  <c r="S23" i="41"/>
  <c r="T4" i="41"/>
  <c r="N4" i="41"/>
  <c r="M50" i="41"/>
  <c r="M38" i="41"/>
  <c r="M30" i="41"/>
  <c r="M27" i="41"/>
  <c r="M24" i="41"/>
  <c r="M49" i="41"/>
  <c r="M37" i="41"/>
  <c r="M33" i="41"/>
  <c r="M29" i="41"/>
  <c r="M23" i="41"/>
  <c r="N41" i="41"/>
  <c r="N39" i="41"/>
  <c r="N35" i="41"/>
  <c r="N34" i="41"/>
  <c r="N31" i="41"/>
  <c r="N28" i="41"/>
  <c r="N25" i="41"/>
  <c r="H49" i="41"/>
  <c r="H29" i="41"/>
  <c r="G48" i="41"/>
  <c r="G40" i="41"/>
  <c r="G36" i="41"/>
  <c r="G32" i="41"/>
  <c r="G26" i="41"/>
  <c r="G22" i="41"/>
  <c r="H50" i="41"/>
  <c r="H38" i="41"/>
  <c r="H30" i="41"/>
  <c r="H27" i="41"/>
  <c r="H24" i="41"/>
  <c r="H33" i="41"/>
  <c r="H23" i="41"/>
  <c r="G50" i="41"/>
  <c r="BJ50" i="41" s="1"/>
  <c r="BK50" i="41" s="1"/>
  <c r="H40" i="41"/>
  <c r="H36" i="41"/>
  <c r="H32" i="41"/>
  <c r="H26" i="41"/>
  <c r="H22" i="41"/>
  <c r="BG22" i="41" s="1"/>
  <c r="H37" i="41"/>
  <c r="G49" i="41"/>
  <c r="BJ49" i="41" s="1"/>
  <c r="BK49" i="41" s="1"/>
  <c r="AL4" i="41"/>
  <c r="AF4" i="41"/>
  <c r="Z4" i="41"/>
  <c r="BG23" i="41" l="1"/>
  <c r="BH23" i="41" s="1"/>
  <c r="BG26" i="41"/>
  <c r="BH26" i="41" s="1"/>
  <c r="BG34" i="41"/>
  <c r="BG33" i="41"/>
  <c r="BH33" i="41" s="1"/>
  <c r="BH32" i="41"/>
  <c r="BG32" i="41"/>
  <c r="BG24" i="41"/>
  <c r="BG48" i="41"/>
  <c r="BG43" i="41"/>
  <c r="BH43" i="41" s="1"/>
  <c r="BG37" i="41"/>
  <c r="BH37" i="41" s="1"/>
  <c r="BG36" i="41"/>
  <c r="BH36" i="41" s="1"/>
  <c r="BG27" i="41"/>
  <c r="BH27" i="41" s="1"/>
  <c r="BG40" i="41"/>
  <c r="BH40" i="41" s="1"/>
  <c r="BG30" i="41"/>
  <c r="BG38" i="41"/>
  <c r="BG29" i="41"/>
  <c r="BH29" i="41" s="1"/>
  <c r="BJ43" i="41"/>
  <c r="BK43" i="41" s="1"/>
  <c r="BG25" i="41"/>
  <c r="BG41" i="41"/>
  <c r="BG42" i="41"/>
  <c r="BH42" i="41" s="1"/>
  <c r="BG49" i="41"/>
  <c r="BH49" i="41" s="1"/>
  <c r="BG46" i="41"/>
  <c r="BH46" i="41" s="1"/>
  <c r="BH50" i="41"/>
  <c r="BG50" i="41"/>
  <c r="BG47" i="41"/>
  <c r="BH47" i="41" s="1"/>
  <c r="BJ40" i="41"/>
  <c r="BK40" i="41" s="1"/>
  <c r="BJ32" i="41"/>
  <c r="BK32" i="41" s="1"/>
  <c r="BH30" i="41"/>
  <c r="BH24" i="41"/>
  <c r="BH22" i="41"/>
  <c r="BJ22" i="41"/>
  <c r="BK22" i="41" s="1"/>
  <c r="BJ36" i="41"/>
  <c r="BK36" i="41" s="1"/>
  <c r="BJ28" i="41"/>
  <c r="BK28" i="41" s="1"/>
  <c r="BJ48" i="41"/>
  <c r="BK48" i="41" s="1"/>
  <c r="BH38" i="41"/>
  <c r="BJ26" i="41"/>
  <c r="BK26" i="41" s="1"/>
  <c r="BJ42" i="41"/>
  <c r="BK42" i="41" s="1"/>
  <c r="BH48" i="41"/>
  <c r="BJ39" i="41"/>
  <c r="BK39" i="41" s="1"/>
  <c r="BH25" i="41"/>
  <c r="BH41" i="41"/>
  <c r="BJ25" i="41"/>
  <c r="BK25" i="41" s="1"/>
  <c r="BJ31" i="41"/>
  <c r="BK31" i="41" s="1"/>
  <c r="BH35" i="41"/>
  <c r="BH28" i="41"/>
  <c r="BH34" i="41"/>
  <c r="BJ35" i="41"/>
  <c r="BK35" i="41" s="1"/>
  <c r="BJ41" i="41"/>
  <c r="BK41" i="41" s="1"/>
  <c r="BJ29" i="41"/>
  <c r="BK29" i="41" s="1"/>
  <c r="BJ34" i="41"/>
  <c r="BK34" i="41" s="1"/>
  <c r="BJ23" i="41"/>
  <c r="BK23" i="41" s="1"/>
  <c r="BH31" i="41"/>
  <c r="BH39" i="41"/>
  <c r="BJ47" i="41"/>
  <c r="BK47" i="41" s="1"/>
  <c r="BJ24" i="41"/>
  <c r="BK24" i="41" s="1"/>
  <c r="BJ33" i="41"/>
  <c r="BK33" i="41" s="1"/>
  <c r="BJ27" i="41"/>
  <c r="BK27" i="41" s="1"/>
  <c r="BJ38" i="41"/>
  <c r="BK38" i="41" s="1"/>
  <c r="BJ30" i="41"/>
  <c r="BK30" i="41" s="1"/>
  <c r="BJ37" i="41"/>
  <c r="BK37" i="41" s="1"/>
  <c r="F4" i="41"/>
  <c r="G4" i="41" l="1"/>
  <c r="H4" i="41"/>
  <c r="BG4" i="41" s="1"/>
  <c r="BH4" i="41" l="1"/>
  <c r="BJ4" i="41"/>
  <c r="BK4" i="41" s="1"/>
</calcChain>
</file>

<file path=xl/sharedStrings.xml><?xml version="1.0" encoding="utf-8"?>
<sst xmlns="http://schemas.openxmlformats.org/spreadsheetml/2006/main" count="305" uniqueCount="303">
  <si>
    <t>Sl. No.</t>
  </si>
  <si>
    <t>Name of the Student</t>
  </si>
  <si>
    <t>USN</t>
  </si>
  <si>
    <t>SGPA</t>
  </si>
  <si>
    <t>% on MARKS</t>
  </si>
  <si>
    <t>No.of FAILS</t>
  </si>
  <si>
    <t xml:space="preserve">CLASS </t>
  </si>
  <si>
    <t>EARNED CREDIT POINTS</t>
  </si>
  <si>
    <t xml:space="preserve">TOTAL MARKS
</t>
  </si>
  <si>
    <t>4RA21CS001</t>
  </si>
  <si>
    <t>ABHISHEK D M</t>
  </si>
  <si>
    <t>4RA21CS010</t>
  </si>
  <si>
    <t>BHOOMIKA J R</t>
  </si>
  <si>
    <t>4RA21CS021</t>
  </si>
  <si>
    <t>GOWRI S K</t>
  </si>
  <si>
    <t>4RA21CS042</t>
  </si>
  <si>
    <t>MILANA M K</t>
  </si>
  <si>
    <t>4RA21CS043</t>
  </si>
  <si>
    <t>MODHAK G N</t>
  </si>
  <si>
    <t>4RA21CS057</t>
  </si>
  <si>
    <t>PAVAN R K</t>
  </si>
  <si>
    <t>4RA21CS068</t>
  </si>
  <si>
    <t>RAKSHIT KENCHANNAVAR</t>
  </si>
  <si>
    <t>4RA21CS077</t>
  </si>
  <si>
    <t>SHAIK MOHAMMED AYAN</t>
  </si>
  <si>
    <t>4RA21CS078</t>
  </si>
  <si>
    <t>SHARAN M</t>
  </si>
  <si>
    <t>4RA21CS079</t>
  </si>
  <si>
    <t>SHASHANK Y</t>
  </si>
  <si>
    <t>4RA21CS080</t>
  </si>
  <si>
    <t>SHREYA K</t>
  </si>
  <si>
    <t>4RA21CS081</t>
  </si>
  <si>
    <t>SHREYAS K S</t>
  </si>
  <si>
    <t>4RA21CS083</t>
  </si>
  <si>
    <t>SINCHANA K S</t>
  </si>
  <si>
    <t>4RA21CS084</t>
  </si>
  <si>
    <t>SINGH ANKIT KUMAR</t>
  </si>
  <si>
    <t>4RA21CS087</t>
  </si>
  <si>
    <t>SOWMYA H S</t>
  </si>
  <si>
    <t>4RA21CS088</t>
  </si>
  <si>
    <t>SPARSHA D Y</t>
  </si>
  <si>
    <t>4RA21CS089</t>
  </si>
  <si>
    <t>SRILAKSHMI H M</t>
  </si>
  <si>
    <t>4RA21CS090</t>
  </si>
  <si>
    <t>SUHANA</t>
  </si>
  <si>
    <t>4RA21CS091</t>
  </si>
  <si>
    <t>SUHAS K A</t>
  </si>
  <si>
    <t>4RA21CS093</t>
  </si>
  <si>
    <t>SUJAN D K</t>
  </si>
  <si>
    <t>4RA21CS097</t>
  </si>
  <si>
    <t>SURAJ R</t>
  </si>
  <si>
    <t>4RA21CS098</t>
  </si>
  <si>
    <t>SUSHMA CHIKKAMATH</t>
  </si>
  <si>
    <t>4RA21CS099</t>
  </si>
  <si>
    <t>SUSHMITHA G</t>
  </si>
  <si>
    <t>4RA21CS100</t>
  </si>
  <si>
    <t>SUSHMITHA J</t>
  </si>
  <si>
    <t>4RA21CS101</t>
  </si>
  <si>
    <t>SUSHMITHA N SHET</t>
  </si>
  <si>
    <t>4RA21CS102</t>
  </si>
  <si>
    <t>SYED ADNAN AHMED</t>
  </si>
  <si>
    <t>4RA21CS105</t>
  </si>
  <si>
    <t>THEJASWINI V M</t>
  </si>
  <si>
    <t>4RA21CS106</t>
  </si>
  <si>
    <t>THEJ RAJ C S</t>
  </si>
  <si>
    <t>4RA21CS108</t>
  </si>
  <si>
    <t>VAIBHAV GOWDA T</t>
  </si>
  <si>
    <t>4RA21CS111</t>
  </si>
  <si>
    <t>VARSHITHA K</t>
  </si>
  <si>
    <t>4RA21CS116</t>
  </si>
  <si>
    <t>VIKAS M GOWDA</t>
  </si>
  <si>
    <t>4RA21CS120</t>
  </si>
  <si>
    <t>YASHWANTH M M</t>
  </si>
  <si>
    <t>4RA21CS121</t>
  </si>
  <si>
    <t>YASHWANTH V</t>
  </si>
  <si>
    <t>4RA21CS122</t>
  </si>
  <si>
    <t>YOGARAJ S</t>
  </si>
  <si>
    <t>4RA21CS123</t>
  </si>
  <si>
    <t xml:space="preserve">ZAKIYA TASNEEM </t>
  </si>
  <si>
    <t>4RA21CS005</t>
  </si>
  <si>
    <t>ARJUN THAKUR</t>
  </si>
  <si>
    <t>4RA21CS011</t>
  </si>
  <si>
    <t>CHETHAN G S</t>
  </si>
  <si>
    <t>4RA21CS012</t>
  </si>
  <si>
    <t>CHETHAN M</t>
  </si>
  <si>
    <t>4RA21CS013</t>
  </si>
  <si>
    <t>D N VISHWAS</t>
  </si>
  <si>
    <t>4RA21CS016</t>
  </si>
  <si>
    <t>DARSHAN M V</t>
  </si>
  <si>
    <t>4RA21CS017</t>
  </si>
  <si>
    <t>DILEEP D</t>
  </si>
  <si>
    <t>4RA21CS025</t>
  </si>
  <si>
    <t>INCHARA M</t>
  </si>
  <si>
    <t>4RA21CS029</t>
  </si>
  <si>
    <t>LAKSHMI P G</t>
  </si>
  <si>
    <t>4RA21CS031</t>
  </si>
  <si>
    <t>LIKHITH A M</t>
  </si>
  <si>
    <t>4RA21CS038</t>
  </si>
  <si>
    <t>MANJU BHUVAN M S</t>
  </si>
  <si>
    <t>4RA21CS039</t>
  </si>
  <si>
    <t>MANOJ V GOWDA</t>
  </si>
  <si>
    <t>4RA21CS041</t>
  </si>
  <si>
    <t>MEGHANASHREE J</t>
  </si>
  <si>
    <t>4RA21CS053</t>
  </si>
  <si>
    <t>NISHANTH H M</t>
  </si>
  <si>
    <t>4RA21CS061</t>
  </si>
  <si>
    <t>PRANAY M S</t>
  </si>
  <si>
    <t>4RA21CS062</t>
  </si>
  <si>
    <t>PRATHEEK H S</t>
  </si>
  <si>
    <t>4RA21CS065</t>
  </si>
  <si>
    <t>PUNYA K N</t>
  </si>
  <si>
    <t>4RA21CS067</t>
  </si>
  <si>
    <t>RACHITHA R J</t>
  </si>
  <si>
    <t>4RA21CS117</t>
  </si>
  <si>
    <t>VISHNU H S</t>
  </si>
  <si>
    <t>4RA21CS002</t>
  </si>
  <si>
    <t>AKASH V R</t>
  </si>
  <si>
    <t>4RA21CS003</t>
  </si>
  <si>
    <t>AMULYA M D</t>
  </si>
  <si>
    <t>4RA21CS004</t>
  </si>
  <si>
    <t>ANANYA KOWSHIK K N</t>
  </si>
  <si>
    <t>4RA21CS006</t>
  </si>
  <si>
    <t>ASHWIN K L</t>
  </si>
  <si>
    <t>4RA21CS007</t>
  </si>
  <si>
    <t>BHAVYA SHREE K S</t>
  </si>
  <si>
    <t>4RA21CS008</t>
  </si>
  <si>
    <t>BHOOMIKA H H</t>
  </si>
  <si>
    <t>4RA21CS009</t>
  </si>
  <si>
    <t>BHOOMIKA H V</t>
  </si>
  <si>
    <t>4RA21CS014</t>
  </si>
  <si>
    <t>D R RAKSHA SAI GOWDA</t>
  </si>
  <si>
    <t>4RA21CS015</t>
  </si>
  <si>
    <t>DARSHAN B R</t>
  </si>
  <si>
    <t>4RA21CS018</t>
  </si>
  <si>
    <t>DIVYA H S</t>
  </si>
  <si>
    <t>4RA21CS019</t>
  </si>
  <si>
    <t>GANAVI K S</t>
  </si>
  <si>
    <t>4RA21CS020</t>
  </si>
  <si>
    <t>GLAVIN SHRINEMENEZES</t>
  </si>
  <si>
    <t>4RA21CS022</t>
  </si>
  <si>
    <t>HARSHA C P</t>
  </si>
  <si>
    <t>4RA21CS023</t>
  </si>
  <si>
    <t>HARSHITHA S L</t>
  </si>
  <si>
    <t>4RA21CS024</t>
  </si>
  <si>
    <t>HRUTHIKGOWDA H K</t>
  </si>
  <si>
    <t>4RA21CS026</t>
  </si>
  <si>
    <t>JANAVI N G</t>
  </si>
  <si>
    <t>4RA21CS027</t>
  </si>
  <si>
    <t>KALPANA K N</t>
  </si>
  <si>
    <t>4RA21CS028</t>
  </si>
  <si>
    <t>KRISHNA A</t>
  </si>
  <si>
    <t>4RA21CS030</t>
  </si>
  <si>
    <t>LEENASHREE R</t>
  </si>
  <si>
    <t>4RA21CS032</t>
  </si>
  <si>
    <t>LIKHITH GOWDA M R</t>
  </si>
  <si>
    <t>4RA21CS033</t>
  </si>
  <si>
    <t>LOCHAN K R</t>
  </si>
  <si>
    <t>4RA21CS034</t>
  </si>
  <si>
    <t>LOKESH B P</t>
  </si>
  <si>
    <t>4RA21CS035</t>
  </si>
  <si>
    <t>MADAN GOWDA  B H</t>
  </si>
  <si>
    <t>4RA21CS036</t>
  </si>
  <si>
    <t>MADAN N</t>
  </si>
  <si>
    <t>4RA21CS037</t>
  </si>
  <si>
    <t>MADEEHA BANU</t>
  </si>
  <si>
    <t>4RA21CS040</t>
  </si>
  <si>
    <t>MEGHANA H G</t>
  </si>
  <si>
    <t>4RA21CS044</t>
  </si>
  <si>
    <t>MOHAMMED SHAFI ALAM</t>
  </si>
  <si>
    <t>4RA21CS045</t>
  </si>
  <si>
    <t>MOHAMMED SUFIYAN</t>
  </si>
  <si>
    <t>4RA21CS046</t>
  </si>
  <si>
    <t>MOHAN D T</t>
  </si>
  <si>
    <t>4RA21CS047</t>
  </si>
  <si>
    <t>MOHAN KRISHNA H C</t>
  </si>
  <si>
    <t>4RA21CS048</t>
  </si>
  <si>
    <t>MONICA MOHAN</t>
  </si>
  <si>
    <t>4RA21CS049</t>
  </si>
  <si>
    <t>NAGA ISHITA P B</t>
  </si>
  <si>
    <t>4RA21CS050</t>
  </si>
  <si>
    <t>NANDAN KUMAR</t>
  </si>
  <si>
    <t>4RA21CS051</t>
  </si>
  <si>
    <t>NISARGA G K</t>
  </si>
  <si>
    <t>4RA21CS052</t>
  </si>
  <si>
    <t>NISARGA H M</t>
  </si>
  <si>
    <t>4RA21CS054</t>
  </si>
  <si>
    <t>NITHIN M N</t>
  </si>
  <si>
    <t>4RA21CS055</t>
  </si>
  <si>
    <t>PAAVANI V</t>
  </si>
  <si>
    <t>4RA21CS056</t>
  </si>
  <si>
    <t>PARMESHWAR</t>
  </si>
  <si>
    <t>4RA21CS058</t>
  </si>
  <si>
    <t>PAVANA KUMARI</t>
  </si>
  <si>
    <t>4RA21CS059</t>
  </si>
  <si>
    <t>PRAGNYA S B</t>
  </si>
  <si>
    <t>4RA21CS063</t>
  </si>
  <si>
    <t>PREETHI BABASAHEB KATKAR</t>
  </si>
  <si>
    <t>4RA21CS064</t>
  </si>
  <si>
    <t>PREKSHA H D</t>
  </si>
  <si>
    <t>4RA21CS066</t>
  </si>
  <si>
    <t>RACHANA M GOWDA</t>
  </si>
  <si>
    <t>4RA21CS069</t>
  </si>
  <si>
    <t>RANJITH</t>
  </si>
  <si>
    <t>4RA21CS070</t>
  </si>
  <si>
    <t>ROHAN M S</t>
  </si>
  <si>
    <t>4RA21CS071</t>
  </si>
  <si>
    <t>ROSHNI MOHAN</t>
  </si>
  <si>
    <t>4RA21CS072</t>
  </si>
  <si>
    <t>SAGAR B J</t>
  </si>
  <si>
    <t>4RA21CS073</t>
  </si>
  <si>
    <t>SAHANA S M</t>
  </si>
  <si>
    <t>4RA21CS074</t>
  </si>
  <si>
    <t>SAKEENA IRAM</t>
  </si>
  <si>
    <t>4RA21CS075</t>
  </si>
  <si>
    <t>SANJANA S R</t>
  </si>
  <si>
    <t>4RA21CS076</t>
  </si>
  <si>
    <t>SANJAY A R</t>
  </si>
  <si>
    <t>4RA21CS082</t>
  </si>
  <si>
    <t>SHRILAKSHMI S R</t>
  </si>
  <si>
    <t>4RA21CS085</t>
  </si>
  <si>
    <t>SIRI G SATISH</t>
  </si>
  <si>
    <t>4RA21CS092</t>
  </si>
  <si>
    <t>SUHAS S G</t>
  </si>
  <si>
    <t>4RA21CS094</t>
  </si>
  <si>
    <t>SUPRITH A L</t>
  </si>
  <si>
    <t>4RA21CS095</t>
  </si>
  <si>
    <t>SUPRITHA G S</t>
  </si>
  <si>
    <t>4RA21CS096</t>
  </si>
  <si>
    <t>SURAJ</t>
  </si>
  <si>
    <t>4RA21CS103</t>
  </si>
  <si>
    <t>TEJASWINI HT</t>
  </si>
  <si>
    <t>4RA21CS104</t>
  </si>
  <si>
    <t>THEJASKUMAR S</t>
  </si>
  <si>
    <t>4RA21CS107</t>
  </si>
  <si>
    <t>UMME KULSUM</t>
  </si>
  <si>
    <t>4RA21CS109</t>
  </si>
  <si>
    <t>VAIBHAVI M S</t>
  </si>
  <si>
    <t>4RA21CS112</t>
  </si>
  <si>
    <t>VARSHITHA M</t>
  </si>
  <si>
    <t>4RA21CS113</t>
  </si>
  <si>
    <t>VEEKSHA M P</t>
  </si>
  <si>
    <t>4RA21CS114</t>
  </si>
  <si>
    <t>VIDYA L</t>
  </si>
  <si>
    <t>4RA21CS115</t>
  </si>
  <si>
    <t>VIDYASHREE H R</t>
  </si>
  <si>
    <t>4RA21CS118</t>
  </si>
  <si>
    <t>Y CHANDANA URS</t>
  </si>
  <si>
    <t>4RA21CS119</t>
  </si>
  <si>
    <t>YASHASWINI B N</t>
  </si>
  <si>
    <t xml:space="preserve">21IDT19/29   IN                                              </t>
  </si>
  <si>
    <t xml:space="preserve">21IDT19/29   EX                                              </t>
  </si>
  <si>
    <t xml:space="preserve">21IDT19/29   T                                              </t>
  </si>
  <si>
    <t xml:space="preserve">21IDT19/29   GL                                              </t>
  </si>
  <si>
    <t xml:space="preserve">21IDT19/29   GP                                              </t>
  </si>
  <si>
    <t xml:space="preserve">21IDT19/29   RESULT                                              </t>
  </si>
  <si>
    <t>21EGH18/28 
 RESULT</t>
  </si>
  <si>
    <t>21MAT11/21    
IN</t>
  </si>
  <si>
    <t xml:space="preserve">  21MAT11/21      EX</t>
  </si>
  <si>
    <t>21MAT11/21         T</t>
  </si>
  <si>
    <t>21MAT11/21                GL</t>
  </si>
  <si>
    <t>21MAT11/21            GP</t>
  </si>
  <si>
    <t>21MAT11/21       RESULT</t>
  </si>
  <si>
    <t>21CHE12/22
IN</t>
  </si>
  <si>
    <t>21CHE12/22
EX</t>
  </si>
  <si>
    <t>21CHE12/22
T</t>
  </si>
  <si>
    <t>21CHE12/22
GL</t>
  </si>
  <si>
    <t>21CHE12/22
GP</t>
  </si>
  <si>
    <t>21CHE12/22
RESULT</t>
  </si>
  <si>
    <t>21PSP13/23
 IN</t>
  </si>
  <si>
    <t>21PSP13/23
 EX</t>
  </si>
  <si>
    <t>21PSP13/23
 T</t>
  </si>
  <si>
    <t>21PSP13/23
 GL</t>
  </si>
  <si>
    <t>21PSP13/23
 GP</t>
  </si>
  <si>
    <t>21PSP13/23
 RESULT</t>
  </si>
  <si>
    <t>21ELN14/24      IN</t>
  </si>
  <si>
    <t>21ELN14/24      EX</t>
  </si>
  <si>
    <t>21ELN14/24      T</t>
  </si>
  <si>
    <t>21ELN14/24      GL</t>
  </si>
  <si>
    <t>21ELN14/24      GP</t>
  </si>
  <si>
    <t>21ELN14/24      RESULT</t>
  </si>
  <si>
    <t>21EME15/25
 IN</t>
  </si>
  <si>
    <t>21EME15/25
 EX</t>
  </si>
  <si>
    <t>21EME15/25
 T</t>
  </si>
  <si>
    <t>21EME15/25
 GL</t>
  </si>
  <si>
    <t>21EME15/25
 GP</t>
  </si>
  <si>
    <t>21EME15/25
 RESULT</t>
  </si>
  <si>
    <t>21CHEL16/26
 IN</t>
  </si>
  <si>
    <t>21CHEL16/26
 EX</t>
  </si>
  <si>
    <t>21CHEL16/26
 T</t>
  </si>
  <si>
    <t>21CHEL16/26
 GL</t>
  </si>
  <si>
    <t>21CHEL16/26
 GP</t>
  </si>
  <si>
    <t>21CHEL16/26
 RESULT</t>
  </si>
  <si>
    <t>21CPL17/27
 IN</t>
  </si>
  <si>
    <t>21CPL17/27
 EX</t>
  </si>
  <si>
    <t>21CPL17/27
 T</t>
  </si>
  <si>
    <t>21CPL17/27
 GL</t>
  </si>
  <si>
    <t>21CPL17/27
 GP</t>
  </si>
  <si>
    <t>21CPL17/27
 RESULT</t>
  </si>
  <si>
    <t>21EGH18/28
 IN</t>
  </si>
  <si>
    <t>21EGH18/28
 EX</t>
  </si>
  <si>
    <t>21EGH18/28
 T</t>
  </si>
  <si>
    <t>21EGH18/28
 GL</t>
  </si>
  <si>
    <t>21EGH18/28
 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</si>
</sst>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20"/>
      <color rgb="FF0E1C9E"/>
      <name val="Times New Roman"/>
      <family val="1"/>
    </font>
    <font>
      <sz val="12"/>
      <color rgb="FF000000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5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 wrapText="1"/>
    </xf>
    <xf numFmtId="164" fontId="2" fillId="2" borderId="12" xfId="0" applyNumberFormat="1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9999"/>
      <color rgb="FFFF5050"/>
      <color rgb="FFFF7C80"/>
      <color rgb="FF0E1C9E"/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4"/>
  <sheetViews>
    <sheetView tabSelected="1" zoomScale="80" zoomScaleNormal="80" workbookViewId="0">
      <pane xSplit="3" ySplit="2" topLeftCell="AP3" activePane="bottomRight" state="frozen"/>
      <selection pane="topRight" activeCell="D1" sqref="D1"/>
      <selection pane="bottomLeft" activeCell="A3" sqref="A3"/>
      <selection pane="bottomRight" activeCell="AY2" sqref="AY2:AY3"/>
    </sheetView>
  </sheetViews>
  <sheetFormatPr defaultColWidth="9.109375" defaultRowHeight="14.4" x14ac:dyDescent="0.3"/>
  <cols>
    <col min="1" max="1" width="4.6640625" style="1" customWidth="1"/>
    <col min="2" max="2" width="14.5546875" style="2" customWidth="1"/>
    <col min="3" max="3" width="26" style="1" bestFit="1" customWidth="1"/>
    <col min="4" max="5" width="9.33203125" style="1" customWidth="1"/>
    <col min="6" max="6" width="8.5546875" style="1" customWidth="1"/>
    <col min="7" max="7" width="10.33203125" style="1" customWidth="1"/>
    <col min="8" max="8" width="9.21875" style="1" customWidth="1"/>
    <col min="9" max="9" width="11.21875" style="1" customWidth="1"/>
    <col min="10" max="11" width="8.88671875" style="1" customWidth="1"/>
    <col min="12" max="13" width="9" style="1" customWidth="1"/>
    <col min="14" max="14" width="9.6640625" style="1" customWidth="1"/>
    <col min="15" max="15" width="10.88671875" style="1" customWidth="1"/>
    <col min="16" max="16" width="8.77734375" style="1" customWidth="1"/>
    <col min="17" max="17" width="8.6640625" style="1" customWidth="1"/>
    <col min="18" max="18" width="9" style="1" customWidth="1"/>
    <col min="19" max="19" width="8.6640625" style="1" customWidth="1"/>
    <col min="20" max="20" width="8.21875" style="1" customWidth="1"/>
    <col min="21" max="21" width="11.109375" style="1" customWidth="1"/>
    <col min="22" max="22" width="9.109375" style="1" customWidth="1"/>
    <col min="23" max="23" width="8.77734375" style="1" customWidth="1"/>
    <col min="24" max="24" width="8.44140625" style="1" customWidth="1"/>
    <col min="25" max="25" width="9.109375" style="1" customWidth="1"/>
    <col min="26" max="26" width="10" style="1" customWidth="1"/>
    <col min="27" max="27" width="11.33203125" style="1" customWidth="1"/>
    <col min="28" max="28" width="8.88671875" style="1" customWidth="1"/>
    <col min="29" max="29" width="9.109375" style="1" customWidth="1"/>
    <col min="30" max="30" width="9" style="1" customWidth="1"/>
    <col min="31" max="31" width="8.77734375" style="1" customWidth="1"/>
    <col min="32" max="32" width="9" style="1" customWidth="1"/>
    <col min="33" max="33" width="9.88671875" style="1" customWidth="1"/>
    <col min="34" max="34" width="9.21875" style="1" customWidth="1"/>
    <col min="35" max="35" width="9.44140625" style="1" customWidth="1"/>
    <col min="36" max="36" width="8.5546875" style="1" customWidth="1"/>
    <col min="37" max="37" width="8.77734375" style="1" customWidth="1"/>
    <col min="38" max="38" width="10.6640625" style="1" customWidth="1"/>
    <col min="39" max="39" width="10.77734375" style="1" customWidth="1"/>
    <col min="40" max="40" width="9" style="1" customWidth="1"/>
    <col min="41" max="42" width="8.5546875" style="1" customWidth="1"/>
    <col min="43" max="43" width="8.88671875" style="1" customWidth="1"/>
    <col min="44" max="44" width="9.88671875" style="1" customWidth="1"/>
    <col min="45" max="45" width="10.33203125" style="1" customWidth="1"/>
    <col min="46" max="46" width="9.109375" style="1" customWidth="1"/>
    <col min="47" max="47" width="9" style="1" customWidth="1"/>
    <col min="48" max="48" width="9.44140625" style="1" customWidth="1"/>
    <col min="49" max="49" width="8.88671875" style="1" customWidth="1"/>
    <col min="50" max="50" width="10.21875" style="1" customWidth="1"/>
    <col min="51" max="51" width="13.33203125" style="1" customWidth="1"/>
    <col min="52" max="53" width="10.5546875" style="1" customWidth="1"/>
    <col min="54" max="54" width="10.77734375" style="1" customWidth="1"/>
    <col min="55" max="55" width="10.88671875" style="1" customWidth="1"/>
    <col min="56" max="56" width="11" style="1" customWidth="1"/>
    <col min="57" max="57" width="12.44140625" style="1" customWidth="1"/>
    <col min="58" max="58" width="9.6640625" style="1" bestFit="1" customWidth="1"/>
    <col min="59" max="59" width="10" style="1" customWidth="1"/>
    <col min="60" max="60" width="7.44140625" style="1" customWidth="1"/>
    <col min="61" max="61" width="8.6640625" style="1" customWidth="1"/>
    <col min="62" max="62" width="7.33203125" style="1" customWidth="1"/>
    <col min="63" max="63" width="8.5546875" style="1" customWidth="1"/>
    <col min="64" max="16384" width="9.109375" style="1"/>
  </cols>
  <sheetData>
    <row r="1" spans="1:63" ht="76.5" customHeight="1" thickBot="1" x14ac:dyDescent="0.35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</row>
    <row r="2" spans="1:63" s="2" customFormat="1" ht="84" customHeight="1" x14ac:dyDescent="0.3">
      <c r="A2" s="36" t="s">
        <v>0</v>
      </c>
      <c r="B2" s="38" t="s">
        <v>2</v>
      </c>
      <c r="C2" s="40" t="s">
        <v>1</v>
      </c>
      <c r="D2" s="46" t="s">
        <v>256</v>
      </c>
      <c r="E2" s="48" t="s">
        <v>257</v>
      </c>
      <c r="F2" s="48" t="s">
        <v>258</v>
      </c>
      <c r="G2" s="48" t="s">
        <v>259</v>
      </c>
      <c r="H2" s="48" t="s">
        <v>260</v>
      </c>
      <c r="I2" s="50" t="s">
        <v>261</v>
      </c>
      <c r="J2" s="46" t="s">
        <v>262</v>
      </c>
      <c r="K2" s="46" t="s">
        <v>263</v>
      </c>
      <c r="L2" s="46" t="s">
        <v>264</v>
      </c>
      <c r="M2" s="46" t="s">
        <v>265</v>
      </c>
      <c r="N2" s="46" t="s">
        <v>266</v>
      </c>
      <c r="O2" s="46" t="s">
        <v>267</v>
      </c>
      <c r="P2" s="46" t="s">
        <v>268</v>
      </c>
      <c r="Q2" s="46" t="s">
        <v>269</v>
      </c>
      <c r="R2" s="46" t="s">
        <v>270</v>
      </c>
      <c r="S2" s="46" t="s">
        <v>271</v>
      </c>
      <c r="T2" s="46" t="s">
        <v>272</v>
      </c>
      <c r="U2" s="46" t="s">
        <v>273</v>
      </c>
      <c r="V2" s="46" t="s">
        <v>274</v>
      </c>
      <c r="W2" s="46" t="s">
        <v>275</v>
      </c>
      <c r="X2" s="46" t="s">
        <v>276</v>
      </c>
      <c r="Y2" s="46" t="s">
        <v>277</v>
      </c>
      <c r="Z2" s="46" t="s">
        <v>278</v>
      </c>
      <c r="AA2" s="46" t="s">
        <v>279</v>
      </c>
      <c r="AB2" s="46" t="s">
        <v>280</v>
      </c>
      <c r="AC2" s="46" t="s">
        <v>281</v>
      </c>
      <c r="AD2" s="46" t="s">
        <v>282</v>
      </c>
      <c r="AE2" s="46" t="s">
        <v>283</v>
      </c>
      <c r="AF2" s="46" t="s">
        <v>284</v>
      </c>
      <c r="AG2" s="46" t="s">
        <v>285</v>
      </c>
      <c r="AH2" s="46" t="s">
        <v>286</v>
      </c>
      <c r="AI2" s="46" t="s">
        <v>287</v>
      </c>
      <c r="AJ2" s="46" t="s">
        <v>288</v>
      </c>
      <c r="AK2" s="46" t="s">
        <v>289</v>
      </c>
      <c r="AL2" s="46" t="s">
        <v>290</v>
      </c>
      <c r="AM2" s="46" t="s">
        <v>291</v>
      </c>
      <c r="AN2" s="46" t="s">
        <v>292</v>
      </c>
      <c r="AO2" s="46" t="s">
        <v>293</v>
      </c>
      <c r="AP2" s="46" t="s">
        <v>294</v>
      </c>
      <c r="AQ2" s="46" t="s">
        <v>295</v>
      </c>
      <c r="AR2" s="46" t="s">
        <v>296</v>
      </c>
      <c r="AS2" s="46" t="s">
        <v>297</v>
      </c>
      <c r="AT2" s="46" t="s">
        <v>298</v>
      </c>
      <c r="AU2" s="46" t="s">
        <v>299</v>
      </c>
      <c r="AV2" s="46" t="s">
        <v>300</v>
      </c>
      <c r="AW2" s="46" t="s">
        <v>301</v>
      </c>
      <c r="AX2" s="46" t="s">
        <v>302</v>
      </c>
      <c r="AY2" s="46" t="s">
        <v>255</v>
      </c>
      <c r="AZ2" s="46" t="s">
        <v>249</v>
      </c>
      <c r="BA2" s="46" t="s">
        <v>250</v>
      </c>
      <c r="BB2" s="46" t="s">
        <v>251</v>
      </c>
      <c r="BC2" s="46" t="s">
        <v>252</v>
      </c>
      <c r="BD2" s="46" t="s">
        <v>253</v>
      </c>
      <c r="BE2" s="46" t="s">
        <v>254</v>
      </c>
      <c r="BF2" s="30" t="s">
        <v>8</v>
      </c>
      <c r="BG2" s="32" t="s">
        <v>7</v>
      </c>
      <c r="BH2" s="32" t="s">
        <v>3</v>
      </c>
      <c r="BI2" s="44" t="s">
        <v>4</v>
      </c>
      <c r="BJ2" s="44" t="s">
        <v>5</v>
      </c>
      <c r="BK2" s="42" t="s">
        <v>6</v>
      </c>
    </row>
    <row r="3" spans="1:63" s="2" customFormat="1" ht="30" customHeight="1" thickBot="1" x14ac:dyDescent="0.35">
      <c r="A3" s="37"/>
      <c r="B3" s="39"/>
      <c r="C3" s="41"/>
      <c r="D3" s="47"/>
      <c r="E3" s="49"/>
      <c r="F3" s="49"/>
      <c r="G3" s="49"/>
      <c r="H3" s="49"/>
      <c r="I3" s="51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31"/>
      <c r="BG3" s="33"/>
      <c r="BH3" s="33"/>
      <c r="BI3" s="45"/>
      <c r="BJ3" s="45"/>
      <c r="BK3" s="43"/>
    </row>
    <row r="4" spans="1:63" s="6" customFormat="1" ht="30" customHeight="1" x14ac:dyDescent="0.3">
      <c r="A4" s="5">
        <v>1</v>
      </c>
      <c r="B4" s="3" t="s">
        <v>79</v>
      </c>
      <c r="C4" s="4" t="s">
        <v>80</v>
      </c>
      <c r="D4" s="5">
        <v>35</v>
      </c>
      <c r="E4" s="5">
        <v>4</v>
      </c>
      <c r="F4" s="5">
        <f t="shared" ref="F4:F50" si="0">SUM(D4:E4)</f>
        <v>39</v>
      </c>
      <c r="G4" s="5" t="str">
        <f>IF(OR(F4&lt;=39),"F",(IF(F4&gt;=90,"O",IF(F4&gt;=80,"A+",IF(F4&gt;=70,"A",IF(F4&gt;=60,"B+",IF(F4&gt;=55,"B",IF(F4&gt;=50,"C",IF(F4&gt;=40,"P")))))))))</f>
        <v>F</v>
      </c>
      <c r="H4" s="7" t="str">
        <f>IF(OR(F4&lt;=39),"0",(IF(F4&gt;=90,"10",IF(F4&gt;=80,"9",IF(F4&gt;=70,"8",IF(F4&gt;=60,"7",IF(F4&gt;=55,"6",IF(F4&gt;=50,"5",IF(F4&gt;=40,"4")))))))))</f>
        <v>0</v>
      </c>
      <c r="I4" s="7" t="str">
        <f>IF((E4=0),"AB",(IF(OR(D4&lt;20,E4&lt;18,D4+E4&lt;38),"FAIL","PASS")))</f>
        <v>FAIL</v>
      </c>
      <c r="J4" s="5">
        <v>35</v>
      </c>
      <c r="K4" s="5">
        <v>11</v>
      </c>
      <c r="L4" s="5">
        <f t="shared" ref="L4:L48" si="1">SUM(J4:K4)</f>
        <v>46</v>
      </c>
      <c r="M4" s="7" t="str">
        <f>IF(OR(L4&lt;=39),"F",(IF(L4&gt;=90,"O",IF(L4&gt;=80,"A+",IF(L4&gt;=70,"A",IF(L4&gt;=60,"B+",IF(L4&gt;=55,"B",IF(L4&gt;=50,"C",IF(L4&gt;=40,"P")))))))))</f>
        <v>P</v>
      </c>
      <c r="N4" s="7" t="str">
        <f>IF(OR(L4&lt;=39),"0",(IF(L4&gt;=90,"10",IF(L4&gt;=80,"9",IF(L4&gt;=70,"8",IF(L4&gt;=60,"7",IF(L4&gt;=55,"6",IF(L4&gt;=50,"5",IF(L4&gt;=40,"4")))))))))</f>
        <v>4</v>
      </c>
      <c r="O4" s="7" t="str">
        <f>IF((K4=0),"AB",(IF(OR(J4&lt;20,K4&lt;18,J4+K4&lt;38),"FAIL","PASS")))</f>
        <v>FAIL</v>
      </c>
      <c r="P4" s="5">
        <v>36</v>
      </c>
      <c r="Q4" s="5">
        <v>25</v>
      </c>
      <c r="R4" s="5">
        <f t="shared" ref="R4:R48" si="2">SUM(P4:Q4)</f>
        <v>61</v>
      </c>
      <c r="S4" s="7" t="str">
        <f>IF(OR(R4&lt;=39),"F",(IF(R4&gt;=90,"O",IF(R4&gt;=80,"A+",IF(R4&gt;=70,"A",IF(R4&gt;=60,"B+",IF(R4&gt;=55,"B",IF(R4&gt;=50,"C",IF(R4&gt;=40,"P")))))))))</f>
        <v>B+</v>
      </c>
      <c r="T4" s="7" t="str">
        <f>IF(OR(R4&lt;=39),"0",(IF(R4&gt;=90,"10",IF(R4&gt;=80,"9",IF(R4&gt;=70,"8",IF(R4&gt;=60,"7",IF(R4&gt;=55,"6",IF(R4&gt;=50,"5",IF(R4&gt;=40,"4")))))))))</f>
        <v>7</v>
      </c>
      <c r="U4" s="8" t="str">
        <f>IF((Q4=0),"AB",(IF(OR(P4&lt;20,Q4&lt;18,P4+Q4&lt;38),"FAIL","PASS")))</f>
        <v>PASS</v>
      </c>
      <c r="V4" s="5">
        <v>35</v>
      </c>
      <c r="W4" s="5">
        <v>10</v>
      </c>
      <c r="X4" s="5">
        <f t="shared" ref="X4:X48" si="3">SUM(V4:W4)</f>
        <v>45</v>
      </c>
      <c r="Y4" s="7" t="str">
        <f>IF(OR(X4&lt;=39),"F",(IF(X4&gt;=90,"O",IF(X4&gt;=80,"A+",IF(X4&gt;=70,"A",IF(X4&gt;=60,"B+",IF(X4&gt;=55,"B",IF(X4&gt;=50,"C",IF(X4&gt;=40,"P")))))))))</f>
        <v>P</v>
      </c>
      <c r="Z4" s="7" t="str">
        <f>IF(OR(X4&lt;=39),"0",(IF(X4&gt;=90,"10",IF(X4&gt;=80,"9",IF(X4&gt;=70,"8",IF(X4&gt;=60,"7",IF(X4&gt;=55,"6",IF(X4&gt;=50,"5",IF(X4&gt;=40,"4")))))))))</f>
        <v>4</v>
      </c>
      <c r="AA4" s="8" t="str">
        <f>IF((W4=0),"AB",(IF(OR(V4&lt;20,W4&lt;18,V4+W4&lt;38),"FAIL","PASS")))</f>
        <v>FAIL</v>
      </c>
      <c r="AB4" s="5">
        <v>38</v>
      </c>
      <c r="AC4" s="5">
        <v>14</v>
      </c>
      <c r="AD4" s="5">
        <f t="shared" ref="AD4:AD48" si="4">SUM(AB4:AC4)</f>
        <v>52</v>
      </c>
      <c r="AE4" s="7" t="str">
        <f>IF(OR(AD4&lt;=39),"F",(IF(AD4&gt;=90,"O",IF(AD4&gt;=80,"A+",IF(AD4&gt;=70,"A",IF(AD4&gt;=60,"B+",IF(AD4&gt;=55,"B",IF(AD4&gt;=50,"C",IF(AD4&gt;=40,"P")))))))))</f>
        <v>C</v>
      </c>
      <c r="AF4" s="7" t="str">
        <f>IF(OR(AD4&lt;=39),"0",(IF(AD4&gt;=90,"10",IF(AD4&gt;=80,"9",IF(AD4&gt;=70,"8",IF(AD4&gt;=60,"7",IF(AD4&gt;=55,"6",IF(AD4&gt;=50,"5",IF(AD4&gt;=40,"4")))))))))</f>
        <v>5</v>
      </c>
      <c r="AG4" s="8" t="str">
        <f>IF((AD4=0),"AB",(IF(OR(AB4&lt;20,AC4&lt;18,AB4+AD4&lt;38),"FAIL","PASS")))</f>
        <v>FAIL</v>
      </c>
      <c r="AH4" s="5">
        <v>43</v>
      </c>
      <c r="AI4" s="5">
        <v>41</v>
      </c>
      <c r="AJ4" s="5">
        <f t="shared" ref="AJ4:AJ49" si="5">SUM(AH4:AI4)</f>
        <v>84</v>
      </c>
      <c r="AK4" s="7" t="str">
        <f>IF(OR(AJ4&lt;=39),"F",(IF(AJ4&gt;=90,"O",IF(AJ4&gt;=80,"A+",IF(AJ4&gt;=70,"A",IF(AJ4&gt;=60,"B+",IF(AJ4&gt;=55,"B",IF(AJ4&gt;=50,"C",IF(AJ4&gt;=40,"P")))))))))</f>
        <v>A+</v>
      </c>
      <c r="AL4" s="7" t="str">
        <f>IF(OR(AJ4&lt;=39),"0",(IF(AJ4&gt;=90,"10",IF(AJ4&gt;=80,"9",IF(AJ4&gt;=70,"8",IF(AJ4&gt;=60,"7",IF(AJ4&gt;=55,"6",IF(AJ4&gt;=50,"5",IF(AJ4&gt;=40,"4")))))))))</f>
        <v>9</v>
      </c>
      <c r="AM4" s="7" t="str">
        <f>IF((AI4=0),"AB",(IF(OR(AH4&lt;20,AI4&lt;18,AH4+AI4&lt;38),"FAIL","PASS")))</f>
        <v>PASS</v>
      </c>
      <c r="AN4" s="5">
        <v>48</v>
      </c>
      <c r="AO4" s="5">
        <v>4</v>
      </c>
      <c r="AP4" s="5">
        <f>SUM(AN4:AO4)</f>
        <v>52</v>
      </c>
      <c r="AQ4" s="7" t="str">
        <f>IF(OR(AP4&lt;=39),"F",(IF(AP4&gt;=90,"O",IF(AP4&gt;=80,"A+",IF(AP4&gt;=70,"A",IF(AP4&gt;=60,"B+",IF(AP4&gt;=55,"B",IF(AP4&gt;=50,"C",IF(AP4&gt;=40,"P")))))))))</f>
        <v>C</v>
      </c>
      <c r="AR4" s="7" t="str">
        <f>IF(OR(AP4&lt;=39),"0",(IF(AP4&gt;=90,"10",IF(AP4&gt;=80,"9",IF(AP4&gt;=70,"8",IF(AP4&gt;=60,"7",IF(AP4&gt;=55,"6",IF(AP4&gt;=50,"5",IF(AP4&gt;=40,"4")))))))))</f>
        <v>5</v>
      </c>
      <c r="AS4" s="8" t="str">
        <f>IF((AO4=0),"AB",(IF(OR(AN4&lt;20,AO4&lt;18,AN4+AO4&lt;38),"FAIL","PASS")))</f>
        <v>FAIL</v>
      </c>
      <c r="AT4" s="5">
        <v>44</v>
      </c>
      <c r="AU4" s="5">
        <v>34</v>
      </c>
      <c r="AV4" s="5">
        <f t="shared" ref="AV4:AV47" si="6">SUM(AT4:AU4)</f>
        <v>78</v>
      </c>
      <c r="AW4" s="7" t="str">
        <f>IF(OR(AV4&lt;=39),"F",(IF(AV4&gt;=90,"O",IF(AV4&gt;=80,"A+",IF(AV4&gt;=70,"A",IF(AV4&gt;=60,"B+",IF(AV4&gt;=55,"B",IF(AV4&gt;=50,"C",IF(AV4&gt;=40,"P")))))))))</f>
        <v>A</v>
      </c>
      <c r="AX4" s="7" t="str">
        <f>IF(OR(AV4&lt;=39),"0",(IF(AV4&gt;=90,"10",IF(AV4&gt;=80,"9",IF(AV4&gt;=70,"8",IF(AV4&gt;=60,"7",IF(AV4&gt;=55,"6",IF(AV4&gt;=50,"5",IF(AV4&gt;=40,"4")))))))))</f>
        <v>8</v>
      </c>
      <c r="AY4" s="5" t="str">
        <f>IF((AU4=0),"AB",(IF(OR(AT4&lt;20,AU4&lt;18,AT4+AU4&lt;38),"FAIL","PASS")))</f>
        <v>PASS</v>
      </c>
      <c r="AZ4" s="9">
        <v>40</v>
      </c>
      <c r="BA4" s="9">
        <v>29</v>
      </c>
      <c r="BB4" s="9">
        <f>AZ4+BA4</f>
        <v>69</v>
      </c>
      <c r="BC4" s="9" t="str">
        <f>IF(OR(BB4&lt;=39),"F",(IF(BB4&gt;=90,"O",IF(BB4&gt;=80,"A+",IF(BB4&gt;=70,"A",IF(BB4&gt;=60,"B+",IF(BB4&gt;=55,"B",IF(BB4&gt;=50,"C",IF(BB4&gt;=40,"P")))))))))</f>
        <v>B+</v>
      </c>
      <c r="BD4" s="9" t="str">
        <f>IF(OR(BB4&lt;=39),"0",(IF(BB4&gt;=90,"10",IF(BB4&gt;=80,"9",IF(BB4&gt;=70,"8",IF(BB4&gt;=60,"7",IF(BB4&gt;=55,"6",IF(BB4&gt;=50,"5",IF(BB4&gt;=40,"4")))))))))</f>
        <v>7</v>
      </c>
      <c r="BE4" s="9" t="str">
        <f>IF((BA4=0),"AB",(IF(OR(AZ4&lt;20,BA4&lt;18,AT4+BA4&lt;38),"FAIL","PASS")))</f>
        <v>PASS</v>
      </c>
      <c r="BF4" s="9">
        <f>SUM(F4,L4,R4,X4,AD4,AJ4,AP4,AV4,BB4)</f>
        <v>526</v>
      </c>
      <c r="BG4" s="9">
        <f>H4*3+N4*3+T4*3+Z4*3+AF4*3+AL4*1+AR4*1+AX4*2+BD4*1</f>
        <v>97</v>
      </c>
      <c r="BH4" s="10">
        <f>(BG4/20)</f>
        <v>4.8499999999999996</v>
      </c>
      <c r="BI4" s="11">
        <f>(BF4/900)*100</f>
        <v>58.444444444444443</v>
      </c>
      <c r="BJ4" s="12">
        <f>SUM(COUNTIF(D4:AY4, {"FAIL","AB"}))</f>
        <v>5</v>
      </c>
      <c r="BK4" s="8" t="str">
        <f>IF(BJ4&gt;0,"FAIL", IF(BI4&gt;=70,"FCD",IF(BI4&gt;=60,"FC","SC")))</f>
        <v>FAIL</v>
      </c>
    </row>
    <row r="5" spans="1:63" s="6" customFormat="1" ht="30" customHeight="1" x14ac:dyDescent="0.3">
      <c r="A5" s="13">
        <v>2</v>
      </c>
      <c r="B5" s="3" t="s">
        <v>81</v>
      </c>
      <c r="C5" s="4" t="s">
        <v>82</v>
      </c>
      <c r="D5" s="5">
        <v>41</v>
      </c>
      <c r="E5" s="5">
        <v>11</v>
      </c>
      <c r="F5" s="5">
        <f t="shared" ref="F5:F12" si="7">SUM(D5:E5)</f>
        <v>52</v>
      </c>
      <c r="G5" s="5" t="str">
        <f t="shared" ref="G5:G21" si="8">IF(OR(F5&lt;=39),"F",(IF(F5&gt;=90,"O",IF(F5&gt;=80,"A+",IF(F5&gt;=70,"A",IF(F5&gt;=60,"B+",IF(F5&gt;=55,"B",IF(F5&gt;=50,"C",IF(F5&gt;=40,"P")))))))))</f>
        <v>C</v>
      </c>
      <c r="H5" s="7" t="str">
        <f t="shared" ref="H5:H12" si="9">IF(OR(F5&lt;=39),"0",(IF(F5&gt;=90,"10",IF(F5&gt;=80,"9",IF(F5&gt;=70,"8",IF(F5&gt;=60,"7",IF(F5&gt;=55,"6",IF(F5&gt;=50,"5",IF(F5&gt;=40,"4")))))))))</f>
        <v>5</v>
      </c>
      <c r="I5" s="7" t="str">
        <f t="shared" ref="I5:I12" si="10">IF((E5=0),"AB",(IF(OR(D5&lt;20,E5&lt;18,D5+E5&lt;38),"FAIL","PASS")))</f>
        <v>FAIL</v>
      </c>
      <c r="J5" s="5">
        <v>30</v>
      </c>
      <c r="K5" s="5">
        <v>14</v>
      </c>
      <c r="L5" s="5">
        <f t="shared" ref="L5:L12" si="11">SUM(J5:K5)</f>
        <v>44</v>
      </c>
      <c r="M5" s="7" t="str">
        <f t="shared" ref="M5:M21" si="12">IF(OR(L5&lt;=39),"F",(IF(L5&gt;=90,"O",IF(L5&gt;=80,"A+",IF(L5&gt;=70,"A",IF(L5&gt;=60,"B+",IF(L5&gt;=55,"B",IF(L5&gt;=50,"C",IF(L5&gt;=40,"P")))))))))</f>
        <v>P</v>
      </c>
      <c r="N5" s="7" t="str">
        <f t="shared" ref="N5:N12" si="13">IF(OR(L5&lt;=39),"0",(IF(L5&gt;=90,"10",IF(L5&gt;=80,"9",IF(L5&gt;=70,"8",IF(L5&gt;=60,"7",IF(L5&gt;=55,"6",IF(L5&gt;=50,"5",IF(L5&gt;=40,"4")))))))))</f>
        <v>4</v>
      </c>
      <c r="O5" s="7" t="str">
        <f t="shared" ref="O5:O12" si="14">IF((K5=0),"AB",(IF(OR(J5&lt;20,K5&lt;18,J5+K5&lt;38),"FAIL","PASS")))</f>
        <v>FAIL</v>
      </c>
      <c r="P5" s="5">
        <v>30</v>
      </c>
      <c r="Q5" s="5">
        <v>10</v>
      </c>
      <c r="R5" s="5">
        <f t="shared" ref="R5:R12" si="15">SUM(P5:Q5)</f>
        <v>40</v>
      </c>
      <c r="S5" s="7" t="str">
        <f t="shared" ref="S5:S21" si="16">IF(OR(R5&lt;=39),"F",(IF(R5&gt;=90,"O",IF(R5&gt;=80,"A+",IF(R5&gt;=70,"A",IF(R5&gt;=60,"B+",IF(R5&gt;=55,"B",IF(R5&gt;=50,"C",IF(R5&gt;=40,"P")))))))))</f>
        <v>P</v>
      </c>
      <c r="T5" s="7" t="str">
        <f t="shared" ref="T5:T12" si="17">IF(OR(R5&lt;=39),"0",(IF(R5&gt;=90,"10",IF(R5&gt;=80,"9",IF(R5&gt;=70,"8",IF(R5&gt;=60,"7",IF(R5&gt;=55,"6",IF(R5&gt;=50,"5",IF(R5&gt;=40,"4")))))))))</f>
        <v>4</v>
      </c>
      <c r="U5" s="8" t="str">
        <f t="shared" ref="U5:U12" si="18">IF((Q5=0),"AB",(IF(OR(P5&lt;20,Q5&lt;18,P5+Q5&lt;38),"FAIL","PASS")))</f>
        <v>FAIL</v>
      </c>
      <c r="V5" s="5">
        <v>25</v>
      </c>
      <c r="W5" s="5">
        <v>13</v>
      </c>
      <c r="X5" s="5">
        <f t="shared" ref="X5:X12" si="19">SUM(V5:W5)</f>
        <v>38</v>
      </c>
      <c r="Y5" s="7" t="str">
        <f t="shared" ref="Y5:Y21" si="20">IF(OR(X5&lt;=39),"F",(IF(X5&gt;=90,"O",IF(X5&gt;=80,"A+",IF(X5&gt;=70,"A",IF(X5&gt;=60,"B+",IF(X5&gt;=55,"B",IF(X5&gt;=50,"C",IF(X5&gt;=40,"P")))))))))</f>
        <v>F</v>
      </c>
      <c r="Z5" s="7" t="str">
        <f t="shared" ref="Z5:Z12" si="21">IF(OR(X5&lt;=39),"0",(IF(X5&gt;=90,"10",IF(X5&gt;=80,"9",IF(X5&gt;=70,"8",IF(X5&gt;=60,"7",IF(X5&gt;=55,"6",IF(X5&gt;=50,"5",IF(X5&gt;=40,"4")))))))))</f>
        <v>0</v>
      </c>
      <c r="AA5" s="8" t="str">
        <f t="shared" ref="AA5:AA12" si="22">IF((W5=0),"AB",(IF(OR(V5&lt;20,W5&lt;18,V5+W5&lt;38),"FAIL","PASS")))</f>
        <v>FAIL</v>
      </c>
      <c r="AB5" s="5">
        <v>43</v>
      </c>
      <c r="AC5" s="5">
        <v>8</v>
      </c>
      <c r="AD5" s="5">
        <f t="shared" ref="AD5:AD12" si="23">SUM(AB5:AC5)</f>
        <v>51</v>
      </c>
      <c r="AE5" s="7" t="str">
        <f t="shared" ref="AE5:AE21" si="24">IF(OR(AD5&lt;=39),"F",(IF(AD5&gt;=90,"O",IF(AD5&gt;=80,"A+",IF(AD5&gt;=70,"A",IF(AD5&gt;=60,"B+",IF(AD5&gt;=55,"B",IF(AD5&gt;=50,"C",IF(AD5&gt;=40,"P")))))))))</f>
        <v>C</v>
      </c>
      <c r="AF5" s="7" t="str">
        <f t="shared" ref="AF5:AF12" si="25">IF(OR(AD5&lt;=39),"0",(IF(AD5&gt;=90,"10",IF(AD5&gt;=80,"9",IF(AD5&gt;=70,"8",IF(AD5&gt;=60,"7",IF(AD5&gt;=55,"6",IF(AD5&gt;=50,"5",IF(AD5&gt;=40,"4")))))))))</f>
        <v>5</v>
      </c>
      <c r="AG5" s="8" t="str">
        <f t="shared" ref="AG5:AG12" si="26">IF((AD5=0),"AB",(IF(OR(AB5&lt;20,AC5&lt;18,AB5+AD5&lt;38),"FAIL","PASS")))</f>
        <v>FAIL</v>
      </c>
      <c r="AH5" s="5">
        <v>46</v>
      </c>
      <c r="AI5" s="5">
        <v>41</v>
      </c>
      <c r="AJ5" s="5">
        <f t="shared" ref="AJ5:AJ12" si="27">SUM(AH5:AI5)</f>
        <v>87</v>
      </c>
      <c r="AK5" s="7" t="str">
        <f t="shared" ref="AK5:AK21" si="28">IF(OR(AJ5&lt;=39),"F",(IF(AJ5&gt;=90,"O",IF(AJ5&gt;=80,"A+",IF(AJ5&gt;=70,"A",IF(AJ5&gt;=60,"B+",IF(AJ5&gt;=55,"B",IF(AJ5&gt;=50,"C",IF(AJ5&gt;=40,"P")))))))))</f>
        <v>A+</v>
      </c>
      <c r="AL5" s="7" t="str">
        <f t="shared" ref="AL5:AL12" si="29">IF(OR(AJ5&lt;=39),"0",(IF(AJ5&gt;=90,"10",IF(AJ5&gt;=80,"9",IF(AJ5&gt;=70,"8",IF(AJ5&gt;=60,"7",IF(AJ5&gt;=55,"6",IF(AJ5&gt;=50,"5",IF(AJ5&gt;=40,"4")))))))))</f>
        <v>9</v>
      </c>
      <c r="AM5" s="7" t="str">
        <f t="shared" ref="AM5:AM12" si="30">IF((AI5=0),"AB",(IF(OR(AH5&lt;20,AI5&lt;18,AH5+AI5&lt;38),"FAIL","PASS")))</f>
        <v>PASS</v>
      </c>
      <c r="AN5" s="5">
        <v>50</v>
      </c>
      <c r="AO5" s="5">
        <v>23</v>
      </c>
      <c r="AP5" s="5">
        <f t="shared" ref="AP5:AP12" si="31">SUM(AN5:AO5)</f>
        <v>73</v>
      </c>
      <c r="AQ5" s="7" t="str">
        <f t="shared" ref="AQ5:AQ21" si="32">IF(OR(AP5&lt;=39),"F",(IF(AP5&gt;=90,"O",IF(AP5&gt;=80,"A+",IF(AP5&gt;=70,"A",IF(AP5&gt;=60,"B+",IF(AP5&gt;=55,"B",IF(AP5&gt;=50,"C",IF(AP5&gt;=40,"P")))))))))</f>
        <v>A</v>
      </c>
      <c r="AR5" s="7" t="str">
        <f t="shared" ref="AR5:AR12" si="33">IF(OR(AP5&lt;=39),"0",(IF(AP5&gt;=90,"10",IF(AP5&gt;=80,"9",IF(AP5&gt;=70,"8",IF(AP5&gt;=60,"7",IF(AP5&gt;=55,"6",IF(AP5&gt;=50,"5",IF(AP5&gt;=40,"4")))))))))</f>
        <v>8</v>
      </c>
      <c r="AS5" s="8" t="str">
        <f t="shared" ref="AS5:AS12" si="34">IF((AO5=0),"AB",(IF(OR(AN5&lt;20,AO5&lt;18,AN5+AO5&lt;38),"FAIL","PASS")))</f>
        <v>PASS</v>
      </c>
      <c r="AT5" s="5">
        <v>43</v>
      </c>
      <c r="AU5" s="5">
        <v>25</v>
      </c>
      <c r="AV5" s="5">
        <f t="shared" ref="AV5:AV12" si="35">SUM(AT5:AU5)</f>
        <v>68</v>
      </c>
      <c r="AW5" s="7" t="str">
        <f t="shared" ref="AW5:AW21" si="36">IF(OR(AV5&lt;=39),"F",(IF(AV5&gt;=90,"O",IF(AV5&gt;=80,"A+",IF(AV5&gt;=70,"A",IF(AV5&gt;=60,"B+",IF(AV5&gt;=55,"B",IF(AV5&gt;=50,"C",IF(AV5&gt;=40,"P")))))))))</f>
        <v>B+</v>
      </c>
      <c r="AX5" s="7" t="str">
        <f t="shared" ref="AX5:AX12" si="37">IF(OR(AV5&lt;=39),"0",(IF(AV5&gt;=90,"10",IF(AV5&gt;=80,"9",IF(AV5&gt;=70,"8",IF(AV5&gt;=60,"7",IF(AV5&gt;=55,"6",IF(AV5&gt;=50,"5",IF(AV5&gt;=40,"4")))))))))</f>
        <v>7</v>
      </c>
      <c r="AY5" s="5" t="str">
        <f t="shared" ref="AY5:AY12" si="38">IF((AU5=0),"AB",(IF(OR(AT5&lt;20,AU5&lt;18,AT5+AU5&lt;38),"FAIL","PASS")))</f>
        <v>PASS</v>
      </c>
      <c r="AZ5" s="9">
        <v>35</v>
      </c>
      <c r="BA5" s="9">
        <v>27</v>
      </c>
      <c r="BB5" s="9">
        <f t="shared" ref="BB5:BB50" si="39">AZ5+BA5</f>
        <v>62</v>
      </c>
      <c r="BC5" s="9" t="str">
        <f t="shared" ref="BC5:BC50" si="40">IF(OR(BB5&lt;=39),"F",(IF(BB5&gt;=90,"O",IF(BB5&gt;=80,"A+",IF(BB5&gt;=70,"A",IF(BB5&gt;=60,"B+",IF(BB5&gt;=55,"B",IF(BB5&gt;=50,"C",IF(BB5&gt;=40,"P")))))))))</f>
        <v>B+</v>
      </c>
      <c r="BD5" s="9" t="str">
        <f t="shared" ref="BD5:BD50" si="41">IF(OR(BB5&lt;=39),"0",(IF(BB5&gt;=90,"10",IF(BB5&gt;=80,"9",IF(BB5&gt;=70,"8",IF(BB5&gt;=60,"7",IF(BB5&gt;=55,"6",IF(BB5&gt;=50,"5",IF(BB5&gt;=40,"4")))))))))</f>
        <v>7</v>
      </c>
      <c r="BE5" s="9" t="str">
        <f t="shared" ref="BE5:BE50" si="42">IF((BA5=0),"AB",(IF(OR(AZ5&lt;20,BA5&lt;18,AT5+BA5&lt;38),"FAIL","PASS")))</f>
        <v>PASS</v>
      </c>
      <c r="BF5" s="9">
        <f t="shared" ref="BF5:BF50" si="43">SUM(F5,L5,R5,X5,AD5,AJ5,AP5,AV5,BB5)</f>
        <v>515</v>
      </c>
      <c r="BG5" s="9">
        <f t="shared" ref="BG5:BG50" si="44">H5*3+N5*3+T5*3+Z5*3+AF5*3+AL5*1+AR5*1+AX5*2+BD5*1</f>
        <v>92</v>
      </c>
      <c r="BH5" s="10">
        <f t="shared" ref="BH5:BH50" si="45">(BG5/20)</f>
        <v>4.5999999999999996</v>
      </c>
      <c r="BI5" s="11">
        <f t="shared" ref="BI5:BI50" si="46">(BF5/900)*100</f>
        <v>57.222222222222221</v>
      </c>
      <c r="BJ5" s="12">
        <f>SUM(COUNTIF(D5:AY5, {"FAIL","AB"}))</f>
        <v>5</v>
      </c>
      <c r="BK5" s="8" t="str">
        <f t="shared" ref="BK5:BK50" si="47">IF(BJ5&gt;0,"FAIL", IF(BI5&gt;=70,"FCD",IF(BI5&gt;=60,"FC","SC")))</f>
        <v>FAIL</v>
      </c>
    </row>
    <row r="6" spans="1:63" s="6" customFormat="1" ht="30" customHeight="1" x14ac:dyDescent="0.3">
      <c r="A6" s="5">
        <v>3</v>
      </c>
      <c r="B6" s="3" t="s">
        <v>83</v>
      </c>
      <c r="C6" s="4" t="s">
        <v>84</v>
      </c>
      <c r="D6" s="5">
        <v>43</v>
      </c>
      <c r="E6" s="5">
        <v>21</v>
      </c>
      <c r="F6" s="5">
        <f t="shared" si="7"/>
        <v>64</v>
      </c>
      <c r="G6" s="5" t="str">
        <f t="shared" si="8"/>
        <v>B+</v>
      </c>
      <c r="H6" s="7" t="str">
        <f t="shared" si="9"/>
        <v>7</v>
      </c>
      <c r="I6" s="7" t="str">
        <f t="shared" si="10"/>
        <v>PASS</v>
      </c>
      <c r="J6" s="5">
        <v>42</v>
      </c>
      <c r="K6" s="5">
        <v>20</v>
      </c>
      <c r="L6" s="5">
        <f t="shared" si="11"/>
        <v>62</v>
      </c>
      <c r="M6" s="7" t="str">
        <f t="shared" si="12"/>
        <v>B+</v>
      </c>
      <c r="N6" s="7" t="str">
        <f t="shared" si="13"/>
        <v>7</v>
      </c>
      <c r="O6" s="7" t="str">
        <f t="shared" si="14"/>
        <v>PASS</v>
      </c>
      <c r="P6" s="5">
        <v>45</v>
      </c>
      <c r="Q6" s="5">
        <v>24</v>
      </c>
      <c r="R6" s="5">
        <f t="shared" si="15"/>
        <v>69</v>
      </c>
      <c r="S6" s="7" t="str">
        <f t="shared" si="16"/>
        <v>B+</v>
      </c>
      <c r="T6" s="7" t="str">
        <f t="shared" si="17"/>
        <v>7</v>
      </c>
      <c r="U6" s="8" t="str">
        <f t="shared" si="18"/>
        <v>PASS</v>
      </c>
      <c r="V6" s="5">
        <v>35</v>
      </c>
      <c r="W6" s="5">
        <v>27</v>
      </c>
      <c r="X6" s="5">
        <f t="shared" si="19"/>
        <v>62</v>
      </c>
      <c r="Y6" s="7" t="str">
        <f t="shared" si="20"/>
        <v>B+</v>
      </c>
      <c r="Z6" s="7" t="str">
        <f t="shared" si="21"/>
        <v>7</v>
      </c>
      <c r="AA6" s="8" t="str">
        <f t="shared" si="22"/>
        <v>PASS</v>
      </c>
      <c r="AB6" s="5">
        <v>39</v>
      </c>
      <c r="AC6" s="5">
        <v>18</v>
      </c>
      <c r="AD6" s="5">
        <f t="shared" si="23"/>
        <v>57</v>
      </c>
      <c r="AE6" s="7" t="str">
        <f t="shared" si="24"/>
        <v>B</v>
      </c>
      <c r="AF6" s="7" t="str">
        <f t="shared" si="25"/>
        <v>6</v>
      </c>
      <c r="AG6" s="8" t="str">
        <f t="shared" si="26"/>
        <v>PASS</v>
      </c>
      <c r="AH6" s="5">
        <v>47</v>
      </c>
      <c r="AI6" s="5">
        <v>48</v>
      </c>
      <c r="AJ6" s="5">
        <f t="shared" si="27"/>
        <v>95</v>
      </c>
      <c r="AK6" s="7" t="str">
        <f t="shared" si="28"/>
        <v>O</v>
      </c>
      <c r="AL6" s="7" t="str">
        <f t="shared" si="29"/>
        <v>10</v>
      </c>
      <c r="AM6" s="7" t="str">
        <f t="shared" si="30"/>
        <v>PASS</v>
      </c>
      <c r="AN6" s="5">
        <v>48</v>
      </c>
      <c r="AO6" s="5">
        <v>38</v>
      </c>
      <c r="AP6" s="5">
        <f t="shared" si="31"/>
        <v>86</v>
      </c>
      <c r="AQ6" s="7" t="str">
        <f t="shared" si="32"/>
        <v>A+</v>
      </c>
      <c r="AR6" s="7" t="str">
        <f t="shared" si="33"/>
        <v>9</v>
      </c>
      <c r="AS6" s="8" t="str">
        <f t="shared" si="34"/>
        <v>PASS</v>
      </c>
      <c r="AT6" s="5">
        <v>47</v>
      </c>
      <c r="AU6" s="5">
        <v>37</v>
      </c>
      <c r="AV6" s="5">
        <f t="shared" si="35"/>
        <v>84</v>
      </c>
      <c r="AW6" s="7" t="str">
        <f t="shared" si="36"/>
        <v>A+</v>
      </c>
      <c r="AX6" s="7" t="str">
        <f t="shared" si="37"/>
        <v>9</v>
      </c>
      <c r="AY6" s="5" t="str">
        <f t="shared" si="38"/>
        <v>PASS</v>
      </c>
      <c r="AZ6" s="9">
        <v>41</v>
      </c>
      <c r="BA6" s="9">
        <v>39</v>
      </c>
      <c r="BB6" s="9">
        <f t="shared" si="39"/>
        <v>80</v>
      </c>
      <c r="BC6" s="9" t="str">
        <f t="shared" si="40"/>
        <v>A+</v>
      </c>
      <c r="BD6" s="9" t="str">
        <f t="shared" si="41"/>
        <v>9</v>
      </c>
      <c r="BE6" s="9" t="str">
        <f t="shared" si="42"/>
        <v>PASS</v>
      </c>
      <c r="BF6" s="9">
        <f t="shared" si="43"/>
        <v>659</v>
      </c>
      <c r="BG6" s="9">
        <f t="shared" si="44"/>
        <v>148</v>
      </c>
      <c r="BH6" s="10">
        <f t="shared" si="45"/>
        <v>7.4</v>
      </c>
      <c r="BI6" s="11">
        <f t="shared" si="46"/>
        <v>73.222222222222229</v>
      </c>
      <c r="BJ6" s="12">
        <f>SUM(COUNTIF(D6:AY6, {"FAIL","AB"}))</f>
        <v>0</v>
      </c>
      <c r="BK6" s="8" t="str">
        <f t="shared" si="47"/>
        <v>FCD</v>
      </c>
    </row>
    <row r="7" spans="1:63" s="6" customFormat="1" ht="30" customHeight="1" x14ac:dyDescent="0.3">
      <c r="A7" s="13">
        <v>4</v>
      </c>
      <c r="B7" s="3" t="s">
        <v>85</v>
      </c>
      <c r="C7" s="4" t="s">
        <v>86</v>
      </c>
      <c r="D7" s="5">
        <v>49</v>
      </c>
      <c r="E7" s="5">
        <v>34</v>
      </c>
      <c r="F7" s="5">
        <f t="shared" si="7"/>
        <v>83</v>
      </c>
      <c r="G7" s="5" t="str">
        <f t="shared" si="8"/>
        <v>A+</v>
      </c>
      <c r="H7" s="7" t="str">
        <f t="shared" si="9"/>
        <v>9</v>
      </c>
      <c r="I7" s="7" t="str">
        <f t="shared" si="10"/>
        <v>PASS</v>
      </c>
      <c r="J7" s="5">
        <v>43</v>
      </c>
      <c r="K7" s="5">
        <v>28</v>
      </c>
      <c r="L7" s="5">
        <f t="shared" si="11"/>
        <v>71</v>
      </c>
      <c r="M7" s="7" t="str">
        <f t="shared" si="12"/>
        <v>A</v>
      </c>
      <c r="N7" s="7" t="str">
        <f t="shared" si="13"/>
        <v>8</v>
      </c>
      <c r="O7" s="7" t="str">
        <f t="shared" si="14"/>
        <v>PASS</v>
      </c>
      <c r="P7" s="5">
        <v>50</v>
      </c>
      <c r="Q7" s="5">
        <v>30</v>
      </c>
      <c r="R7" s="5">
        <f t="shared" si="15"/>
        <v>80</v>
      </c>
      <c r="S7" s="7" t="str">
        <f t="shared" si="16"/>
        <v>A+</v>
      </c>
      <c r="T7" s="7" t="str">
        <f t="shared" si="17"/>
        <v>9</v>
      </c>
      <c r="U7" s="8" t="str">
        <f t="shared" si="18"/>
        <v>PASS</v>
      </c>
      <c r="V7" s="5">
        <v>39</v>
      </c>
      <c r="W7" s="5">
        <v>21</v>
      </c>
      <c r="X7" s="5">
        <f t="shared" si="19"/>
        <v>60</v>
      </c>
      <c r="Y7" s="7" t="str">
        <f t="shared" si="20"/>
        <v>B+</v>
      </c>
      <c r="Z7" s="7" t="str">
        <f t="shared" si="21"/>
        <v>7</v>
      </c>
      <c r="AA7" s="8" t="str">
        <f t="shared" si="22"/>
        <v>PASS</v>
      </c>
      <c r="AB7" s="5">
        <v>40</v>
      </c>
      <c r="AC7" s="5">
        <v>23</v>
      </c>
      <c r="AD7" s="5">
        <f t="shared" si="23"/>
        <v>63</v>
      </c>
      <c r="AE7" s="7" t="str">
        <f t="shared" si="24"/>
        <v>B+</v>
      </c>
      <c r="AF7" s="7" t="str">
        <f t="shared" si="25"/>
        <v>7</v>
      </c>
      <c r="AG7" s="8" t="str">
        <f t="shared" si="26"/>
        <v>PASS</v>
      </c>
      <c r="AH7" s="5">
        <v>46</v>
      </c>
      <c r="AI7" s="5">
        <v>46</v>
      </c>
      <c r="AJ7" s="5">
        <f t="shared" si="27"/>
        <v>92</v>
      </c>
      <c r="AK7" s="7" t="str">
        <f t="shared" si="28"/>
        <v>O</v>
      </c>
      <c r="AL7" s="7" t="str">
        <f t="shared" si="29"/>
        <v>10</v>
      </c>
      <c r="AM7" s="7" t="str">
        <f t="shared" si="30"/>
        <v>PASS</v>
      </c>
      <c r="AN7" s="5">
        <v>50</v>
      </c>
      <c r="AO7" s="5">
        <v>49</v>
      </c>
      <c r="AP7" s="5">
        <f t="shared" si="31"/>
        <v>99</v>
      </c>
      <c r="AQ7" s="7" t="str">
        <f t="shared" si="32"/>
        <v>O</v>
      </c>
      <c r="AR7" s="7" t="str">
        <f t="shared" si="33"/>
        <v>10</v>
      </c>
      <c r="AS7" s="8" t="str">
        <f t="shared" si="34"/>
        <v>PASS</v>
      </c>
      <c r="AT7" s="5">
        <v>44</v>
      </c>
      <c r="AU7" s="5">
        <v>36</v>
      </c>
      <c r="AV7" s="5">
        <f t="shared" si="35"/>
        <v>80</v>
      </c>
      <c r="AW7" s="7" t="str">
        <f t="shared" si="36"/>
        <v>A+</v>
      </c>
      <c r="AX7" s="7" t="str">
        <f t="shared" si="37"/>
        <v>9</v>
      </c>
      <c r="AY7" s="5" t="str">
        <f t="shared" si="38"/>
        <v>PASS</v>
      </c>
      <c r="AZ7" s="9">
        <v>42</v>
      </c>
      <c r="BA7" s="9">
        <v>32</v>
      </c>
      <c r="BB7" s="9">
        <f t="shared" si="39"/>
        <v>74</v>
      </c>
      <c r="BC7" s="9" t="str">
        <f t="shared" si="40"/>
        <v>A</v>
      </c>
      <c r="BD7" s="9" t="str">
        <f t="shared" si="41"/>
        <v>8</v>
      </c>
      <c r="BE7" s="9" t="str">
        <f t="shared" si="42"/>
        <v>PASS</v>
      </c>
      <c r="BF7" s="9">
        <f t="shared" si="43"/>
        <v>702</v>
      </c>
      <c r="BG7" s="9">
        <f t="shared" si="44"/>
        <v>166</v>
      </c>
      <c r="BH7" s="10">
        <f t="shared" si="45"/>
        <v>8.3000000000000007</v>
      </c>
      <c r="BI7" s="11">
        <f t="shared" si="46"/>
        <v>78</v>
      </c>
      <c r="BJ7" s="12">
        <f>SUM(COUNTIF(D7:AY7, {"FAIL","AB"}))</f>
        <v>0</v>
      </c>
      <c r="BK7" s="8" t="str">
        <f t="shared" si="47"/>
        <v>FCD</v>
      </c>
    </row>
    <row r="8" spans="1:63" s="6" customFormat="1" ht="30" customHeight="1" x14ac:dyDescent="0.3">
      <c r="A8" s="5">
        <v>5</v>
      </c>
      <c r="B8" s="3" t="s">
        <v>87</v>
      </c>
      <c r="C8" s="4" t="s">
        <v>88</v>
      </c>
      <c r="D8" s="5">
        <v>44</v>
      </c>
      <c r="E8" s="5">
        <v>11</v>
      </c>
      <c r="F8" s="5">
        <f t="shared" si="7"/>
        <v>55</v>
      </c>
      <c r="G8" s="5" t="str">
        <f t="shared" si="8"/>
        <v>B</v>
      </c>
      <c r="H8" s="7" t="str">
        <f t="shared" si="9"/>
        <v>6</v>
      </c>
      <c r="I8" s="7" t="str">
        <f t="shared" si="10"/>
        <v>FAIL</v>
      </c>
      <c r="J8" s="5">
        <v>41</v>
      </c>
      <c r="K8" s="5">
        <v>23</v>
      </c>
      <c r="L8" s="5">
        <f t="shared" si="11"/>
        <v>64</v>
      </c>
      <c r="M8" s="7" t="str">
        <f t="shared" si="12"/>
        <v>B+</v>
      </c>
      <c r="N8" s="7" t="str">
        <f t="shared" si="13"/>
        <v>7</v>
      </c>
      <c r="O8" s="7" t="str">
        <f t="shared" si="14"/>
        <v>PASS</v>
      </c>
      <c r="P8" s="5">
        <v>38</v>
      </c>
      <c r="Q8" s="5">
        <v>18</v>
      </c>
      <c r="R8" s="5">
        <f t="shared" si="15"/>
        <v>56</v>
      </c>
      <c r="S8" s="7" t="str">
        <f t="shared" si="16"/>
        <v>B</v>
      </c>
      <c r="T8" s="7" t="str">
        <f t="shared" si="17"/>
        <v>6</v>
      </c>
      <c r="U8" s="8" t="str">
        <f t="shared" si="18"/>
        <v>PASS</v>
      </c>
      <c r="V8" s="5">
        <v>34</v>
      </c>
      <c r="W8" s="5">
        <v>29</v>
      </c>
      <c r="X8" s="5">
        <f t="shared" si="19"/>
        <v>63</v>
      </c>
      <c r="Y8" s="7" t="str">
        <f t="shared" si="20"/>
        <v>B+</v>
      </c>
      <c r="Z8" s="7" t="str">
        <f t="shared" si="21"/>
        <v>7</v>
      </c>
      <c r="AA8" s="8" t="str">
        <f t="shared" si="22"/>
        <v>PASS</v>
      </c>
      <c r="AB8" s="5">
        <v>50</v>
      </c>
      <c r="AC8" s="5">
        <v>19</v>
      </c>
      <c r="AD8" s="5">
        <f t="shared" si="23"/>
        <v>69</v>
      </c>
      <c r="AE8" s="7" t="str">
        <f t="shared" si="24"/>
        <v>B+</v>
      </c>
      <c r="AF8" s="7" t="str">
        <f t="shared" si="25"/>
        <v>7</v>
      </c>
      <c r="AG8" s="8" t="str">
        <f t="shared" si="26"/>
        <v>PASS</v>
      </c>
      <c r="AH8" s="5">
        <v>48</v>
      </c>
      <c r="AI8" s="5">
        <v>47</v>
      </c>
      <c r="AJ8" s="5">
        <f t="shared" si="27"/>
        <v>95</v>
      </c>
      <c r="AK8" s="7" t="str">
        <f t="shared" si="28"/>
        <v>O</v>
      </c>
      <c r="AL8" s="7" t="str">
        <f t="shared" si="29"/>
        <v>10</v>
      </c>
      <c r="AM8" s="7" t="str">
        <f t="shared" si="30"/>
        <v>PASS</v>
      </c>
      <c r="AN8" s="5">
        <v>38</v>
      </c>
      <c r="AO8" s="5">
        <v>23</v>
      </c>
      <c r="AP8" s="5">
        <f t="shared" si="31"/>
        <v>61</v>
      </c>
      <c r="AQ8" s="7" t="str">
        <f t="shared" si="32"/>
        <v>B+</v>
      </c>
      <c r="AR8" s="7" t="str">
        <f t="shared" si="33"/>
        <v>7</v>
      </c>
      <c r="AS8" s="8" t="str">
        <f t="shared" si="34"/>
        <v>PASS</v>
      </c>
      <c r="AT8" s="5">
        <v>42</v>
      </c>
      <c r="AU8" s="5">
        <v>37</v>
      </c>
      <c r="AV8" s="5">
        <f t="shared" si="35"/>
        <v>79</v>
      </c>
      <c r="AW8" s="7" t="str">
        <f t="shared" si="36"/>
        <v>A</v>
      </c>
      <c r="AX8" s="7" t="str">
        <f t="shared" si="37"/>
        <v>8</v>
      </c>
      <c r="AY8" s="5" t="str">
        <f t="shared" si="38"/>
        <v>PASS</v>
      </c>
      <c r="AZ8" s="9">
        <v>38</v>
      </c>
      <c r="BA8" s="9">
        <v>38</v>
      </c>
      <c r="BB8" s="9">
        <f t="shared" si="39"/>
        <v>76</v>
      </c>
      <c r="BC8" s="9" t="str">
        <f t="shared" si="40"/>
        <v>A</v>
      </c>
      <c r="BD8" s="9" t="str">
        <f t="shared" si="41"/>
        <v>8</v>
      </c>
      <c r="BE8" s="9" t="str">
        <f t="shared" si="42"/>
        <v>PASS</v>
      </c>
      <c r="BF8" s="9">
        <f t="shared" si="43"/>
        <v>618</v>
      </c>
      <c r="BG8" s="9">
        <f t="shared" si="44"/>
        <v>140</v>
      </c>
      <c r="BH8" s="10">
        <f t="shared" si="45"/>
        <v>7</v>
      </c>
      <c r="BI8" s="11">
        <f t="shared" si="46"/>
        <v>68.666666666666671</v>
      </c>
      <c r="BJ8" s="12">
        <f>SUM(COUNTIF(D8:AY8, {"FAIL","AB"}))</f>
        <v>1</v>
      </c>
      <c r="BK8" s="8" t="str">
        <f t="shared" si="47"/>
        <v>FAIL</v>
      </c>
    </row>
    <row r="9" spans="1:63" s="6" customFormat="1" ht="30" customHeight="1" x14ac:dyDescent="0.3">
      <c r="A9" s="13">
        <v>6</v>
      </c>
      <c r="B9" s="3" t="s">
        <v>89</v>
      </c>
      <c r="C9" s="4" t="s">
        <v>90</v>
      </c>
      <c r="D9" s="5">
        <v>41</v>
      </c>
      <c r="E9" s="5">
        <v>26</v>
      </c>
      <c r="F9" s="5">
        <f t="shared" si="7"/>
        <v>67</v>
      </c>
      <c r="G9" s="5" t="str">
        <f t="shared" si="8"/>
        <v>B+</v>
      </c>
      <c r="H9" s="7" t="str">
        <f t="shared" si="9"/>
        <v>7</v>
      </c>
      <c r="I9" s="7" t="str">
        <f t="shared" si="10"/>
        <v>PASS</v>
      </c>
      <c r="J9" s="5">
        <v>45</v>
      </c>
      <c r="K9" s="5">
        <v>30</v>
      </c>
      <c r="L9" s="5">
        <f t="shared" si="11"/>
        <v>75</v>
      </c>
      <c r="M9" s="7" t="str">
        <f t="shared" si="12"/>
        <v>A</v>
      </c>
      <c r="N9" s="7" t="str">
        <f t="shared" si="13"/>
        <v>8</v>
      </c>
      <c r="O9" s="7" t="str">
        <f t="shared" si="14"/>
        <v>PASS</v>
      </c>
      <c r="P9" s="5">
        <v>49</v>
      </c>
      <c r="Q9" s="5">
        <v>31</v>
      </c>
      <c r="R9" s="5">
        <f t="shared" si="15"/>
        <v>80</v>
      </c>
      <c r="S9" s="7" t="str">
        <f t="shared" si="16"/>
        <v>A+</v>
      </c>
      <c r="T9" s="7" t="str">
        <f t="shared" si="17"/>
        <v>9</v>
      </c>
      <c r="U9" s="8" t="str">
        <f t="shared" si="18"/>
        <v>PASS</v>
      </c>
      <c r="V9" s="5">
        <v>41</v>
      </c>
      <c r="W9" s="5">
        <v>29</v>
      </c>
      <c r="X9" s="5">
        <f t="shared" si="19"/>
        <v>70</v>
      </c>
      <c r="Y9" s="7" t="str">
        <f t="shared" si="20"/>
        <v>A</v>
      </c>
      <c r="Z9" s="7" t="str">
        <f t="shared" si="21"/>
        <v>8</v>
      </c>
      <c r="AA9" s="8" t="str">
        <f t="shared" si="22"/>
        <v>PASS</v>
      </c>
      <c r="AB9" s="5">
        <v>40</v>
      </c>
      <c r="AC9" s="5">
        <v>26</v>
      </c>
      <c r="AD9" s="5">
        <f t="shared" si="23"/>
        <v>66</v>
      </c>
      <c r="AE9" s="7" t="str">
        <f t="shared" si="24"/>
        <v>B+</v>
      </c>
      <c r="AF9" s="7" t="str">
        <f t="shared" si="25"/>
        <v>7</v>
      </c>
      <c r="AG9" s="8" t="str">
        <f t="shared" si="26"/>
        <v>PASS</v>
      </c>
      <c r="AH9" s="5">
        <v>46</v>
      </c>
      <c r="AI9" s="5">
        <v>46</v>
      </c>
      <c r="AJ9" s="5">
        <f t="shared" si="27"/>
        <v>92</v>
      </c>
      <c r="AK9" s="7" t="str">
        <f t="shared" si="28"/>
        <v>O</v>
      </c>
      <c r="AL9" s="7" t="str">
        <f t="shared" si="29"/>
        <v>10</v>
      </c>
      <c r="AM9" s="7" t="str">
        <f t="shared" si="30"/>
        <v>PASS</v>
      </c>
      <c r="AN9" s="5">
        <v>50</v>
      </c>
      <c r="AO9" s="5">
        <v>31</v>
      </c>
      <c r="AP9" s="5">
        <f t="shared" si="31"/>
        <v>81</v>
      </c>
      <c r="AQ9" s="7" t="str">
        <f t="shared" si="32"/>
        <v>A+</v>
      </c>
      <c r="AR9" s="7" t="str">
        <f t="shared" si="33"/>
        <v>9</v>
      </c>
      <c r="AS9" s="8" t="str">
        <f t="shared" si="34"/>
        <v>PASS</v>
      </c>
      <c r="AT9" s="5">
        <v>42</v>
      </c>
      <c r="AU9" s="5">
        <v>30</v>
      </c>
      <c r="AV9" s="5">
        <f t="shared" si="35"/>
        <v>72</v>
      </c>
      <c r="AW9" s="7" t="str">
        <f t="shared" si="36"/>
        <v>A</v>
      </c>
      <c r="AX9" s="7" t="str">
        <f t="shared" si="37"/>
        <v>8</v>
      </c>
      <c r="AY9" s="5" t="str">
        <f t="shared" si="38"/>
        <v>PASS</v>
      </c>
      <c r="AZ9" s="9">
        <v>38</v>
      </c>
      <c r="BA9" s="9">
        <v>39</v>
      </c>
      <c r="BB9" s="9">
        <f t="shared" si="39"/>
        <v>77</v>
      </c>
      <c r="BC9" s="9" t="str">
        <f t="shared" si="40"/>
        <v>A</v>
      </c>
      <c r="BD9" s="9" t="str">
        <f t="shared" si="41"/>
        <v>8</v>
      </c>
      <c r="BE9" s="9" t="str">
        <f t="shared" si="42"/>
        <v>PASS</v>
      </c>
      <c r="BF9" s="9">
        <f t="shared" si="43"/>
        <v>680</v>
      </c>
      <c r="BG9" s="9">
        <f t="shared" si="44"/>
        <v>160</v>
      </c>
      <c r="BH9" s="10">
        <f t="shared" si="45"/>
        <v>8</v>
      </c>
      <c r="BI9" s="11">
        <f t="shared" si="46"/>
        <v>75.555555555555557</v>
      </c>
      <c r="BJ9" s="12">
        <f>SUM(COUNTIF(D9:AY9, {"FAIL","AB"}))</f>
        <v>0</v>
      </c>
      <c r="BK9" s="8" t="str">
        <f t="shared" si="47"/>
        <v>FCD</v>
      </c>
    </row>
    <row r="10" spans="1:63" s="6" customFormat="1" ht="30" customHeight="1" x14ac:dyDescent="0.3">
      <c r="A10" s="5">
        <v>7</v>
      </c>
      <c r="B10" s="3" t="s">
        <v>91</v>
      </c>
      <c r="C10" s="4" t="s">
        <v>92</v>
      </c>
      <c r="D10" s="5">
        <v>47</v>
      </c>
      <c r="E10" s="5">
        <v>28</v>
      </c>
      <c r="F10" s="5">
        <f t="shared" si="7"/>
        <v>75</v>
      </c>
      <c r="G10" s="5" t="str">
        <f t="shared" si="8"/>
        <v>A</v>
      </c>
      <c r="H10" s="7" t="str">
        <f t="shared" si="9"/>
        <v>8</v>
      </c>
      <c r="I10" s="7" t="str">
        <f t="shared" si="10"/>
        <v>PASS</v>
      </c>
      <c r="J10" s="5">
        <v>41</v>
      </c>
      <c r="K10" s="5">
        <v>26</v>
      </c>
      <c r="L10" s="5">
        <f t="shared" si="11"/>
        <v>67</v>
      </c>
      <c r="M10" s="7" t="str">
        <f t="shared" si="12"/>
        <v>B+</v>
      </c>
      <c r="N10" s="7" t="str">
        <f t="shared" si="13"/>
        <v>7</v>
      </c>
      <c r="O10" s="7" t="str">
        <f t="shared" si="14"/>
        <v>PASS</v>
      </c>
      <c r="P10" s="5">
        <v>39</v>
      </c>
      <c r="Q10" s="5">
        <v>24</v>
      </c>
      <c r="R10" s="5">
        <f t="shared" si="15"/>
        <v>63</v>
      </c>
      <c r="S10" s="7" t="str">
        <f t="shared" si="16"/>
        <v>B+</v>
      </c>
      <c r="T10" s="7" t="str">
        <f t="shared" si="17"/>
        <v>7</v>
      </c>
      <c r="U10" s="8" t="str">
        <f t="shared" si="18"/>
        <v>PASS</v>
      </c>
      <c r="V10" s="5">
        <v>49</v>
      </c>
      <c r="W10" s="5">
        <v>27</v>
      </c>
      <c r="X10" s="5">
        <f t="shared" si="19"/>
        <v>76</v>
      </c>
      <c r="Y10" s="7" t="str">
        <f t="shared" si="20"/>
        <v>A</v>
      </c>
      <c r="Z10" s="7" t="str">
        <f t="shared" si="21"/>
        <v>8</v>
      </c>
      <c r="AA10" s="8" t="str">
        <f t="shared" si="22"/>
        <v>PASS</v>
      </c>
      <c r="AB10" s="5">
        <v>48</v>
      </c>
      <c r="AC10" s="5">
        <v>29</v>
      </c>
      <c r="AD10" s="5">
        <f t="shared" si="23"/>
        <v>77</v>
      </c>
      <c r="AE10" s="7" t="str">
        <f t="shared" si="24"/>
        <v>A</v>
      </c>
      <c r="AF10" s="7" t="str">
        <f t="shared" si="25"/>
        <v>8</v>
      </c>
      <c r="AG10" s="8" t="str">
        <f t="shared" si="26"/>
        <v>PASS</v>
      </c>
      <c r="AH10" s="5">
        <v>49</v>
      </c>
      <c r="AI10" s="5">
        <v>49</v>
      </c>
      <c r="AJ10" s="5">
        <f t="shared" si="27"/>
        <v>98</v>
      </c>
      <c r="AK10" s="7" t="str">
        <f t="shared" si="28"/>
        <v>O</v>
      </c>
      <c r="AL10" s="7" t="str">
        <f t="shared" si="29"/>
        <v>10</v>
      </c>
      <c r="AM10" s="7" t="str">
        <f t="shared" si="30"/>
        <v>PASS</v>
      </c>
      <c r="AN10" s="5">
        <v>50</v>
      </c>
      <c r="AO10" s="5">
        <v>48</v>
      </c>
      <c r="AP10" s="5">
        <f t="shared" si="31"/>
        <v>98</v>
      </c>
      <c r="AQ10" s="7" t="str">
        <f t="shared" si="32"/>
        <v>O</v>
      </c>
      <c r="AR10" s="7" t="str">
        <f t="shared" si="33"/>
        <v>10</v>
      </c>
      <c r="AS10" s="8" t="str">
        <f t="shared" si="34"/>
        <v>PASS</v>
      </c>
      <c r="AT10" s="5">
        <v>46</v>
      </c>
      <c r="AU10" s="5">
        <v>40</v>
      </c>
      <c r="AV10" s="5">
        <f t="shared" si="35"/>
        <v>86</v>
      </c>
      <c r="AW10" s="7" t="str">
        <f t="shared" si="36"/>
        <v>A+</v>
      </c>
      <c r="AX10" s="7" t="str">
        <f t="shared" si="37"/>
        <v>9</v>
      </c>
      <c r="AY10" s="5" t="str">
        <f t="shared" si="38"/>
        <v>PASS</v>
      </c>
      <c r="AZ10" s="9">
        <v>43</v>
      </c>
      <c r="BA10" s="9">
        <v>33</v>
      </c>
      <c r="BB10" s="9">
        <f t="shared" si="39"/>
        <v>76</v>
      </c>
      <c r="BC10" s="9" t="str">
        <f t="shared" si="40"/>
        <v>A</v>
      </c>
      <c r="BD10" s="9" t="str">
        <f t="shared" si="41"/>
        <v>8</v>
      </c>
      <c r="BE10" s="9" t="str">
        <f t="shared" si="42"/>
        <v>PASS</v>
      </c>
      <c r="BF10" s="9">
        <f t="shared" si="43"/>
        <v>716</v>
      </c>
      <c r="BG10" s="9">
        <f t="shared" si="44"/>
        <v>160</v>
      </c>
      <c r="BH10" s="10">
        <f t="shared" si="45"/>
        <v>8</v>
      </c>
      <c r="BI10" s="11">
        <f t="shared" si="46"/>
        <v>79.555555555555557</v>
      </c>
      <c r="BJ10" s="12">
        <f>SUM(COUNTIF(D10:AY10, {"FAIL","AB"}))</f>
        <v>0</v>
      </c>
      <c r="BK10" s="8" t="str">
        <f t="shared" si="47"/>
        <v>FCD</v>
      </c>
    </row>
    <row r="11" spans="1:63" s="6" customFormat="1" ht="30" customHeight="1" x14ac:dyDescent="0.3">
      <c r="A11" s="13">
        <v>8</v>
      </c>
      <c r="B11" s="3" t="s">
        <v>93</v>
      </c>
      <c r="C11" s="4" t="s">
        <v>94</v>
      </c>
      <c r="D11" s="5">
        <v>45</v>
      </c>
      <c r="E11" s="5">
        <v>24</v>
      </c>
      <c r="F11" s="5">
        <f t="shared" si="7"/>
        <v>69</v>
      </c>
      <c r="G11" s="5" t="str">
        <f t="shared" si="8"/>
        <v>B+</v>
      </c>
      <c r="H11" s="7" t="str">
        <f t="shared" si="9"/>
        <v>7</v>
      </c>
      <c r="I11" s="7" t="str">
        <f t="shared" si="10"/>
        <v>PASS</v>
      </c>
      <c r="J11" s="5">
        <v>44</v>
      </c>
      <c r="K11" s="5">
        <v>35</v>
      </c>
      <c r="L11" s="5">
        <f t="shared" si="11"/>
        <v>79</v>
      </c>
      <c r="M11" s="7" t="str">
        <f t="shared" si="12"/>
        <v>A</v>
      </c>
      <c r="N11" s="7" t="str">
        <f t="shared" si="13"/>
        <v>8</v>
      </c>
      <c r="O11" s="7" t="str">
        <f t="shared" si="14"/>
        <v>PASS</v>
      </c>
      <c r="P11" s="5">
        <v>48</v>
      </c>
      <c r="Q11" s="5">
        <v>31</v>
      </c>
      <c r="R11" s="5">
        <f t="shared" si="15"/>
        <v>79</v>
      </c>
      <c r="S11" s="7" t="str">
        <f t="shared" si="16"/>
        <v>A</v>
      </c>
      <c r="T11" s="7" t="str">
        <f t="shared" si="17"/>
        <v>8</v>
      </c>
      <c r="U11" s="8" t="str">
        <f t="shared" si="18"/>
        <v>PASS</v>
      </c>
      <c r="V11" s="5">
        <v>42</v>
      </c>
      <c r="W11" s="5">
        <v>24</v>
      </c>
      <c r="X11" s="5">
        <f t="shared" si="19"/>
        <v>66</v>
      </c>
      <c r="Y11" s="7" t="str">
        <f t="shared" si="20"/>
        <v>B+</v>
      </c>
      <c r="Z11" s="7" t="str">
        <f t="shared" si="21"/>
        <v>7</v>
      </c>
      <c r="AA11" s="8" t="str">
        <f t="shared" si="22"/>
        <v>PASS</v>
      </c>
      <c r="AB11" s="5">
        <v>44</v>
      </c>
      <c r="AC11" s="5">
        <v>22</v>
      </c>
      <c r="AD11" s="5">
        <f t="shared" si="23"/>
        <v>66</v>
      </c>
      <c r="AE11" s="7" t="str">
        <f t="shared" si="24"/>
        <v>B+</v>
      </c>
      <c r="AF11" s="7" t="str">
        <f t="shared" si="25"/>
        <v>7</v>
      </c>
      <c r="AG11" s="8" t="str">
        <f t="shared" si="26"/>
        <v>PASS</v>
      </c>
      <c r="AH11" s="5">
        <v>46</v>
      </c>
      <c r="AI11" s="5">
        <v>46</v>
      </c>
      <c r="AJ11" s="5">
        <f t="shared" si="27"/>
        <v>92</v>
      </c>
      <c r="AK11" s="7" t="str">
        <f t="shared" si="28"/>
        <v>O</v>
      </c>
      <c r="AL11" s="7" t="str">
        <f t="shared" si="29"/>
        <v>10</v>
      </c>
      <c r="AM11" s="7" t="str">
        <f t="shared" si="30"/>
        <v>PASS</v>
      </c>
      <c r="AN11" s="5">
        <v>49</v>
      </c>
      <c r="AO11" s="5">
        <v>48</v>
      </c>
      <c r="AP11" s="5">
        <f t="shared" si="31"/>
        <v>97</v>
      </c>
      <c r="AQ11" s="7" t="str">
        <f t="shared" si="32"/>
        <v>O</v>
      </c>
      <c r="AR11" s="7" t="str">
        <f t="shared" si="33"/>
        <v>10</v>
      </c>
      <c r="AS11" s="8" t="str">
        <f t="shared" si="34"/>
        <v>PASS</v>
      </c>
      <c r="AT11" s="5">
        <v>46</v>
      </c>
      <c r="AU11" s="5">
        <v>32</v>
      </c>
      <c r="AV11" s="5">
        <f t="shared" si="35"/>
        <v>78</v>
      </c>
      <c r="AW11" s="7" t="str">
        <f t="shared" si="36"/>
        <v>A</v>
      </c>
      <c r="AX11" s="7" t="str">
        <f t="shared" si="37"/>
        <v>8</v>
      </c>
      <c r="AY11" s="5" t="str">
        <f t="shared" si="38"/>
        <v>PASS</v>
      </c>
      <c r="AZ11" s="9">
        <v>41</v>
      </c>
      <c r="BA11" s="9">
        <v>43</v>
      </c>
      <c r="BB11" s="9">
        <f t="shared" si="39"/>
        <v>84</v>
      </c>
      <c r="BC11" s="9" t="str">
        <f t="shared" si="40"/>
        <v>A+</v>
      </c>
      <c r="BD11" s="9" t="str">
        <f t="shared" si="41"/>
        <v>9</v>
      </c>
      <c r="BE11" s="9" t="str">
        <f t="shared" si="42"/>
        <v>PASS</v>
      </c>
      <c r="BF11" s="9">
        <f t="shared" si="43"/>
        <v>710</v>
      </c>
      <c r="BG11" s="9">
        <f t="shared" si="44"/>
        <v>156</v>
      </c>
      <c r="BH11" s="10">
        <f t="shared" si="45"/>
        <v>7.8</v>
      </c>
      <c r="BI11" s="11">
        <f t="shared" si="46"/>
        <v>78.888888888888886</v>
      </c>
      <c r="BJ11" s="12">
        <f>SUM(COUNTIF(D11:AY11, {"FAIL","AB"}))</f>
        <v>0</v>
      </c>
      <c r="BK11" s="8" t="str">
        <f t="shared" si="47"/>
        <v>FCD</v>
      </c>
    </row>
    <row r="12" spans="1:63" s="6" customFormat="1" ht="30" customHeight="1" x14ac:dyDescent="0.3">
      <c r="A12" s="5">
        <v>9</v>
      </c>
      <c r="B12" s="3" t="s">
        <v>95</v>
      </c>
      <c r="C12" s="4" t="s">
        <v>96</v>
      </c>
      <c r="D12" s="5">
        <v>43</v>
      </c>
      <c r="E12" s="5">
        <v>6</v>
      </c>
      <c r="F12" s="5">
        <f t="shared" si="7"/>
        <v>49</v>
      </c>
      <c r="G12" s="5" t="str">
        <f t="shared" si="8"/>
        <v>P</v>
      </c>
      <c r="H12" s="7" t="str">
        <f t="shared" si="9"/>
        <v>4</v>
      </c>
      <c r="I12" s="7" t="str">
        <f t="shared" si="10"/>
        <v>FAIL</v>
      </c>
      <c r="J12" s="5">
        <v>39</v>
      </c>
      <c r="K12" s="5">
        <v>14</v>
      </c>
      <c r="L12" s="5">
        <f t="shared" si="11"/>
        <v>53</v>
      </c>
      <c r="M12" s="7" t="str">
        <f t="shared" si="12"/>
        <v>C</v>
      </c>
      <c r="N12" s="7" t="str">
        <f t="shared" si="13"/>
        <v>5</v>
      </c>
      <c r="O12" s="7" t="str">
        <f t="shared" si="14"/>
        <v>FAIL</v>
      </c>
      <c r="P12" s="5">
        <v>34</v>
      </c>
      <c r="Q12" s="5">
        <v>14</v>
      </c>
      <c r="R12" s="5">
        <f t="shared" si="15"/>
        <v>48</v>
      </c>
      <c r="S12" s="7" t="str">
        <f t="shared" si="16"/>
        <v>P</v>
      </c>
      <c r="T12" s="7" t="str">
        <f t="shared" si="17"/>
        <v>4</v>
      </c>
      <c r="U12" s="8" t="str">
        <f t="shared" si="18"/>
        <v>FAIL</v>
      </c>
      <c r="V12" s="5">
        <v>29</v>
      </c>
      <c r="W12" s="5">
        <v>21</v>
      </c>
      <c r="X12" s="5">
        <f t="shared" si="19"/>
        <v>50</v>
      </c>
      <c r="Y12" s="7" t="str">
        <f t="shared" si="20"/>
        <v>C</v>
      </c>
      <c r="Z12" s="7" t="str">
        <f t="shared" si="21"/>
        <v>5</v>
      </c>
      <c r="AA12" s="8" t="str">
        <f t="shared" si="22"/>
        <v>PASS</v>
      </c>
      <c r="AB12" s="5">
        <v>47</v>
      </c>
      <c r="AC12" s="5">
        <v>8</v>
      </c>
      <c r="AD12" s="5">
        <f t="shared" si="23"/>
        <v>55</v>
      </c>
      <c r="AE12" s="7" t="str">
        <f t="shared" si="24"/>
        <v>B</v>
      </c>
      <c r="AF12" s="7" t="str">
        <f t="shared" si="25"/>
        <v>6</v>
      </c>
      <c r="AG12" s="8" t="str">
        <f t="shared" si="26"/>
        <v>FAIL</v>
      </c>
      <c r="AH12" s="5">
        <v>48</v>
      </c>
      <c r="AI12" s="5">
        <v>47</v>
      </c>
      <c r="AJ12" s="5">
        <f t="shared" si="27"/>
        <v>95</v>
      </c>
      <c r="AK12" s="7" t="str">
        <f t="shared" si="28"/>
        <v>O</v>
      </c>
      <c r="AL12" s="7" t="str">
        <f t="shared" si="29"/>
        <v>10</v>
      </c>
      <c r="AM12" s="7" t="str">
        <f t="shared" si="30"/>
        <v>PASS</v>
      </c>
      <c r="AN12" s="5">
        <v>50</v>
      </c>
      <c r="AO12" s="5">
        <v>2</v>
      </c>
      <c r="AP12" s="5">
        <f t="shared" si="31"/>
        <v>52</v>
      </c>
      <c r="AQ12" s="7" t="str">
        <f t="shared" si="32"/>
        <v>C</v>
      </c>
      <c r="AR12" s="7" t="str">
        <f t="shared" si="33"/>
        <v>5</v>
      </c>
      <c r="AS12" s="8" t="str">
        <f t="shared" si="34"/>
        <v>FAIL</v>
      </c>
      <c r="AT12" s="5">
        <v>45</v>
      </c>
      <c r="AU12" s="5">
        <v>34</v>
      </c>
      <c r="AV12" s="5">
        <f t="shared" si="35"/>
        <v>79</v>
      </c>
      <c r="AW12" s="7" t="str">
        <f t="shared" si="36"/>
        <v>A</v>
      </c>
      <c r="AX12" s="7" t="str">
        <f t="shared" si="37"/>
        <v>8</v>
      </c>
      <c r="AY12" s="5" t="str">
        <f t="shared" si="38"/>
        <v>PASS</v>
      </c>
      <c r="AZ12" s="9">
        <v>31</v>
      </c>
      <c r="BA12" s="9">
        <v>22</v>
      </c>
      <c r="BB12" s="9">
        <f t="shared" si="39"/>
        <v>53</v>
      </c>
      <c r="BC12" s="9" t="str">
        <f t="shared" si="40"/>
        <v>C</v>
      </c>
      <c r="BD12" s="9" t="str">
        <f t="shared" si="41"/>
        <v>5</v>
      </c>
      <c r="BE12" s="9" t="str">
        <f t="shared" si="42"/>
        <v>PASS</v>
      </c>
      <c r="BF12" s="9">
        <f t="shared" si="43"/>
        <v>534</v>
      </c>
      <c r="BG12" s="9">
        <f t="shared" si="44"/>
        <v>108</v>
      </c>
      <c r="BH12" s="10">
        <f t="shared" si="45"/>
        <v>5.4</v>
      </c>
      <c r="BI12" s="11">
        <f t="shared" si="46"/>
        <v>59.333333333333336</v>
      </c>
      <c r="BJ12" s="12">
        <f>SUM(COUNTIF(D12:AY12, {"FAIL","AB"}))</f>
        <v>5</v>
      </c>
      <c r="BK12" s="8" t="str">
        <f t="shared" si="47"/>
        <v>FAIL</v>
      </c>
    </row>
    <row r="13" spans="1:63" s="6" customFormat="1" ht="30" customHeight="1" x14ac:dyDescent="0.3">
      <c r="A13" s="13">
        <v>10</v>
      </c>
      <c r="B13" s="3" t="s">
        <v>97</v>
      </c>
      <c r="C13" s="4" t="s">
        <v>98</v>
      </c>
      <c r="D13" s="5">
        <v>46</v>
      </c>
      <c r="E13" s="5">
        <v>28</v>
      </c>
      <c r="F13" s="5">
        <f t="shared" ref="F13:F17" si="48">SUM(D13:E13)</f>
        <v>74</v>
      </c>
      <c r="G13" s="5" t="str">
        <f t="shared" si="8"/>
        <v>A</v>
      </c>
      <c r="H13" s="7" t="str">
        <f t="shared" ref="H13:H17" si="49">IF(OR(F13&lt;=39),"0",(IF(F13&gt;=90,"10",IF(F13&gt;=80,"9",IF(F13&gt;=70,"8",IF(F13&gt;=60,"7",IF(F13&gt;=55,"6",IF(F13&gt;=50,"5",IF(F13&gt;=40,"4")))))))))</f>
        <v>8</v>
      </c>
      <c r="I13" s="7" t="str">
        <f t="shared" ref="I13:I17" si="50">IF((E13=0),"AB",(IF(OR(D13&lt;20,E13&lt;18,D13+E13&lt;38),"FAIL","PASS")))</f>
        <v>PASS</v>
      </c>
      <c r="J13" s="5">
        <v>46</v>
      </c>
      <c r="K13" s="5">
        <v>35</v>
      </c>
      <c r="L13" s="5">
        <f t="shared" ref="L13:L17" si="51">SUM(J13:K13)</f>
        <v>81</v>
      </c>
      <c r="M13" s="7" t="str">
        <f t="shared" si="12"/>
        <v>A+</v>
      </c>
      <c r="N13" s="7" t="str">
        <f t="shared" ref="N13:N17" si="52">IF(OR(L13&lt;=39),"0",(IF(L13&gt;=90,"10",IF(L13&gt;=80,"9",IF(L13&gt;=70,"8",IF(L13&gt;=60,"7",IF(L13&gt;=55,"6",IF(L13&gt;=50,"5",IF(L13&gt;=40,"4")))))))))</f>
        <v>9</v>
      </c>
      <c r="O13" s="7" t="str">
        <f t="shared" ref="O13:O17" si="53">IF((K13=0),"AB",(IF(OR(J13&lt;20,K13&lt;18,J13+K13&lt;38),"FAIL","PASS")))</f>
        <v>PASS</v>
      </c>
      <c r="P13" s="5">
        <v>41</v>
      </c>
      <c r="Q13" s="5">
        <v>19</v>
      </c>
      <c r="R13" s="5">
        <f t="shared" ref="R13:R17" si="54">SUM(P13:Q13)</f>
        <v>60</v>
      </c>
      <c r="S13" s="7" t="str">
        <f t="shared" si="16"/>
        <v>B+</v>
      </c>
      <c r="T13" s="7" t="str">
        <f t="shared" ref="T13:T17" si="55">IF(OR(R13&lt;=39),"0",(IF(R13&gt;=90,"10",IF(R13&gt;=80,"9",IF(R13&gt;=70,"8",IF(R13&gt;=60,"7",IF(R13&gt;=55,"6",IF(R13&gt;=50,"5",IF(R13&gt;=40,"4")))))))))</f>
        <v>7</v>
      </c>
      <c r="U13" s="8" t="str">
        <f t="shared" ref="U13:U17" si="56">IF((Q13=0),"AB",(IF(OR(P13&lt;20,Q13&lt;18,P13+Q13&lt;38),"FAIL","PASS")))</f>
        <v>PASS</v>
      </c>
      <c r="V13" s="5">
        <v>43</v>
      </c>
      <c r="W13" s="5">
        <v>31</v>
      </c>
      <c r="X13" s="5">
        <f t="shared" ref="X13:X17" si="57">SUM(V13:W13)</f>
        <v>74</v>
      </c>
      <c r="Y13" s="7" t="str">
        <f t="shared" si="20"/>
        <v>A</v>
      </c>
      <c r="Z13" s="7" t="str">
        <f t="shared" ref="Z13:Z17" si="58">IF(OR(X13&lt;=39),"0",(IF(X13&gt;=90,"10",IF(X13&gt;=80,"9",IF(X13&gt;=70,"8",IF(X13&gt;=60,"7",IF(X13&gt;=55,"6",IF(X13&gt;=50,"5",IF(X13&gt;=40,"4")))))))))</f>
        <v>8</v>
      </c>
      <c r="AA13" s="8" t="str">
        <f t="shared" ref="AA13:AA17" si="59">IF((W13=0),"AB",(IF(OR(V13&lt;20,W13&lt;18,V13+W13&lt;38),"FAIL","PASS")))</f>
        <v>PASS</v>
      </c>
      <c r="AB13" s="5">
        <v>50</v>
      </c>
      <c r="AC13" s="5">
        <v>26</v>
      </c>
      <c r="AD13" s="5">
        <f t="shared" ref="AD13:AD17" si="60">SUM(AB13:AC13)</f>
        <v>76</v>
      </c>
      <c r="AE13" s="7" t="str">
        <f t="shared" si="24"/>
        <v>A</v>
      </c>
      <c r="AF13" s="7" t="str">
        <f t="shared" ref="AF13:AF17" si="61">IF(OR(AD13&lt;=39),"0",(IF(AD13&gt;=90,"10",IF(AD13&gt;=80,"9",IF(AD13&gt;=70,"8",IF(AD13&gt;=60,"7",IF(AD13&gt;=55,"6",IF(AD13&gt;=50,"5",IF(AD13&gt;=40,"4")))))))))</f>
        <v>8</v>
      </c>
      <c r="AG13" s="8" t="str">
        <f t="shared" ref="AG13:AG17" si="62">IF((AD13=0),"AB",(IF(OR(AB13&lt;20,AC13&lt;18,AB13+AD13&lt;38),"FAIL","PASS")))</f>
        <v>PASS</v>
      </c>
      <c r="AH13" s="5">
        <v>50</v>
      </c>
      <c r="AI13" s="5">
        <v>50</v>
      </c>
      <c r="AJ13" s="5">
        <f t="shared" ref="AJ13:AJ17" si="63">SUM(AH13:AI13)</f>
        <v>100</v>
      </c>
      <c r="AK13" s="7" t="str">
        <f t="shared" si="28"/>
        <v>O</v>
      </c>
      <c r="AL13" s="7" t="str">
        <f t="shared" ref="AL13:AL17" si="64">IF(OR(AJ13&lt;=39),"0",(IF(AJ13&gt;=90,"10",IF(AJ13&gt;=80,"9",IF(AJ13&gt;=70,"8",IF(AJ13&gt;=60,"7",IF(AJ13&gt;=55,"6",IF(AJ13&gt;=50,"5",IF(AJ13&gt;=40,"4")))))))))</f>
        <v>10</v>
      </c>
      <c r="AM13" s="7" t="str">
        <f t="shared" ref="AM13:AM17" si="65">IF((AI13=0),"AB",(IF(OR(AH13&lt;20,AI13&lt;18,AH13+AI13&lt;38),"FAIL","PASS")))</f>
        <v>PASS</v>
      </c>
      <c r="AN13" s="5">
        <v>49</v>
      </c>
      <c r="AO13" s="5">
        <v>45</v>
      </c>
      <c r="AP13" s="5">
        <f t="shared" ref="AP13:AP17" si="66">SUM(AN13:AO13)</f>
        <v>94</v>
      </c>
      <c r="AQ13" s="7" t="str">
        <f t="shared" si="32"/>
        <v>O</v>
      </c>
      <c r="AR13" s="7" t="str">
        <f t="shared" ref="AR13:AR17" si="67">IF(OR(AP13&lt;=39),"0",(IF(AP13&gt;=90,"10",IF(AP13&gt;=80,"9",IF(AP13&gt;=70,"8",IF(AP13&gt;=60,"7",IF(AP13&gt;=55,"6",IF(AP13&gt;=50,"5",IF(AP13&gt;=40,"4")))))))))</f>
        <v>10</v>
      </c>
      <c r="AS13" s="8" t="str">
        <f t="shared" ref="AS13:AS17" si="68">IF((AO13=0),"AB",(IF(OR(AN13&lt;20,AO13&lt;18,AN13+AO13&lt;38),"FAIL","PASS")))</f>
        <v>PASS</v>
      </c>
      <c r="AT13" s="5">
        <v>45</v>
      </c>
      <c r="AU13" s="5">
        <v>36</v>
      </c>
      <c r="AV13" s="5">
        <f t="shared" ref="AV13:AV17" si="69">SUM(AT13:AU13)</f>
        <v>81</v>
      </c>
      <c r="AW13" s="7" t="str">
        <f t="shared" si="36"/>
        <v>A+</v>
      </c>
      <c r="AX13" s="7" t="str">
        <f t="shared" ref="AX13:AX17" si="70">IF(OR(AV13&lt;=39),"0",(IF(AV13&gt;=90,"10",IF(AV13&gt;=80,"9",IF(AV13&gt;=70,"8",IF(AV13&gt;=60,"7",IF(AV13&gt;=55,"6",IF(AV13&gt;=50,"5",IF(AV13&gt;=40,"4")))))))))</f>
        <v>9</v>
      </c>
      <c r="AY13" s="5" t="str">
        <f t="shared" ref="AY13:AY17" si="71">IF((AU13=0),"AB",(IF(OR(AT13&lt;20,AU13&lt;18,AT13+AU13&lt;38),"FAIL","PASS")))</f>
        <v>PASS</v>
      </c>
      <c r="AZ13" s="9">
        <v>42</v>
      </c>
      <c r="BA13" s="9">
        <v>34</v>
      </c>
      <c r="BB13" s="9">
        <f t="shared" si="39"/>
        <v>76</v>
      </c>
      <c r="BC13" s="9" t="str">
        <f t="shared" si="40"/>
        <v>A</v>
      </c>
      <c r="BD13" s="9" t="str">
        <f t="shared" si="41"/>
        <v>8</v>
      </c>
      <c r="BE13" s="9" t="str">
        <f t="shared" si="42"/>
        <v>PASS</v>
      </c>
      <c r="BF13" s="9">
        <f t="shared" si="43"/>
        <v>716</v>
      </c>
      <c r="BG13" s="9">
        <f t="shared" si="44"/>
        <v>166</v>
      </c>
      <c r="BH13" s="10">
        <f t="shared" si="45"/>
        <v>8.3000000000000007</v>
      </c>
      <c r="BI13" s="11">
        <f t="shared" si="46"/>
        <v>79.555555555555557</v>
      </c>
      <c r="BJ13" s="12">
        <f>SUM(COUNTIF(D13:AY13, {"FAIL","AB"}))</f>
        <v>0</v>
      </c>
      <c r="BK13" s="8" t="str">
        <f t="shared" si="47"/>
        <v>FCD</v>
      </c>
    </row>
    <row r="14" spans="1:63" s="6" customFormat="1" ht="30" customHeight="1" x14ac:dyDescent="0.3">
      <c r="A14" s="5">
        <v>11</v>
      </c>
      <c r="B14" s="3" t="s">
        <v>99</v>
      </c>
      <c r="C14" s="4" t="s">
        <v>100</v>
      </c>
      <c r="D14" s="5">
        <v>37</v>
      </c>
      <c r="E14" s="5">
        <v>18</v>
      </c>
      <c r="F14" s="5">
        <f t="shared" si="48"/>
        <v>55</v>
      </c>
      <c r="G14" s="5" t="str">
        <f t="shared" si="8"/>
        <v>B</v>
      </c>
      <c r="H14" s="7" t="str">
        <f t="shared" si="49"/>
        <v>6</v>
      </c>
      <c r="I14" s="7" t="str">
        <f t="shared" si="50"/>
        <v>PASS</v>
      </c>
      <c r="J14" s="5">
        <v>39</v>
      </c>
      <c r="K14" s="5">
        <v>24</v>
      </c>
      <c r="L14" s="5">
        <f t="shared" si="51"/>
        <v>63</v>
      </c>
      <c r="M14" s="7" t="str">
        <f t="shared" si="12"/>
        <v>B+</v>
      </c>
      <c r="N14" s="7" t="str">
        <f t="shared" si="52"/>
        <v>7</v>
      </c>
      <c r="O14" s="7" t="str">
        <f t="shared" si="53"/>
        <v>PASS</v>
      </c>
      <c r="P14" s="5">
        <v>33</v>
      </c>
      <c r="Q14" s="5">
        <v>18</v>
      </c>
      <c r="R14" s="5">
        <f t="shared" si="54"/>
        <v>51</v>
      </c>
      <c r="S14" s="7" t="str">
        <f t="shared" si="16"/>
        <v>C</v>
      </c>
      <c r="T14" s="7" t="str">
        <f t="shared" si="55"/>
        <v>5</v>
      </c>
      <c r="U14" s="8" t="str">
        <f t="shared" si="56"/>
        <v>PASS</v>
      </c>
      <c r="V14" s="5">
        <v>40</v>
      </c>
      <c r="W14" s="5">
        <v>18</v>
      </c>
      <c r="X14" s="5">
        <f t="shared" si="57"/>
        <v>58</v>
      </c>
      <c r="Y14" s="7" t="str">
        <f t="shared" si="20"/>
        <v>B</v>
      </c>
      <c r="Z14" s="7" t="str">
        <f t="shared" si="58"/>
        <v>6</v>
      </c>
      <c r="AA14" s="8" t="str">
        <f t="shared" si="59"/>
        <v>PASS</v>
      </c>
      <c r="AB14" s="5">
        <v>49</v>
      </c>
      <c r="AC14" s="5">
        <v>12</v>
      </c>
      <c r="AD14" s="5">
        <f t="shared" si="60"/>
        <v>61</v>
      </c>
      <c r="AE14" s="7" t="str">
        <f t="shared" si="24"/>
        <v>B+</v>
      </c>
      <c r="AF14" s="7" t="str">
        <f t="shared" si="61"/>
        <v>7</v>
      </c>
      <c r="AG14" s="8" t="str">
        <f t="shared" si="62"/>
        <v>FAIL</v>
      </c>
      <c r="AH14" s="5">
        <v>47</v>
      </c>
      <c r="AI14" s="5">
        <v>46</v>
      </c>
      <c r="AJ14" s="5">
        <f t="shared" si="63"/>
        <v>93</v>
      </c>
      <c r="AK14" s="7" t="str">
        <f t="shared" si="28"/>
        <v>O</v>
      </c>
      <c r="AL14" s="7" t="str">
        <f t="shared" si="64"/>
        <v>10</v>
      </c>
      <c r="AM14" s="7" t="str">
        <f t="shared" si="65"/>
        <v>PASS</v>
      </c>
      <c r="AN14" s="5">
        <v>48</v>
      </c>
      <c r="AO14" s="5">
        <v>35</v>
      </c>
      <c r="AP14" s="5">
        <f t="shared" si="66"/>
        <v>83</v>
      </c>
      <c r="AQ14" s="7" t="str">
        <f t="shared" si="32"/>
        <v>A+</v>
      </c>
      <c r="AR14" s="7" t="str">
        <f t="shared" si="67"/>
        <v>9</v>
      </c>
      <c r="AS14" s="8" t="str">
        <f t="shared" si="68"/>
        <v>PASS</v>
      </c>
      <c r="AT14" s="5">
        <v>45</v>
      </c>
      <c r="AU14" s="5">
        <v>32</v>
      </c>
      <c r="AV14" s="5">
        <f t="shared" si="69"/>
        <v>77</v>
      </c>
      <c r="AW14" s="7" t="str">
        <f t="shared" si="36"/>
        <v>A</v>
      </c>
      <c r="AX14" s="7" t="str">
        <f t="shared" si="70"/>
        <v>8</v>
      </c>
      <c r="AY14" s="5" t="str">
        <f t="shared" si="71"/>
        <v>PASS</v>
      </c>
      <c r="AZ14" s="9">
        <v>39</v>
      </c>
      <c r="BA14" s="9">
        <v>44</v>
      </c>
      <c r="BB14" s="9">
        <f t="shared" si="39"/>
        <v>83</v>
      </c>
      <c r="BC14" s="9" t="str">
        <f t="shared" si="40"/>
        <v>A+</v>
      </c>
      <c r="BD14" s="9" t="str">
        <f t="shared" si="41"/>
        <v>9</v>
      </c>
      <c r="BE14" s="9" t="str">
        <f t="shared" si="42"/>
        <v>PASS</v>
      </c>
      <c r="BF14" s="9">
        <f t="shared" si="43"/>
        <v>624</v>
      </c>
      <c r="BG14" s="9">
        <f t="shared" si="44"/>
        <v>137</v>
      </c>
      <c r="BH14" s="10">
        <f t="shared" si="45"/>
        <v>6.85</v>
      </c>
      <c r="BI14" s="11">
        <f t="shared" si="46"/>
        <v>69.333333333333343</v>
      </c>
      <c r="BJ14" s="12">
        <f>SUM(COUNTIF(D14:AY14, {"FAIL","AB"}))</f>
        <v>1</v>
      </c>
      <c r="BK14" s="8" t="str">
        <f t="shared" si="47"/>
        <v>FAIL</v>
      </c>
    </row>
    <row r="15" spans="1:63" s="6" customFormat="1" ht="30" customHeight="1" x14ac:dyDescent="0.3">
      <c r="A15" s="13">
        <v>12</v>
      </c>
      <c r="B15" s="3" t="s">
        <v>101</v>
      </c>
      <c r="C15" s="4" t="s">
        <v>102</v>
      </c>
      <c r="D15" s="5">
        <v>46</v>
      </c>
      <c r="E15" s="5">
        <v>8</v>
      </c>
      <c r="F15" s="5">
        <f t="shared" si="48"/>
        <v>54</v>
      </c>
      <c r="G15" s="5" t="str">
        <f t="shared" si="8"/>
        <v>C</v>
      </c>
      <c r="H15" s="7" t="str">
        <f t="shared" si="49"/>
        <v>5</v>
      </c>
      <c r="I15" s="7" t="str">
        <f t="shared" si="50"/>
        <v>FAIL</v>
      </c>
      <c r="J15" s="5">
        <v>35</v>
      </c>
      <c r="K15" s="5">
        <v>24</v>
      </c>
      <c r="L15" s="5">
        <f t="shared" si="51"/>
        <v>59</v>
      </c>
      <c r="M15" s="7" t="str">
        <f t="shared" si="12"/>
        <v>B</v>
      </c>
      <c r="N15" s="7" t="str">
        <f t="shared" si="52"/>
        <v>6</v>
      </c>
      <c r="O15" s="7" t="str">
        <f t="shared" si="53"/>
        <v>PASS</v>
      </c>
      <c r="P15" s="5">
        <v>36</v>
      </c>
      <c r="Q15" s="5">
        <v>18</v>
      </c>
      <c r="R15" s="5">
        <f t="shared" si="54"/>
        <v>54</v>
      </c>
      <c r="S15" s="7" t="str">
        <f t="shared" si="16"/>
        <v>C</v>
      </c>
      <c r="T15" s="7" t="str">
        <f t="shared" si="55"/>
        <v>5</v>
      </c>
      <c r="U15" s="8" t="str">
        <f t="shared" si="56"/>
        <v>PASS</v>
      </c>
      <c r="V15" s="5">
        <v>33</v>
      </c>
      <c r="W15" s="5">
        <v>20</v>
      </c>
      <c r="X15" s="5">
        <f t="shared" si="57"/>
        <v>53</v>
      </c>
      <c r="Y15" s="7" t="str">
        <f t="shared" si="20"/>
        <v>C</v>
      </c>
      <c r="Z15" s="7" t="str">
        <f t="shared" si="58"/>
        <v>5</v>
      </c>
      <c r="AA15" s="8" t="str">
        <f t="shared" si="59"/>
        <v>PASS</v>
      </c>
      <c r="AB15" s="5">
        <v>46</v>
      </c>
      <c r="AC15" s="5">
        <v>18</v>
      </c>
      <c r="AD15" s="5">
        <f t="shared" si="60"/>
        <v>64</v>
      </c>
      <c r="AE15" s="7" t="str">
        <f t="shared" si="24"/>
        <v>B+</v>
      </c>
      <c r="AF15" s="7" t="str">
        <f t="shared" si="61"/>
        <v>7</v>
      </c>
      <c r="AG15" s="8" t="str">
        <f t="shared" si="62"/>
        <v>PASS</v>
      </c>
      <c r="AH15" s="5">
        <v>48</v>
      </c>
      <c r="AI15" s="5">
        <v>41</v>
      </c>
      <c r="AJ15" s="5">
        <f t="shared" si="63"/>
        <v>89</v>
      </c>
      <c r="AK15" s="7" t="str">
        <f t="shared" si="28"/>
        <v>A+</v>
      </c>
      <c r="AL15" s="7" t="str">
        <f t="shared" si="64"/>
        <v>9</v>
      </c>
      <c r="AM15" s="7" t="str">
        <f t="shared" si="65"/>
        <v>PASS</v>
      </c>
      <c r="AN15" s="5">
        <v>50</v>
      </c>
      <c r="AO15" s="5">
        <v>20</v>
      </c>
      <c r="AP15" s="5">
        <f t="shared" si="66"/>
        <v>70</v>
      </c>
      <c r="AQ15" s="7" t="str">
        <f t="shared" si="32"/>
        <v>A</v>
      </c>
      <c r="AR15" s="7" t="str">
        <f t="shared" si="67"/>
        <v>8</v>
      </c>
      <c r="AS15" s="8" t="str">
        <f t="shared" si="68"/>
        <v>PASS</v>
      </c>
      <c r="AT15" s="5">
        <v>42</v>
      </c>
      <c r="AU15" s="5">
        <v>24</v>
      </c>
      <c r="AV15" s="5">
        <f t="shared" si="69"/>
        <v>66</v>
      </c>
      <c r="AW15" s="7" t="str">
        <f t="shared" si="36"/>
        <v>B+</v>
      </c>
      <c r="AX15" s="7" t="str">
        <f t="shared" si="70"/>
        <v>7</v>
      </c>
      <c r="AY15" s="5" t="str">
        <f t="shared" si="71"/>
        <v>PASS</v>
      </c>
      <c r="AZ15" s="9">
        <v>38</v>
      </c>
      <c r="BA15" s="9">
        <v>36</v>
      </c>
      <c r="BB15" s="9">
        <f t="shared" si="39"/>
        <v>74</v>
      </c>
      <c r="BC15" s="9" t="str">
        <f t="shared" si="40"/>
        <v>A</v>
      </c>
      <c r="BD15" s="9" t="str">
        <f t="shared" si="41"/>
        <v>8</v>
      </c>
      <c r="BE15" s="9" t="str">
        <f t="shared" si="42"/>
        <v>PASS</v>
      </c>
      <c r="BF15" s="9">
        <f t="shared" si="43"/>
        <v>583</v>
      </c>
      <c r="BG15" s="9">
        <f t="shared" si="44"/>
        <v>123</v>
      </c>
      <c r="BH15" s="10">
        <f t="shared" si="45"/>
        <v>6.15</v>
      </c>
      <c r="BI15" s="11">
        <f t="shared" si="46"/>
        <v>64.777777777777771</v>
      </c>
      <c r="BJ15" s="12">
        <f>SUM(COUNTIF(D15:AY15, {"FAIL","AB"}))</f>
        <v>1</v>
      </c>
      <c r="BK15" s="8" t="str">
        <f t="shared" si="47"/>
        <v>FAIL</v>
      </c>
    </row>
    <row r="16" spans="1:63" s="23" customFormat="1" ht="30" customHeight="1" x14ac:dyDescent="0.3">
      <c r="A16" s="15">
        <v>13</v>
      </c>
      <c r="B16" s="16" t="s">
        <v>17</v>
      </c>
      <c r="C16" s="17" t="s">
        <v>18</v>
      </c>
      <c r="D16" s="15">
        <v>50</v>
      </c>
      <c r="E16" s="15">
        <v>44</v>
      </c>
      <c r="F16" s="15">
        <f t="shared" si="48"/>
        <v>94</v>
      </c>
      <c r="G16" s="15" t="str">
        <f t="shared" si="8"/>
        <v>O</v>
      </c>
      <c r="H16" s="18" t="str">
        <f t="shared" si="49"/>
        <v>10</v>
      </c>
      <c r="I16" s="18" t="str">
        <f t="shared" si="50"/>
        <v>PASS</v>
      </c>
      <c r="J16" s="15">
        <v>50</v>
      </c>
      <c r="K16" s="15">
        <v>45</v>
      </c>
      <c r="L16" s="15">
        <f t="shared" si="51"/>
        <v>95</v>
      </c>
      <c r="M16" s="18" t="str">
        <f t="shared" si="12"/>
        <v>O</v>
      </c>
      <c r="N16" s="18" t="str">
        <f t="shared" si="52"/>
        <v>10</v>
      </c>
      <c r="O16" s="18" t="str">
        <f t="shared" si="53"/>
        <v>PASS</v>
      </c>
      <c r="P16" s="15">
        <v>50</v>
      </c>
      <c r="Q16" s="15">
        <v>37</v>
      </c>
      <c r="R16" s="15">
        <f t="shared" si="54"/>
        <v>87</v>
      </c>
      <c r="S16" s="18" t="str">
        <f t="shared" si="16"/>
        <v>A+</v>
      </c>
      <c r="T16" s="18" t="str">
        <f t="shared" si="55"/>
        <v>9</v>
      </c>
      <c r="U16" s="19" t="str">
        <f t="shared" si="56"/>
        <v>PASS</v>
      </c>
      <c r="V16" s="15">
        <v>50</v>
      </c>
      <c r="W16" s="15">
        <v>35</v>
      </c>
      <c r="X16" s="15">
        <f t="shared" si="57"/>
        <v>85</v>
      </c>
      <c r="Y16" s="18" t="str">
        <f t="shared" si="20"/>
        <v>A+</v>
      </c>
      <c r="Z16" s="18" t="str">
        <f t="shared" si="58"/>
        <v>9</v>
      </c>
      <c r="AA16" s="19" t="str">
        <f t="shared" si="59"/>
        <v>PASS</v>
      </c>
      <c r="AB16" s="15">
        <v>50</v>
      </c>
      <c r="AC16" s="15">
        <v>25</v>
      </c>
      <c r="AD16" s="15">
        <f t="shared" si="60"/>
        <v>75</v>
      </c>
      <c r="AE16" s="18" t="str">
        <f t="shared" si="24"/>
        <v>A</v>
      </c>
      <c r="AF16" s="18" t="str">
        <f t="shared" si="61"/>
        <v>8</v>
      </c>
      <c r="AG16" s="19" t="str">
        <f t="shared" si="62"/>
        <v>PASS</v>
      </c>
      <c r="AH16" s="15">
        <v>50</v>
      </c>
      <c r="AI16" s="15">
        <v>50</v>
      </c>
      <c r="AJ16" s="15">
        <f t="shared" si="63"/>
        <v>100</v>
      </c>
      <c r="AK16" s="18" t="str">
        <f t="shared" si="28"/>
        <v>O</v>
      </c>
      <c r="AL16" s="18" t="str">
        <f t="shared" si="64"/>
        <v>10</v>
      </c>
      <c r="AM16" s="18" t="str">
        <f t="shared" si="65"/>
        <v>PASS</v>
      </c>
      <c r="AN16" s="15">
        <v>50</v>
      </c>
      <c r="AO16" s="15">
        <v>49</v>
      </c>
      <c r="AP16" s="15">
        <f t="shared" si="66"/>
        <v>99</v>
      </c>
      <c r="AQ16" s="18" t="str">
        <f t="shared" si="32"/>
        <v>O</v>
      </c>
      <c r="AR16" s="18" t="str">
        <f t="shared" si="67"/>
        <v>10</v>
      </c>
      <c r="AS16" s="19" t="str">
        <f t="shared" si="68"/>
        <v>PASS</v>
      </c>
      <c r="AT16" s="15">
        <v>48</v>
      </c>
      <c r="AU16" s="15">
        <v>44</v>
      </c>
      <c r="AV16" s="15">
        <f t="shared" si="69"/>
        <v>92</v>
      </c>
      <c r="AW16" s="18" t="str">
        <f t="shared" si="36"/>
        <v>O</v>
      </c>
      <c r="AX16" s="18" t="str">
        <f t="shared" si="70"/>
        <v>10</v>
      </c>
      <c r="AY16" s="15" t="str">
        <f t="shared" si="71"/>
        <v>PASS</v>
      </c>
      <c r="AZ16" s="20">
        <v>42</v>
      </c>
      <c r="BA16" s="20">
        <v>40</v>
      </c>
      <c r="BB16" s="20">
        <f t="shared" si="39"/>
        <v>82</v>
      </c>
      <c r="BC16" s="20" t="str">
        <f t="shared" si="40"/>
        <v>A+</v>
      </c>
      <c r="BD16" s="20" t="str">
        <f t="shared" si="41"/>
        <v>9</v>
      </c>
      <c r="BE16" s="20" t="str">
        <f t="shared" si="42"/>
        <v>PASS</v>
      </c>
      <c r="BF16" s="9">
        <f t="shared" si="43"/>
        <v>809</v>
      </c>
      <c r="BG16" s="20">
        <f t="shared" si="44"/>
        <v>187</v>
      </c>
      <c r="BH16" s="21">
        <f t="shared" si="45"/>
        <v>9.35</v>
      </c>
      <c r="BI16" s="11">
        <f t="shared" si="46"/>
        <v>89.888888888888886</v>
      </c>
      <c r="BJ16" s="22">
        <f>SUM(COUNTIF(D16:AY16, {"FAIL","AB"}))</f>
        <v>0</v>
      </c>
      <c r="BK16" s="19" t="str">
        <f t="shared" si="47"/>
        <v>FCD</v>
      </c>
    </row>
    <row r="17" spans="1:63" s="6" customFormat="1" ht="30" customHeight="1" x14ac:dyDescent="0.3">
      <c r="A17" s="13">
        <v>14</v>
      </c>
      <c r="B17" s="3" t="s">
        <v>103</v>
      </c>
      <c r="C17" s="4" t="s">
        <v>104</v>
      </c>
      <c r="D17" s="5">
        <v>46</v>
      </c>
      <c r="E17" s="5">
        <v>7</v>
      </c>
      <c r="F17" s="5">
        <f t="shared" si="48"/>
        <v>53</v>
      </c>
      <c r="G17" s="5" t="str">
        <f t="shared" si="8"/>
        <v>C</v>
      </c>
      <c r="H17" s="7" t="str">
        <f t="shared" si="49"/>
        <v>5</v>
      </c>
      <c r="I17" s="7" t="str">
        <f t="shared" si="50"/>
        <v>FAIL</v>
      </c>
      <c r="J17" s="5">
        <v>33</v>
      </c>
      <c r="K17" s="5">
        <v>18</v>
      </c>
      <c r="L17" s="5">
        <f t="shared" si="51"/>
        <v>51</v>
      </c>
      <c r="M17" s="7" t="str">
        <f t="shared" si="12"/>
        <v>C</v>
      </c>
      <c r="N17" s="7" t="str">
        <f t="shared" si="52"/>
        <v>5</v>
      </c>
      <c r="O17" s="7" t="str">
        <f t="shared" si="53"/>
        <v>PASS</v>
      </c>
      <c r="P17" s="5">
        <v>32</v>
      </c>
      <c r="Q17" s="5">
        <v>29</v>
      </c>
      <c r="R17" s="5">
        <f t="shared" si="54"/>
        <v>61</v>
      </c>
      <c r="S17" s="7" t="str">
        <f t="shared" si="16"/>
        <v>B+</v>
      </c>
      <c r="T17" s="7" t="str">
        <f t="shared" si="55"/>
        <v>7</v>
      </c>
      <c r="U17" s="8" t="str">
        <f t="shared" si="56"/>
        <v>PASS</v>
      </c>
      <c r="V17" s="5">
        <v>43</v>
      </c>
      <c r="W17" s="5">
        <v>22</v>
      </c>
      <c r="X17" s="5">
        <f t="shared" si="57"/>
        <v>65</v>
      </c>
      <c r="Y17" s="7" t="str">
        <f t="shared" si="20"/>
        <v>B+</v>
      </c>
      <c r="Z17" s="7" t="str">
        <f t="shared" si="58"/>
        <v>7</v>
      </c>
      <c r="AA17" s="8" t="str">
        <f t="shared" si="59"/>
        <v>PASS</v>
      </c>
      <c r="AB17" s="5">
        <v>47</v>
      </c>
      <c r="AC17" s="5">
        <v>11</v>
      </c>
      <c r="AD17" s="5">
        <f t="shared" si="60"/>
        <v>58</v>
      </c>
      <c r="AE17" s="7" t="str">
        <f t="shared" si="24"/>
        <v>B</v>
      </c>
      <c r="AF17" s="7" t="str">
        <f t="shared" si="61"/>
        <v>6</v>
      </c>
      <c r="AG17" s="8" t="str">
        <f t="shared" si="62"/>
        <v>FAIL</v>
      </c>
      <c r="AH17" s="5">
        <v>45</v>
      </c>
      <c r="AI17" s="5">
        <v>38</v>
      </c>
      <c r="AJ17" s="5">
        <f t="shared" si="63"/>
        <v>83</v>
      </c>
      <c r="AK17" s="7" t="str">
        <f t="shared" si="28"/>
        <v>A+</v>
      </c>
      <c r="AL17" s="7" t="str">
        <f t="shared" si="64"/>
        <v>9</v>
      </c>
      <c r="AM17" s="7" t="str">
        <f t="shared" si="65"/>
        <v>PASS</v>
      </c>
      <c r="AN17" s="5">
        <v>44</v>
      </c>
      <c r="AO17" s="5">
        <v>2</v>
      </c>
      <c r="AP17" s="5">
        <f t="shared" si="66"/>
        <v>46</v>
      </c>
      <c r="AQ17" s="7" t="str">
        <f t="shared" si="32"/>
        <v>P</v>
      </c>
      <c r="AR17" s="7" t="str">
        <f t="shared" si="67"/>
        <v>4</v>
      </c>
      <c r="AS17" s="8" t="str">
        <f t="shared" si="68"/>
        <v>FAIL</v>
      </c>
      <c r="AT17" s="5">
        <v>46</v>
      </c>
      <c r="AU17" s="5">
        <v>22</v>
      </c>
      <c r="AV17" s="5">
        <f t="shared" si="69"/>
        <v>68</v>
      </c>
      <c r="AW17" s="7" t="str">
        <f t="shared" si="36"/>
        <v>B+</v>
      </c>
      <c r="AX17" s="7" t="str">
        <f t="shared" si="70"/>
        <v>7</v>
      </c>
      <c r="AY17" s="5" t="str">
        <f t="shared" si="71"/>
        <v>PASS</v>
      </c>
      <c r="AZ17" s="9">
        <v>30</v>
      </c>
      <c r="BA17" s="9">
        <v>20</v>
      </c>
      <c r="BB17" s="9">
        <f t="shared" si="39"/>
        <v>50</v>
      </c>
      <c r="BC17" s="9" t="str">
        <f t="shared" si="40"/>
        <v>C</v>
      </c>
      <c r="BD17" s="9" t="str">
        <f t="shared" si="41"/>
        <v>5</v>
      </c>
      <c r="BE17" s="9" t="str">
        <f t="shared" si="42"/>
        <v>PASS</v>
      </c>
      <c r="BF17" s="9">
        <f t="shared" si="43"/>
        <v>535</v>
      </c>
      <c r="BG17" s="9">
        <f t="shared" si="44"/>
        <v>122</v>
      </c>
      <c r="BH17" s="10">
        <f t="shared" si="45"/>
        <v>6.1</v>
      </c>
      <c r="BI17" s="11">
        <f t="shared" si="46"/>
        <v>59.444444444444443</v>
      </c>
      <c r="BJ17" s="12">
        <f>SUM(COUNTIF(D17:AY17, {"FAIL","AB"}))</f>
        <v>3</v>
      </c>
      <c r="BK17" s="8" t="str">
        <f t="shared" si="47"/>
        <v>FAIL</v>
      </c>
    </row>
    <row r="18" spans="1:63" s="6" customFormat="1" ht="30" customHeight="1" x14ac:dyDescent="0.3">
      <c r="A18" s="5">
        <v>15</v>
      </c>
      <c r="B18" s="3" t="s">
        <v>105</v>
      </c>
      <c r="C18" s="4" t="s">
        <v>106</v>
      </c>
      <c r="D18" s="5">
        <v>46</v>
      </c>
      <c r="E18" s="5">
        <v>19</v>
      </c>
      <c r="F18" s="5">
        <f t="shared" ref="F18:F21" si="72">SUM(D18:E18)</f>
        <v>65</v>
      </c>
      <c r="G18" s="5" t="str">
        <f t="shared" si="8"/>
        <v>B+</v>
      </c>
      <c r="H18" s="7" t="str">
        <f t="shared" ref="H18:H21" si="73">IF(OR(F18&lt;=39),"0",(IF(F18&gt;=90,"10",IF(F18&gt;=80,"9",IF(F18&gt;=70,"8",IF(F18&gt;=60,"7",IF(F18&gt;=55,"6",IF(F18&gt;=50,"5",IF(F18&gt;=40,"4")))))))))</f>
        <v>7</v>
      </c>
      <c r="I18" s="7" t="str">
        <f t="shared" ref="I18:I21" si="74">IF((E18=0),"AB",(IF(OR(D18&lt;20,E18&lt;18,D18+E18&lt;38),"FAIL","PASS")))</f>
        <v>PASS</v>
      </c>
      <c r="J18" s="5">
        <v>40</v>
      </c>
      <c r="K18" s="5">
        <v>27</v>
      </c>
      <c r="L18" s="5">
        <f t="shared" ref="L18:L21" si="75">SUM(J18:K18)</f>
        <v>67</v>
      </c>
      <c r="M18" s="7" t="str">
        <f t="shared" si="12"/>
        <v>B+</v>
      </c>
      <c r="N18" s="7" t="str">
        <f t="shared" ref="N18:N21" si="76">IF(OR(L18&lt;=39),"0",(IF(L18&gt;=90,"10",IF(L18&gt;=80,"9",IF(L18&gt;=70,"8",IF(L18&gt;=60,"7",IF(L18&gt;=55,"6",IF(L18&gt;=50,"5",IF(L18&gt;=40,"4")))))))))</f>
        <v>7</v>
      </c>
      <c r="O18" s="7" t="str">
        <f t="shared" ref="O18:O21" si="77">IF((K18=0),"AB",(IF(OR(J18&lt;20,K18&lt;18,J18+K18&lt;38),"FAIL","PASS")))</f>
        <v>PASS</v>
      </c>
      <c r="P18" s="5">
        <v>46</v>
      </c>
      <c r="Q18" s="5">
        <v>21</v>
      </c>
      <c r="R18" s="5">
        <f t="shared" ref="R18:R21" si="78">SUM(P18:Q18)</f>
        <v>67</v>
      </c>
      <c r="S18" s="7" t="str">
        <f t="shared" si="16"/>
        <v>B+</v>
      </c>
      <c r="T18" s="7" t="str">
        <f t="shared" ref="T18:T21" si="79">IF(OR(R18&lt;=39),"0",(IF(R18&gt;=90,"10",IF(R18&gt;=80,"9",IF(R18&gt;=70,"8",IF(R18&gt;=60,"7",IF(R18&gt;=55,"6",IF(R18&gt;=50,"5",IF(R18&gt;=40,"4")))))))))</f>
        <v>7</v>
      </c>
      <c r="U18" s="8" t="str">
        <f t="shared" ref="U18:U21" si="80">IF((Q18=0),"AB",(IF(OR(P18&lt;20,Q18&lt;18,P18+Q18&lt;38),"FAIL","PASS")))</f>
        <v>PASS</v>
      </c>
      <c r="V18" s="5">
        <v>47</v>
      </c>
      <c r="W18" s="5">
        <v>18</v>
      </c>
      <c r="X18" s="5">
        <f t="shared" ref="X18:X21" si="81">SUM(V18:W18)</f>
        <v>65</v>
      </c>
      <c r="Y18" s="7" t="str">
        <f t="shared" si="20"/>
        <v>B+</v>
      </c>
      <c r="Z18" s="7" t="str">
        <f t="shared" ref="Z18:Z21" si="82">IF(OR(X18&lt;=39),"0",(IF(X18&gt;=90,"10",IF(X18&gt;=80,"9",IF(X18&gt;=70,"8",IF(X18&gt;=60,"7",IF(X18&gt;=55,"6",IF(X18&gt;=50,"5",IF(X18&gt;=40,"4")))))))))</f>
        <v>7</v>
      </c>
      <c r="AA18" s="8" t="str">
        <f t="shared" ref="AA18:AA21" si="83">IF((W18=0),"AB",(IF(OR(V18&lt;20,W18&lt;18,V18+W18&lt;38),"FAIL","PASS")))</f>
        <v>PASS</v>
      </c>
      <c r="AB18" s="5">
        <v>37</v>
      </c>
      <c r="AC18" s="5">
        <v>10</v>
      </c>
      <c r="AD18" s="5">
        <f t="shared" ref="AD18:AD21" si="84">SUM(AB18:AC18)</f>
        <v>47</v>
      </c>
      <c r="AE18" s="7" t="str">
        <f t="shared" si="24"/>
        <v>P</v>
      </c>
      <c r="AF18" s="7" t="str">
        <f t="shared" ref="AF18:AF21" si="85">IF(OR(AD18&lt;=39),"0",(IF(AD18&gt;=90,"10",IF(AD18&gt;=80,"9",IF(AD18&gt;=70,"8",IF(AD18&gt;=60,"7",IF(AD18&gt;=55,"6",IF(AD18&gt;=50,"5",IF(AD18&gt;=40,"4")))))))))</f>
        <v>4</v>
      </c>
      <c r="AG18" s="8" t="str">
        <f t="shared" ref="AG18:AG21" si="86">IF((AD18=0),"AB",(IF(OR(AB18&lt;20,AC18&lt;18,AB18+AD18&lt;38),"FAIL","PASS")))</f>
        <v>FAIL</v>
      </c>
      <c r="AH18" s="5">
        <v>46</v>
      </c>
      <c r="AI18" s="5">
        <v>46</v>
      </c>
      <c r="AJ18" s="5">
        <f t="shared" ref="AJ18:AJ21" si="87">SUM(AH18:AI18)</f>
        <v>92</v>
      </c>
      <c r="AK18" s="7" t="str">
        <f t="shared" si="28"/>
        <v>O</v>
      </c>
      <c r="AL18" s="7" t="str">
        <f t="shared" ref="AL18:AL21" si="88">IF(OR(AJ18&lt;=39),"0",(IF(AJ18&gt;=90,"10",IF(AJ18&gt;=80,"9",IF(AJ18&gt;=70,"8",IF(AJ18&gt;=60,"7",IF(AJ18&gt;=55,"6",IF(AJ18&gt;=50,"5",IF(AJ18&gt;=40,"4")))))))))</f>
        <v>10</v>
      </c>
      <c r="AM18" s="7" t="str">
        <f t="shared" ref="AM18:AM21" si="89">IF((AI18=0),"AB",(IF(OR(AH18&lt;20,AI18&lt;18,AH18+AI18&lt;38),"FAIL","PASS")))</f>
        <v>PASS</v>
      </c>
      <c r="AN18" s="5">
        <v>48</v>
      </c>
      <c r="AO18" s="5">
        <v>25</v>
      </c>
      <c r="AP18" s="5">
        <f t="shared" ref="AP18:AP21" si="90">SUM(AN18:AO18)</f>
        <v>73</v>
      </c>
      <c r="AQ18" s="7" t="str">
        <f t="shared" si="32"/>
        <v>A</v>
      </c>
      <c r="AR18" s="7" t="str">
        <f t="shared" ref="AR18:AR21" si="91">IF(OR(AP18&lt;=39),"0",(IF(AP18&gt;=90,"10",IF(AP18&gt;=80,"9",IF(AP18&gt;=70,"8",IF(AP18&gt;=60,"7",IF(AP18&gt;=55,"6",IF(AP18&gt;=50,"5",IF(AP18&gt;=40,"4")))))))))</f>
        <v>8</v>
      </c>
      <c r="AS18" s="8" t="str">
        <f t="shared" ref="AS18:AS21" si="92">IF((AO18=0),"AB",(IF(OR(AN18&lt;20,AO18&lt;18,AN18+AO18&lt;38),"FAIL","PASS")))</f>
        <v>PASS</v>
      </c>
      <c r="AT18" s="5">
        <v>43</v>
      </c>
      <c r="AU18" s="5">
        <v>21</v>
      </c>
      <c r="AV18" s="5">
        <f t="shared" ref="AV18:AV21" si="93">SUM(AT18:AU18)</f>
        <v>64</v>
      </c>
      <c r="AW18" s="7" t="str">
        <f t="shared" si="36"/>
        <v>B+</v>
      </c>
      <c r="AX18" s="7" t="str">
        <f t="shared" ref="AX18:AX21" si="94">IF(OR(AV18&lt;=39),"0",(IF(AV18&gt;=90,"10",IF(AV18&gt;=80,"9",IF(AV18&gt;=70,"8",IF(AV18&gt;=60,"7",IF(AV18&gt;=55,"6",IF(AV18&gt;=50,"5",IF(AV18&gt;=40,"4")))))))))</f>
        <v>7</v>
      </c>
      <c r="AY18" s="5" t="str">
        <f t="shared" ref="AY18:AY21" si="95">IF((AU18=0),"AB",(IF(OR(AT18&lt;20,AU18&lt;18,AT18+AU18&lt;38),"FAIL","PASS")))</f>
        <v>PASS</v>
      </c>
      <c r="AZ18" s="9">
        <v>35</v>
      </c>
      <c r="BA18" s="9">
        <v>35</v>
      </c>
      <c r="BB18" s="9">
        <f t="shared" si="39"/>
        <v>70</v>
      </c>
      <c r="BC18" s="9" t="str">
        <f t="shared" si="40"/>
        <v>A</v>
      </c>
      <c r="BD18" s="9" t="str">
        <f t="shared" si="41"/>
        <v>8</v>
      </c>
      <c r="BE18" s="9" t="str">
        <f t="shared" si="42"/>
        <v>PASS</v>
      </c>
      <c r="BF18" s="9">
        <f t="shared" si="43"/>
        <v>610</v>
      </c>
      <c r="BG18" s="9">
        <f t="shared" si="44"/>
        <v>136</v>
      </c>
      <c r="BH18" s="10">
        <f t="shared" si="45"/>
        <v>6.8</v>
      </c>
      <c r="BI18" s="11">
        <f t="shared" si="46"/>
        <v>67.777777777777786</v>
      </c>
      <c r="BJ18" s="12">
        <f>SUM(COUNTIF(D18:AY18, {"FAIL","AB"}))</f>
        <v>1</v>
      </c>
      <c r="BK18" s="8" t="str">
        <f t="shared" si="47"/>
        <v>FAIL</v>
      </c>
    </row>
    <row r="19" spans="1:63" s="6" customFormat="1" ht="30" customHeight="1" x14ac:dyDescent="0.3">
      <c r="A19" s="13">
        <v>16</v>
      </c>
      <c r="B19" s="3" t="s">
        <v>107</v>
      </c>
      <c r="C19" s="4" t="s">
        <v>108</v>
      </c>
      <c r="D19" s="5">
        <v>47</v>
      </c>
      <c r="E19" s="5">
        <v>18</v>
      </c>
      <c r="F19" s="5">
        <f t="shared" si="72"/>
        <v>65</v>
      </c>
      <c r="G19" s="5" t="str">
        <f t="shared" si="8"/>
        <v>B+</v>
      </c>
      <c r="H19" s="7" t="str">
        <f t="shared" si="73"/>
        <v>7</v>
      </c>
      <c r="I19" s="7" t="str">
        <f t="shared" si="74"/>
        <v>PASS</v>
      </c>
      <c r="J19" s="5">
        <v>40</v>
      </c>
      <c r="K19" s="5">
        <v>13</v>
      </c>
      <c r="L19" s="5">
        <f t="shared" si="75"/>
        <v>53</v>
      </c>
      <c r="M19" s="7" t="str">
        <f t="shared" si="12"/>
        <v>C</v>
      </c>
      <c r="N19" s="7" t="str">
        <f t="shared" si="76"/>
        <v>5</v>
      </c>
      <c r="O19" s="7" t="str">
        <f t="shared" si="77"/>
        <v>FAIL</v>
      </c>
      <c r="P19" s="5">
        <v>39</v>
      </c>
      <c r="Q19" s="5">
        <v>12</v>
      </c>
      <c r="R19" s="5">
        <f t="shared" si="78"/>
        <v>51</v>
      </c>
      <c r="S19" s="7" t="str">
        <f t="shared" si="16"/>
        <v>C</v>
      </c>
      <c r="T19" s="7" t="str">
        <f t="shared" si="79"/>
        <v>5</v>
      </c>
      <c r="U19" s="8" t="str">
        <f t="shared" si="80"/>
        <v>FAIL</v>
      </c>
      <c r="V19" s="5">
        <v>40</v>
      </c>
      <c r="W19" s="5">
        <v>19</v>
      </c>
      <c r="X19" s="5">
        <f t="shared" si="81"/>
        <v>59</v>
      </c>
      <c r="Y19" s="7" t="str">
        <f t="shared" si="20"/>
        <v>B</v>
      </c>
      <c r="Z19" s="7" t="str">
        <f t="shared" si="82"/>
        <v>6</v>
      </c>
      <c r="AA19" s="8" t="str">
        <f t="shared" si="83"/>
        <v>PASS</v>
      </c>
      <c r="AB19" s="5">
        <v>35</v>
      </c>
      <c r="AC19" s="5">
        <v>12</v>
      </c>
      <c r="AD19" s="5">
        <f t="shared" si="84"/>
        <v>47</v>
      </c>
      <c r="AE19" s="7" t="str">
        <f t="shared" si="24"/>
        <v>P</v>
      </c>
      <c r="AF19" s="7" t="str">
        <f t="shared" si="85"/>
        <v>4</v>
      </c>
      <c r="AG19" s="8" t="str">
        <f t="shared" si="86"/>
        <v>FAIL</v>
      </c>
      <c r="AH19" s="5">
        <v>47</v>
      </c>
      <c r="AI19" s="5">
        <v>41</v>
      </c>
      <c r="AJ19" s="5">
        <f t="shared" si="87"/>
        <v>88</v>
      </c>
      <c r="AK19" s="7" t="str">
        <f t="shared" si="28"/>
        <v>A+</v>
      </c>
      <c r="AL19" s="7" t="str">
        <f t="shared" si="88"/>
        <v>9</v>
      </c>
      <c r="AM19" s="7" t="str">
        <f t="shared" si="89"/>
        <v>PASS</v>
      </c>
      <c r="AN19" s="5">
        <v>48</v>
      </c>
      <c r="AO19" s="5">
        <v>37</v>
      </c>
      <c r="AP19" s="5">
        <f t="shared" si="90"/>
        <v>85</v>
      </c>
      <c r="AQ19" s="7" t="str">
        <f t="shared" si="32"/>
        <v>A+</v>
      </c>
      <c r="AR19" s="7" t="str">
        <f t="shared" si="91"/>
        <v>9</v>
      </c>
      <c r="AS19" s="8" t="str">
        <f t="shared" si="92"/>
        <v>PASS</v>
      </c>
      <c r="AT19" s="5">
        <v>43</v>
      </c>
      <c r="AU19" s="5">
        <v>32</v>
      </c>
      <c r="AV19" s="5">
        <f t="shared" si="93"/>
        <v>75</v>
      </c>
      <c r="AW19" s="7" t="str">
        <f t="shared" si="36"/>
        <v>A</v>
      </c>
      <c r="AX19" s="7" t="str">
        <f t="shared" si="94"/>
        <v>8</v>
      </c>
      <c r="AY19" s="5" t="str">
        <f t="shared" si="95"/>
        <v>PASS</v>
      </c>
      <c r="AZ19" s="9">
        <v>39</v>
      </c>
      <c r="BA19" s="9">
        <v>28</v>
      </c>
      <c r="BB19" s="9">
        <f t="shared" si="39"/>
        <v>67</v>
      </c>
      <c r="BC19" s="9" t="str">
        <f t="shared" si="40"/>
        <v>B+</v>
      </c>
      <c r="BD19" s="9" t="str">
        <f t="shared" si="41"/>
        <v>7</v>
      </c>
      <c r="BE19" s="9" t="str">
        <f t="shared" si="42"/>
        <v>PASS</v>
      </c>
      <c r="BF19" s="9">
        <f t="shared" si="43"/>
        <v>590</v>
      </c>
      <c r="BG19" s="9">
        <f t="shared" si="44"/>
        <v>122</v>
      </c>
      <c r="BH19" s="10">
        <f t="shared" si="45"/>
        <v>6.1</v>
      </c>
      <c r="BI19" s="11">
        <f t="shared" si="46"/>
        <v>65.555555555555557</v>
      </c>
      <c r="BJ19" s="12">
        <f>SUM(COUNTIF(D19:AY19, {"FAIL","AB"}))</f>
        <v>3</v>
      </c>
      <c r="BK19" s="8" t="str">
        <f t="shared" si="47"/>
        <v>FAIL</v>
      </c>
    </row>
    <row r="20" spans="1:63" s="6" customFormat="1" ht="30" customHeight="1" x14ac:dyDescent="0.3">
      <c r="A20" s="5">
        <v>17</v>
      </c>
      <c r="B20" s="3" t="s">
        <v>109</v>
      </c>
      <c r="C20" s="4" t="s">
        <v>110</v>
      </c>
      <c r="D20" s="5">
        <v>44</v>
      </c>
      <c r="E20" s="5">
        <v>20</v>
      </c>
      <c r="F20" s="5">
        <f t="shared" si="72"/>
        <v>64</v>
      </c>
      <c r="G20" s="5" t="str">
        <f t="shared" si="8"/>
        <v>B+</v>
      </c>
      <c r="H20" s="7" t="str">
        <f t="shared" si="73"/>
        <v>7</v>
      </c>
      <c r="I20" s="7" t="str">
        <f t="shared" si="74"/>
        <v>PASS</v>
      </c>
      <c r="J20" s="5">
        <v>47</v>
      </c>
      <c r="K20" s="5">
        <v>24</v>
      </c>
      <c r="L20" s="5">
        <f t="shared" si="75"/>
        <v>71</v>
      </c>
      <c r="M20" s="7" t="str">
        <f t="shared" si="12"/>
        <v>A</v>
      </c>
      <c r="N20" s="7" t="str">
        <f t="shared" si="76"/>
        <v>8</v>
      </c>
      <c r="O20" s="7" t="str">
        <f t="shared" si="77"/>
        <v>PASS</v>
      </c>
      <c r="P20" s="5">
        <v>49</v>
      </c>
      <c r="Q20" s="5">
        <v>23</v>
      </c>
      <c r="R20" s="5">
        <f t="shared" si="78"/>
        <v>72</v>
      </c>
      <c r="S20" s="7" t="str">
        <f t="shared" si="16"/>
        <v>A</v>
      </c>
      <c r="T20" s="7" t="str">
        <f t="shared" si="79"/>
        <v>8</v>
      </c>
      <c r="U20" s="8" t="str">
        <f t="shared" si="80"/>
        <v>PASS</v>
      </c>
      <c r="V20" s="5">
        <v>43</v>
      </c>
      <c r="W20" s="5">
        <v>18</v>
      </c>
      <c r="X20" s="5">
        <f t="shared" si="81"/>
        <v>61</v>
      </c>
      <c r="Y20" s="7" t="str">
        <f t="shared" si="20"/>
        <v>B+</v>
      </c>
      <c r="Z20" s="7" t="str">
        <f t="shared" si="82"/>
        <v>7</v>
      </c>
      <c r="AA20" s="8" t="str">
        <f t="shared" si="83"/>
        <v>PASS</v>
      </c>
      <c r="AB20" s="5">
        <v>47</v>
      </c>
      <c r="AC20" s="5">
        <v>31</v>
      </c>
      <c r="AD20" s="5">
        <f t="shared" si="84"/>
        <v>78</v>
      </c>
      <c r="AE20" s="7" t="str">
        <f t="shared" si="24"/>
        <v>A</v>
      </c>
      <c r="AF20" s="7" t="str">
        <f t="shared" si="85"/>
        <v>8</v>
      </c>
      <c r="AG20" s="8" t="str">
        <f t="shared" si="86"/>
        <v>PASS</v>
      </c>
      <c r="AH20" s="5">
        <v>48</v>
      </c>
      <c r="AI20" s="5">
        <v>46</v>
      </c>
      <c r="AJ20" s="5">
        <f t="shared" si="87"/>
        <v>94</v>
      </c>
      <c r="AK20" s="7" t="str">
        <f t="shared" si="28"/>
        <v>O</v>
      </c>
      <c r="AL20" s="7" t="str">
        <f t="shared" si="88"/>
        <v>10</v>
      </c>
      <c r="AM20" s="7" t="str">
        <f t="shared" si="89"/>
        <v>PASS</v>
      </c>
      <c r="AN20" s="5">
        <v>50</v>
      </c>
      <c r="AO20" s="5">
        <v>29</v>
      </c>
      <c r="AP20" s="5">
        <f t="shared" si="90"/>
        <v>79</v>
      </c>
      <c r="AQ20" s="7" t="str">
        <f t="shared" si="32"/>
        <v>A</v>
      </c>
      <c r="AR20" s="7" t="str">
        <f t="shared" si="91"/>
        <v>8</v>
      </c>
      <c r="AS20" s="8" t="str">
        <f t="shared" si="92"/>
        <v>PASS</v>
      </c>
      <c r="AT20" s="5">
        <v>46</v>
      </c>
      <c r="AU20" s="5">
        <v>36</v>
      </c>
      <c r="AV20" s="5">
        <f t="shared" si="93"/>
        <v>82</v>
      </c>
      <c r="AW20" s="7" t="str">
        <f t="shared" si="36"/>
        <v>A+</v>
      </c>
      <c r="AX20" s="7" t="str">
        <f t="shared" si="94"/>
        <v>9</v>
      </c>
      <c r="AY20" s="5" t="str">
        <f t="shared" si="95"/>
        <v>PASS</v>
      </c>
      <c r="AZ20" s="9">
        <v>40</v>
      </c>
      <c r="BA20" s="9">
        <v>48</v>
      </c>
      <c r="BB20" s="9">
        <f t="shared" si="39"/>
        <v>88</v>
      </c>
      <c r="BC20" s="9" t="str">
        <f t="shared" si="40"/>
        <v>A+</v>
      </c>
      <c r="BD20" s="9" t="str">
        <f t="shared" si="41"/>
        <v>9</v>
      </c>
      <c r="BE20" s="9" t="str">
        <f t="shared" si="42"/>
        <v>PASS</v>
      </c>
      <c r="BF20" s="9">
        <f t="shared" si="43"/>
        <v>689</v>
      </c>
      <c r="BG20" s="9">
        <f t="shared" si="44"/>
        <v>159</v>
      </c>
      <c r="BH20" s="10">
        <f t="shared" si="45"/>
        <v>7.95</v>
      </c>
      <c r="BI20" s="11">
        <f t="shared" si="46"/>
        <v>76.555555555555557</v>
      </c>
      <c r="BJ20" s="12">
        <f>SUM(COUNTIF(D20:AY20, {"FAIL","AB"}))</f>
        <v>0</v>
      </c>
      <c r="BK20" s="8" t="str">
        <f t="shared" si="47"/>
        <v>FCD</v>
      </c>
    </row>
    <row r="21" spans="1:63" s="6" customFormat="1" ht="30" customHeight="1" x14ac:dyDescent="0.3">
      <c r="A21" s="13">
        <v>18</v>
      </c>
      <c r="B21" s="3" t="s">
        <v>111</v>
      </c>
      <c r="C21" s="4" t="s">
        <v>112</v>
      </c>
      <c r="D21" s="5">
        <v>41</v>
      </c>
      <c r="E21" s="5">
        <v>19</v>
      </c>
      <c r="F21" s="5">
        <f t="shared" si="72"/>
        <v>60</v>
      </c>
      <c r="G21" s="5" t="str">
        <f t="shared" si="8"/>
        <v>B+</v>
      </c>
      <c r="H21" s="7" t="str">
        <f t="shared" si="73"/>
        <v>7</v>
      </c>
      <c r="I21" s="7" t="str">
        <f t="shared" si="74"/>
        <v>PASS</v>
      </c>
      <c r="J21" s="5">
        <v>42</v>
      </c>
      <c r="K21" s="5">
        <v>25</v>
      </c>
      <c r="L21" s="5">
        <f t="shared" si="75"/>
        <v>67</v>
      </c>
      <c r="M21" s="7" t="str">
        <f t="shared" si="12"/>
        <v>B+</v>
      </c>
      <c r="N21" s="7" t="str">
        <f t="shared" si="76"/>
        <v>7</v>
      </c>
      <c r="O21" s="7" t="str">
        <f t="shared" si="77"/>
        <v>PASS</v>
      </c>
      <c r="P21" s="5">
        <v>36</v>
      </c>
      <c r="Q21" s="5">
        <v>21</v>
      </c>
      <c r="R21" s="5">
        <f t="shared" si="78"/>
        <v>57</v>
      </c>
      <c r="S21" s="7" t="str">
        <f t="shared" si="16"/>
        <v>B</v>
      </c>
      <c r="T21" s="7" t="str">
        <f t="shared" si="79"/>
        <v>6</v>
      </c>
      <c r="U21" s="8" t="str">
        <f t="shared" si="80"/>
        <v>PASS</v>
      </c>
      <c r="V21" s="5">
        <v>39</v>
      </c>
      <c r="W21" s="5">
        <v>25</v>
      </c>
      <c r="X21" s="5">
        <f t="shared" si="81"/>
        <v>64</v>
      </c>
      <c r="Y21" s="7" t="str">
        <f t="shared" si="20"/>
        <v>B+</v>
      </c>
      <c r="Z21" s="7" t="str">
        <f t="shared" si="82"/>
        <v>7</v>
      </c>
      <c r="AA21" s="8" t="str">
        <f t="shared" si="83"/>
        <v>PASS</v>
      </c>
      <c r="AB21" s="5">
        <v>49</v>
      </c>
      <c r="AC21" s="5">
        <v>18</v>
      </c>
      <c r="AD21" s="5">
        <f t="shared" si="84"/>
        <v>67</v>
      </c>
      <c r="AE21" s="7" t="str">
        <f t="shared" si="24"/>
        <v>B+</v>
      </c>
      <c r="AF21" s="7" t="str">
        <f t="shared" si="85"/>
        <v>7</v>
      </c>
      <c r="AG21" s="8" t="str">
        <f t="shared" si="86"/>
        <v>PASS</v>
      </c>
      <c r="AH21" s="5">
        <v>49</v>
      </c>
      <c r="AI21" s="5">
        <v>48</v>
      </c>
      <c r="AJ21" s="5">
        <f t="shared" si="87"/>
        <v>97</v>
      </c>
      <c r="AK21" s="7" t="str">
        <f t="shared" si="28"/>
        <v>O</v>
      </c>
      <c r="AL21" s="7" t="str">
        <f t="shared" si="88"/>
        <v>10</v>
      </c>
      <c r="AM21" s="7" t="str">
        <f t="shared" si="89"/>
        <v>PASS</v>
      </c>
      <c r="AN21" s="5">
        <v>44</v>
      </c>
      <c r="AO21" s="5">
        <v>20</v>
      </c>
      <c r="AP21" s="5">
        <f t="shared" si="90"/>
        <v>64</v>
      </c>
      <c r="AQ21" s="7" t="str">
        <f t="shared" si="32"/>
        <v>B+</v>
      </c>
      <c r="AR21" s="7" t="str">
        <f t="shared" si="91"/>
        <v>7</v>
      </c>
      <c r="AS21" s="8" t="str">
        <f t="shared" si="92"/>
        <v>PASS</v>
      </c>
      <c r="AT21" s="5">
        <v>47</v>
      </c>
      <c r="AU21" s="5">
        <v>32</v>
      </c>
      <c r="AV21" s="5">
        <f t="shared" si="93"/>
        <v>79</v>
      </c>
      <c r="AW21" s="7" t="str">
        <f t="shared" si="36"/>
        <v>A</v>
      </c>
      <c r="AX21" s="7" t="str">
        <f t="shared" si="94"/>
        <v>8</v>
      </c>
      <c r="AY21" s="5" t="str">
        <f t="shared" si="95"/>
        <v>PASS</v>
      </c>
      <c r="AZ21" s="9">
        <v>41</v>
      </c>
      <c r="BA21" s="9">
        <v>33</v>
      </c>
      <c r="BB21" s="9">
        <f t="shared" si="39"/>
        <v>74</v>
      </c>
      <c r="BC21" s="9" t="str">
        <f t="shared" si="40"/>
        <v>A</v>
      </c>
      <c r="BD21" s="9" t="str">
        <f t="shared" si="41"/>
        <v>8</v>
      </c>
      <c r="BE21" s="9" t="str">
        <f t="shared" si="42"/>
        <v>PASS</v>
      </c>
      <c r="BF21" s="9">
        <f t="shared" si="43"/>
        <v>629</v>
      </c>
      <c r="BG21" s="9">
        <f t="shared" si="44"/>
        <v>143</v>
      </c>
      <c r="BH21" s="10">
        <f t="shared" si="45"/>
        <v>7.15</v>
      </c>
      <c r="BI21" s="11">
        <f t="shared" si="46"/>
        <v>69.888888888888886</v>
      </c>
      <c r="BJ21" s="12">
        <f>SUM(COUNTIF(D21:AY21, {"FAIL","AB"}))</f>
        <v>0</v>
      </c>
      <c r="BK21" s="8" t="str">
        <f t="shared" si="47"/>
        <v>FC</v>
      </c>
    </row>
    <row r="22" spans="1:63" s="6" customFormat="1" ht="30" customHeight="1" x14ac:dyDescent="0.3">
      <c r="A22" s="5">
        <v>19</v>
      </c>
      <c r="B22" s="3" t="s">
        <v>23</v>
      </c>
      <c r="C22" s="4" t="s">
        <v>24</v>
      </c>
      <c r="D22" s="5">
        <v>44</v>
      </c>
      <c r="E22" s="5">
        <v>20</v>
      </c>
      <c r="F22" s="5">
        <f t="shared" si="0"/>
        <v>64</v>
      </c>
      <c r="G22" s="5" t="str">
        <f t="shared" ref="G22:G48" si="96">IF(OR(F22&lt;=39),"F",(IF(F22&gt;=90,"O",IF(F22&gt;=80,"A+",IF(F22&gt;=70,"A",IF(F22&gt;=60,"B+",IF(F22&gt;=55,"B",IF(F22&gt;=50,"C",IF(F22&gt;=40,"P")))))))))</f>
        <v>B+</v>
      </c>
      <c r="H22" s="7" t="str">
        <f t="shared" ref="H22:H48" si="97">IF(OR(F22&lt;=39),"0",(IF(F22&gt;=90,"10",IF(F22&gt;=80,"9",IF(F22&gt;=70,"8",IF(F22&gt;=60,"7",IF(F22&gt;=55,"6",IF(F22&gt;=50,"5",IF(F22&gt;=40,"4")))))))))</f>
        <v>7</v>
      </c>
      <c r="I22" s="7" t="str">
        <f t="shared" ref="I22:I49" si="98">IF((E22=0),"AB",(IF(OR(D22&lt;20,E22&lt;18,D22+E22&lt;38),"FAIL","PASS")))</f>
        <v>PASS</v>
      </c>
      <c r="J22" s="5">
        <v>39</v>
      </c>
      <c r="K22" s="5">
        <v>29</v>
      </c>
      <c r="L22" s="5">
        <f t="shared" si="1"/>
        <v>68</v>
      </c>
      <c r="M22" s="7" t="str">
        <f t="shared" ref="M22:M48" si="99">IF(OR(L22&lt;=39),"F",(IF(L22&gt;=90,"O",IF(L22&gt;=80,"A+",IF(L22&gt;=70,"A",IF(L22&gt;=60,"B+",IF(L22&gt;=55,"B",IF(L22&gt;=50,"C",IF(L22&gt;=40,"P")))))))))</f>
        <v>B+</v>
      </c>
      <c r="N22" s="7" t="str">
        <f t="shared" ref="N22:N48" si="100">IF(OR(L22&lt;=39),"0",(IF(L22&gt;=90,"10",IF(L22&gt;=80,"9",IF(L22&gt;=70,"8",IF(L22&gt;=60,"7",IF(L22&gt;=55,"6",IF(L22&gt;=50,"5",IF(L22&gt;=40,"4")))))))))</f>
        <v>7</v>
      </c>
      <c r="O22" s="7" t="str">
        <f t="shared" ref="O22:O48" si="101">IF((K22=0),"AB",(IF(OR(J22&lt;20,K22&lt;18,J22+K22&lt;38),"FAIL","PASS")))</f>
        <v>PASS</v>
      </c>
      <c r="P22" s="5">
        <v>43</v>
      </c>
      <c r="Q22" s="5">
        <v>29</v>
      </c>
      <c r="R22" s="5">
        <f t="shared" si="2"/>
        <v>72</v>
      </c>
      <c r="S22" s="7" t="str">
        <f t="shared" ref="S22:S48" si="102">IF(OR(R22&lt;=39),"F",(IF(R22&gt;=90,"O",IF(R22&gt;=80,"A+",IF(R22&gt;=70,"A",IF(R22&gt;=60,"B+",IF(R22&gt;=55,"B",IF(R22&gt;=50,"C",IF(R22&gt;=40,"P")))))))))</f>
        <v>A</v>
      </c>
      <c r="T22" s="7" t="str">
        <f t="shared" ref="T22:T48" si="103">IF(OR(R22&lt;=39),"0",(IF(R22&gt;=90,"10",IF(R22&gt;=80,"9",IF(R22&gt;=70,"8",IF(R22&gt;=60,"7",IF(R22&gt;=55,"6",IF(R22&gt;=50,"5",IF(R22&gt;=40,"4")))))))))</f>
        <v>8</v>
      </c>
      <c r="U22" s="8" t="str">
        <f t="shared" ref="U22:U48" si="104">IF((Q22=0),"AB",(IF(OR(P22&lt;20,Q22&lt;18,P22+Q22&lt;38),"FAIL","PASS")))</f>
        <v>PASS</v>
      </c>
      <c r="V22" s="5">
        <v>37</v>
      </c>
      <c r="W22" s="5">
        <v>23</v>
      </c>
      <c r="X22" s="5">
        <f t="shared" si="3"/>
        <v>60</v>
      </c>
      <c r="Y22" s="7" t="str">
        <f t="shared" ref="Y22:Y48" si="105">IF(OR(X22&lt;=39),"F",(IF(X22&gt;=90,"O",IF(X22&gt;=80,"A+",IF(X22&gt;=70,"A",IF(X22&gt;=60,"B+",IF(X22&gt;=55,"B",IF(X22&gt;=50,"C",IF(X22&gt;=40,"P")))))))))</f>
        <v>B+</v>
      </c>
      <c r="Z22" s="7" t="str">
        <f t="shared" ref="Z22:Z48" si="106">IF(OR(X22&lt;=39),"0",(IF(X22&gt;=90,"10",IF(X22&gt;=80,"9",IF(X22&gt;=70,"8",IF(X22&gt;=60,"7",IF(X22&gt;=55,"6",IF(X22&gt;=50,"5",IF(X22&gt;=40,"4")))))))))</f>
        <v>7</v>
      </c>
      <c r="AA22" s="8" t="str">
        <f t="shared" ref="AA22:AA48" si="107">IF((W22=0),"AB",(IF(OR(V22&lt;20,W22&lt;18,V22+W22&lt;38),"FAIL","PASS")))</f>
        <v>PASS</v>
      </c>
      <c r="AB22" s="5">
        <v>47</v>
      </c>
      <c r="AC22" s="5">
        <v>19</v>
      </c>
      <c r="AD22" s="5">
        <f t="shared" si="4"/>
        <v>66</v>
      </c>
      <c r="AE22" s="7" t="str">
        <f t="shared" ref="AE22:AE48" si="108">IF(OR(AD22&lt;=39),"F",(IF(AD22&gt;=90,"O",IF(AD22&gt;=80,"A+",IF(AD22&gt;=70,"A",IF(AD22&gt;=60,"B+",IF(AD22&gt;=55,"B",IF(AD22&gt;=50,"C",IF(AD22&gt;=40,"P")))))))))</f>
        <v>B+</v>
      </c>
      <c r="AF22" s="7" t="str">
        <f t="shared" ref="AF22:AF48" si="109">IF(OR(AD22&lt;=39),"0",(IF(AD22&gt;=90,"10",IF(AD22&gt;=80,"9",IF(AD22&gt;=70,"8",IF(AD22&gt;=60,"7",IF(AD22&gt;=55,"6",IF(AD22&gt;=50,"5",IF(AD22&gt;=40,"4")))))))))</f>
        <v>7</v>
      </c>
      <c r="AG22" s="8" t="str">
        <f t="shared" ref="AG22:AG48" si="110">IF((AD22=0),"AB",(IF(OR(AB22&lt;20,AC22&lt;18,AB22+AD22&lt;38),"FAIL","PASS")))</f>
        <v>PASS</v>
      </c>
      <c r="AH22" s="5">
        <v>50</v>
      </c>
      <c r="AI22" s="5">
        <v>49</v>
      </c>
      <c r="AJ22" s="5">
        <f t="shared" si="5"/>
        <v>99</v>
      </c>
      <c r="AK22" s="7" t="str">
        <f t="shared" ref="AK22:AK49" si="111">IF(OR(AJ22&lt;=39),"F",(IF(AJ22&gt;=90,"O",IF(AJ22&gt;=80,"A+",IF(AJ22&gt;=70,"A",IF(AJ22&gt;=60,"B+",IF(AJ22&gt;=55,"B",IF(AJ22&gt;=50,"C",IF(AJ22&gt;=40,"P")))))))))</f>
        <v>O</v>
      </c>
      <c r="AL22" s="7" t="str">
        <f t="shared" ref="AL22:AL48" si="112">IF(OR(AJ22&lt;=39),"0",(IF(AJ22&gt;=90,"10",IF(AJ22&gt;=80,"9",IF(AJ22&gt;=70,"8",IF(AJ22&gt;=60,"7",IF(AJ22&gt;=55,"6",IF(AJ22&gt;=50,"5",IF(AJ22&gt;=40,"4")))))))))</f>
        <v>10</v>
      </c>
      <c r="AM22" s="7" t="str">
        <f t="shared" ref="AM22:AM48" si="113">IF((AI22=0),"AB",(IF(OR(AH22&lt;20,AI22&lt;18,AH22+AI22&lt;38),"FAIL","PASS")))</f>
        <v>PASS</v>
      </c>
      <c r="AN22" s="5">
        <v>48</v>
      </c>
      <c r="AO22" s="5">
        <v>49</v>
      </c>
      <c r="AP22" s="5">
        <f t="shared" ref="AP22:AP48" si="114">SUM(AN22:AO22)</f>
        <v>97</v>
      </c>
      <c r="AQ22" s="7" t="str">
        <f t="shared" ref="AQ22:AQ48" si="115">IF(OR(AP22&lt;=39),"F",(IF(AP22&gt;=90,"O",IF(AP22&gt;=80,"A+",IF(AP22&gt;=70,"A",IF(AP22&gt;=60,"B+",IF(AP22&gt;=55,"B",IF(AP22&gt;=50,"C",IF(AP22&gt;=40,"P")))))))))</f>
        <v>O</v>
      </c>
      <c r="AR22" s="7" t="str">
        <f t="shared" ref="AR22:AR48" si="116">IF(OR(AP22&lt;=39),"0",(IF(AP22&gt;=90,"10",IF(AP22&gt;=80,"9",IF(AP22&gt;=70,"8",IF(AP22&gt;=60,"7",IF(AP22&gt;=55,"6",IF(AP22&gt;=50,"5",IF(AP22&gt;=40,"4")))))))))</f>
        <v>10</v>
      </c>
      <c r="AS22" s="8" t="str">
        <f t="shared" ref="AS22:AS48" si="117">IF((AO22=0),"AB",(IF(OR(AN22&lt;20,AO22&lt;18,AN22+AO22&lt;38),"FAIL","PASS")))</f>
        <v>PASS</v>
      </c>
      <c r="AT22" s="5">
        <v>44</v>
      </c>
      <c r="AU22" s="5">
        <v>40</v>
      </c>
      <c r="AV22" s="5">
        <f t="shared" si="6"/>
        <v>84</v>
      </c>
      <c r="AW22" s="7" t="str">
        <f t="shared" ref="AW22:AW48" si="118">IF(OR(AV22&lt;=39),"F",(IF(AV22&gt;=90,"O",IF(AV22&gt;=80,"A+",IF(AV22&gt;=70,"A",IF(AV22&gt;=60,"B+",IF(AV22&gt;=55,"B",IF(AV22&gt;=50,"C",IF(AV22&gt;=40,"P")))))))))</f>
        <v>A+</v>
      </c>
      <c r="AX22" s="7" t="str">
        <f t="shared" ref="AX22:AX48" si="119">IF(OR(AV22&lt;=39),"0",(IF(AV22&gt;=90,"10",IF(AV22&gt;=80,"9",IF(AV22&gt;=70,"8",IF(AV22&gt;=60,"7",IF(AV22&gt;=55,"6",IF(AV22&gt;=50,"5",IF(AV22&gt;=40,"4")))))))))</f>
        <v>9</v>
      </c>
      <c r="AY22" s="5" t="str">
        <f t="shared" ref="AY22:AY48" si="120">IF((AU22=0),"AB",(IF(OR(AT22&lt;20,AU22&lt;18,AT22+AU22&lt;38),"FAIL","PASS")))</f>
        <v>PASS</v>
      </c>
      <c r="AZ22" s="9">
        <v>25</v>
      </c>
      <c r="BA22" s="9">
        <v>31</v>
      </c>
      <c r="BB22" s="9">
        <f t="shared" si="39"/>
        <v>56</v>
      </c>
      <c r="BC22" s="9" t="str">
        <f t="shared" si="40"/>
        <v>B</v>
      </c>
      <c r="BD22" s="9" t="str">
        <f t="shared" si="41"/>
        <v>6</v>
      </c>
      <c r="BE22" s="9" t="str">
        <f t="shared" si="42"/>
        <v>PASS</v>
      </c>
      <c r="BF22" s="9">
        <f t="shared" si="43"/>
        <v>666</v>
      </c>
      <c r="BG22" s="9">
        <f t="shared" si="44"/>
        <v>152</v>
      </c>
      <c r="BH22" s="10">
        <f t="shared" si="45"/>
        <v>7.6</v>
      </c>
      <c r="BI22" s="11">
        <f t="shared" si="46"/>
        <v>74</v>
      </c>
      <c r="BJ22" s="12">
        <f>SUM(COUNTIF(D22:AY22, {"FAIL","AB"}))</f>
        <v>0</v>
      </c>
      <c r="BK22" s="8" t="str">
        <f t="shared" si="47"/>
        <v>FCD</v>
      </c>
    </row>
    <row r="23" spans="1:63" s="23" customFormat="1" ht="30" customHeight="1" x14ac:dyDescent="0.3">
      <c r="A23" s="24">
        <v>20</v>
      </c>
      <c r="B23" s="16" t="s">
        <v>25</v>
      </c>
      <c r="C23" s="17" t="s">
        <v>26</v>
      </c>
      <c r="D23" s="15">
        <v>48</v>
      </c>
      <c r="E23" s="15">
        <v>40</v>
      </c>
      <c r="F23" s="15">
        <f t="shared" si="0"/>
        <v>88</v>
      </c>
      <c r="G23" s="15" t="str">
        <f t="shared" si="96"/>
        <v>A+</v>
      </c>
      <c r="H23" s="18" t="str">
        <f t="shared" si="97"/>
        <v>9</v>
      </c>
      <c r="I23" s="18" t="str">
        <f t="shared" si="98"/>
        <v>PASS</v>
      </c>
      <c r="J23" s="15">
        <v>50</v>
      </c>
      <c r="K23" s="15">
        <v>40</v>
      </c>
      <c r="L23" s="15">
        <f t="shared" si="1"/>
        <v>90</v>
      </c>
      <c r="M23" s="18" t="str">
        <f t="shared" si="99"/>
        <v>O</v>
      </c>
      <c r="N23" s="18" t="str">
        <f t="shared" si="100"/>
        <v>10</v>
      </c>
      <c r="O23" s="18" t="str">
        <f t="shared" si="101"/>
        <v>PASS</v>
      </c>
      <c r="P23" s="15">
        <v>50</v>
      </c>
      <c r="Q23" s="15">
        <v>35</v>
      </c>
      <c r="R23" s="15">
        <f t="shared" si="2"/>
        <v>85</v>
      </c>
      <c r="S23" s="18" t="str">
        <f t="shared" si="102"/>
        <v>A+</v>
      </c>
      <c r="T23" s="18" t="str">
        <f t="shared" si="103"/>
        <v>9</v>
      </c>
      <c r="U23" s="19" t="str">
        <f t="shared" si="104"/>
        <v>PASS</v>
      </c>
      <c r="V23" s="15">
        <v>50</v>
      </c>
      <c r="W23" s="15">
        <v>39</v>
      </c>
      <c r="X23" s="15">
        <f t="shared" si="3"/>
        <v>89</v>
      </c>
      <c r="Y23" s="18" t="str">
        <f t="shared" si="105"/>
        <v>A+</v>
      </c>
      <c r="Z23" s="18" t="str">
        <f t="shared" si="106"/>
        <v>9</v>
      </c>
      <c r="AA23" s="19" t="str">
        <f t="shared" si="107"/>
        <v>PASS</v>
      </c>
      <c r="AB23" s="15">
        <v>50</v>
      </c>
      <c r="AC23" s="15">
        <v>22</v>
      </c>
      <c r="AD23" s="15">
        <f t="shared" si="4"/>
        <v>72</v>
      </c>
      <c r="AE23" s="18" t="str">
        <f t="shared" si="108"/>
        <v>A</v>
      </c>
      <c r="AF23" s="18" t="str">
        <f t="shared" si="109"/>
        <v>8</v>
      </c>
      <c r="AG23" s="19" t="str">
        <f t="shared" si="110"/>
        <v>PASS</v>
      </c>
      <c r="AH23" s="15">
        <v>50</v>
      </c>
      <c r="AI23" s="15">
        <v>50</v>
      </c>
      <c r="AJ23" s="15">
        <f t="shared" si="5"/>
        <v>100</v>
      </c>
      <c r="AK23" s="18" t="str">
        <f t="shared" si="111"/>
        <v>O</v>
      </c>
      <c r="AL23" s="18" t="str">
        <f t="shared" si="112"/>
        <v>10</v>
      </c>
      <c r="AM23" s="18" t="str">
        <f t="shared" si="113"/>
        <v>PASS</v>
      </c>
      <c r="AN23" s="15">
        <v>50</v>
      </c>
      <c r="AO23" s="15">
        <v>49</v>
      </c>
      <c r="AP23" s="15">
        <f t="shared" si="114"/>
        <v>99</v>
      </c>
      <c r="AQ23" s="18" t="str">
        <f t="shared" si="115"/>
        <v>O</v>
      </c>
      <c r="AR23" s="18" t="str">
        <f t="shared" si="116"/>
        <v>10</v>
      </c>
      <c r="AS23" s="19" t="str">
        <f t="shared" si="117"/>
        <v>PASS</v>
      </c>
      <c r="AT23" s="15">
        <v>48</v>
      </c>
      <c r="AU23" s="15">
        <v>41</v>
      </c>
      <c r="AV23" s="15">
        <f t="shared" si="6"/>
        <v>89</v>
      </c>
      <c r="AW23" s="18" t="str">
        <f t="shared" si="118"/>
        <v>A+</v>
      </c>
      <c r="AX23" s="18" t="str">
        <f t="shared" si="119"/>
        <v>9</v>
      </c>
      <c r="AY23" s="15" t="str">
        <f t="shared" si="120"/>
        <v>PASS</v>
      </c>
      <c r="AZ23" s="20">
        <v>43</v>
      </c>
      <c r="BA23" s="20">
        <v>42</v>
      </c>
      <c r="BB23" s="20">
        <f t="shared" si="39"/>
        <v>85</v>
      </c>
      <c r="BC23" s="20" t="str">
        <f t="shared" si="40"/>
        <v>A+</v>
      </c>
      <c r="BD23" s="20" t="str">
        <f t="shared" si="41"/>
        <v>9</v>
      </c>
      <c r="BE23" s="20" t="str">
        <f t="shared" si="42"/>
        <v>PASS</v>
      </c>
      <c r="BF23" s="9">
        <f t="shared" si="43"/>
        <v>797</v>
      </c>
      <c r="BG23" s="20">
        <f t="shared" si="44"/>
        <v>182</v>
      </c>
      <c r="BH23" s="21">
        <f t="shared" si="45"/>
        <v>9.1</v>
      </c>
      <c r="BI23" s="11">
        <f t="shared" si="46"/>
        <v>88.555555555555557</v>
      </c>
      <c r="BJ23" s="22">
        <f>SUM(COUNTIF(D23:AY23, {"FAIL","AB"}))</f>
        <v>0</v>
      </c>
      <c r="BK23" s="19" t="str">
        <f t="shared" si="47"/>
        <v>FCD</v>
      </c>
    </row>
    <row r="24" spans="1:63" s="6" customFormat="1" ht="30" customHeight="1" x14ac:dyDescent="0.3">
      <c r="A24" s="5">
        <v>21</v>
      </c>
      <c r="B24" s="3" t="s">
        <v>27</v>
      </c>
      <c r="C24" s="4" t="s">
        <v>28</v>
      </c>
      <c r="D24" s="5">
        <v>45</v>
      </c>
      <c r="E24" s="5">
        <v>12</v>
      </c>
      <c r="F24" s="5">
        <f t="shared" si="0"/>
        <v>57</v>
      </c>
      <c r="G24" s="5" t="str">
        <f t="shared" si="96"/>
        <v>B</v>
      </c>
      <c r="H24" s="7" t="str">
        <f t="shared" si="97"/>
        <v>6</v>
      </c>
      <c r="I24" s="7" t="str">
        <f t="shared" si="98"/>
        <v>FAIL</v>
      </c>
      <c r="J24" s="5">
        <v>44</v>
      </c>
      <c r="K24" s="5">
        <v>34</v>
      </c>
      <c r="L24" s="5">
        <f t="shared" si="1"/>
        <v>78</v>
      </c>
      <c r="M24" s="7" t="str">
        <f t="shared" si="99"/>
        <v>A</v>
      </c>
      <c r="N24" s="7" t="str">
        <f t="shared" si="100"/>
        <v>8</v>
      </c>
      <c r="O24" s="7" t="str">
        <f t="shared" si="101"/>
        <v>PASS</v>
      </c>
      <c r="P24" s="5">
        <v>40</v>
      </c>
      <c r="Q24" s="5">
        <v>26</v>
      </c>
      <c r="R24" s="5">
        <f t="shared" si="2"/>
        <v>66</v>
      </c>
      <c r="S24" s="7" t="str">
        <f t="shared" si="102"/>
        <v>B+</v>
      </c>
      <c r="T24" s="7" t="str">
        <f t="shared" si="103"/>
        <v>7</v>
      </c>
      <c r="U24" s="8" t="str">
        <f t="shared" si="104"/>
        <v>PASS</v>
      </c>
      <c r="V24" s="5">
        <v>38</v>
      </c>
      <c r="W24" s="5">
        <v>19</v>
      </c>
      <c r="X24" s="5">
        <f t="shared" si="3"/>
        <v>57</v>
      </c>
      <c r="Y24" s="7" t="str">
        <f t="shared" si="105"/>
        <v>B</v>
      </c>
      <c r="Z24" s="7" t="str">
        <f t="shared" si="106"/>
        <v>6</v>
      </c>
      <c r="AA24" s="8" t="str">
        <f t="shared" si="107"/>
        <v>PASS</v>
      </c>
      <c r="AB24" s="5">
        <v>50</v>
      </c>
      <c r="AC24" s="5">
        <v>21</v>
      </c>
      <c r="AD24" s="5">
        <f t="shared" si="4"/>
        <v>71</v>
      </c>
      <c r="AE24" s="7" t="str">
        <f t="shared" si="108"/>
        <v>A</v>
      </c>
      <c r="AF24" s="7" t="str">
        <f t="shared" si="109"/>
        <v>8</v>
      </c>
      <c r="AG24" s="8" t="str">
        <f t="shared" si="110"/>
        <v>PASS</v>
      </c>
      <c r="AH24" s="5">
        <v>50</v>
      </c>
      <c r="AI24" s="5">
        <v>49</v>
      </c>
      <c r="AJ24" s="5">
        <f t="shared" si="5"/>
        <v>99</v>
      </c>
      <c r="AK24" s="7" t="str">
        <f t="shared" si="111"/>
        <v>O</v>
      </c>
      <c r="AL24" s="7" t="str">
        <f t="shared" si="112"/>
        <v>10</v>
      </c>
      <c r="AM24" s="7" t="str">
        <f t="shared" si="113"/>
        <v>PASS</v>
      </c>
      <c r="AN24" s="5">
        <v>50</v>
      </c>
      <c r="AO24" s="5">
        <v>24</v>
      </c>
      <c r="AP24" s="5">
        <f t="shared" si="114"/>
        <v>74</v>
      </c>
      <c r="AQ24" s="7" t="str">
        <f t="shared" si="115"/>
        <v>A</v>
      </c>
      <c r="AR24" s="7" t="str">
        <f t="shared" si="116"/>
        <v>8</v>
      </c>
      <c r="AS24" s="8" t="str">
        <f t="shared" si="117"/>
        <v>PASS</v>
      </c>
      <c r="AT24" s="5">
        <v>45</v>
      </c>
      <c r="AU24" s="5">
        <v>38</v>
      </c>
      <c r="AV24" s="5">
        <f t="shared" si="6"/>
        <v>83</v>
      </c>
      <c r="AW24" s="7" t="str">
        <f t="shared" si="118"/>
        <v>A+</v>
      </c>
      <c r="AX24" s="7" t="str">
        <f t="shared" si="119"/>
        <v>9</v>
      </c>
      <c r="AY24" s="5" t="str">
        <f t="shared" si="120"/>
        <v>PASS</v>
      </c>
      <c r="AZ24" s="9">
        <v>41</v>
      </c>
      <c r="BA24" s="9">
        <v>41</v>
      </c>
      <c r="BB24" s="9">
        <f t="shared" si="39"/>
        <v>82</v>
      </c>
      <c r="BC24" s="9" t="str">
        <f t="shared" si="40"/>
        <v>A+</v>
      </c>
      <c r="BD24" s="9" t="str">
        <f t="shared" si="41"/>
        <v>9</v>
      </c>
      <c r="BE24" s="9" t="str">
        <f t="shared" si="42"/>
        <v>PASS</v>
      </c>
      <c r="BF24" s="9">
        <f t="shared" si="43"/>
        <v>667</v>
      </c>
      <c r="BG24" s="9">
        <f t="shared" si="44"/>
        <v>150</v>
      </c>
      <c r="BH24" s="10">
        <f t="shared" si="45"/>
        <v>7.5</v>
      </c>
      <c r="BI24" s="11">
        <f t="shared" si="46"/>
        <v>74.111111111111114</v>
      </c>
      <c r="BJ24" s="12">
        <f>SUM(COUNTIF(D24:AY24, {"FAIL","AB"}))</f>
        <v>1</v>
      </c>
      <c r="BK24" s="8" t="str">
        <f t="shared" si="47"/>
        <v>FAIL</v>
      </c>
    </row>
    <row r="25" spans="1:63" s="6" customFormat="1" ht="30" customHeight="1" x14ac:dyDescent="0.3">
      <c r="A25" s="13">
        <v>22</v>
      </c>
      <c r="B25" s="3" t="s">
        <v>29</v>
      </c>
      <c r="C25" s="4" t="s">
        <v>30</v>
      </c>
      <c r="D25" s="5">
        <v>48</v>
      </c>
      <c r="E25" s="5">
        <v>20</v>
      </c>
      <c r="F25" s="5">
        <f t="shared" si="0"/>
        <v>68</v>
      </c>
      <c r="G25" s="5" t="str">
        <f t="shared" si="96"/>
        <v>B+</v>
      </c>
      <c r="H25" s="7" t="str">
        <f t="shared" si="97"/>
        <v>7</v>
      </c>
      <c r="I25" s="7" t="str">
        <f t="shared" si="98"/>
        <v>PASS</v>
      </c>
      <c r="J25" s="5">
        <v>45</v>
      </c>
      <c r="K25" s="5">
        <v>24</v>
      </c>
      <c r="L25" s="5">
        <f t="shared" si="1"/>
        <v>69</v>
      </c>
      <c r="M25" s="7" t="str">
        <f t="shared" si="99"/>
        <v>B+</v>
      </c>
      <c r="N25" s="7" t="str">
        <f t="shared" si="100"/>
        <v>7</v>
      </c>
      <c r="O25" s="7" t="str">
        <f t="shared" si="101"/>
        <v>PASS</v>
      </c>
      <c r="P25" s="5">
        <v>37</v>
      </c>
      <c r="Q25" s="5">
        <v>29</v>
      </c>
      <c r="R25" s="5">
        <f t="shared" si="2"/>
        <v>66</v>
      </c>
      <c r="S25" s="7" t="str">
        <f t="shared" si="102"/>
        <v>B+</v>
      </c>
      <c r="T25" s="7" t="str">
        <f t="shared" si="103"/>
        <v>7</v>
      </c>
      <c r="U25" s="8" t="str">
        <f t="shared" si="104"/>
        <v>PASS</v>
      </c>
      <c r="V25" s="5">
        <v>42</v>
      </c>
      <c r="W25" s="5">
        <v>18</v>
      </c>
      <c r="X25" s="5">
        <f t="shared" si="3"/>
        <v>60</v>
      </c>
      <c r="Y25" s="7" t="str">
        <f t="shared" si="105"/>
        <v>B+</v>
      </c>
      <c r="Z25" s="7" t="str">
        <f t="shared" si="106"/>
        <v>7</v>
      </c>
      <c r="AA25" s="8" t="str">
        <f t="shared" si="107"/>
        <v>PASS</v>
      </c>
      <c r="AB25" s="5">
        <v>50</v>
      </c>
      <c r="AC25" s="5">
        <v>14</v>
      </c>
      <c r="AD25" s="5">
        <f t="shared" si="4"/>
        <v>64</v>
      </c>
      <c r="AE25" s="7" t="str">
        <f t="shared" si="108"/>
        <v>B+</v>
      </c>
      <c r="AF25" s="7" t="str">
        <f t="shared" si="109"/>
        <v>7</v>
      </c>
      <c r="AG25" s="8" t="str">
        <f t="shared" si="110"/>
        <v>FAIL</v>
      </c>
      <c r="AH25" s="5">
        <v>50</v>
      </c>
      <c r="AI25" s="5">
        <v>46</v>
      </c>
      <c r="AJ25" s="5">
        <f t="shared" si="5"/>
        <v>96</v>
      </c>
      <c r="AK25" s="7" t="str">
        <f t="shared" si="111"/>
        <v>O</v>
      </c>
      <c r="AL25" s="7" t="str">
        <f t="shared" si="112"/>
        <v>10</v>
      </c>
      <c r="AM25" s="7" t="str">
        <f t="shared" si="113"/>
        <v>PASS</v>
      </c>
      <c r="AN25" s="5">
        <v>44</v>
      </c>
      <c r="AO25" s="5">
        <v>20</v>
      </c>
      <c r="AP25" s="5">
        <f t="shared" si="114"/>
        <v>64</v>
      </c>
      <c r="AQ25" s="7" t="str">
        <f t="shared" si="115"/>
        <v>B+</v>
      </c>
      <c r="AR25" s="7" t="str">
        <f t="shared" si="116"/>
        <v>7</v>
      </c>
      <c r="AS25" s="8" t="str">
        <f t="shared" si="117"/>
        <v>PASS</v>
      </c>
      <c r="AT25" s="5">
        <v>44</v>
      </c>
      <c r="AU25" s="5">
        <v>19</v>
      </c>
      <c r="AV25" s="5">
        <f t="shared" si="6"/>
        <v>63</v>
      </c>
      <c r="AW25" s="7" t="str">
        <f t="shared" si="118"/>
        <v>B+</v>
      </c>
      <c r="AX25" s="7" t="str">
        <f t="shared" si="119"/>
        <v>7</v>
      </c>
      <c r="AY25" s="5" t="str">
        <f t="shared" si="120"/>
        <v>PASS</v>
      </c>
      <c r="AZ25" s="9">
        <v>37</v>
      </c>
      <c r="BA25" s="9">
        <v>18</v>
      </c>
      <c r="BB25" s="9">
        <f t="shared" si="39"/>
        <v>55</v>
      </c>
      <c r="BC25" s="9" t="str">
        <f t="shared" si="40"/>
        <v>B</v>
      </c>
      <c r="BD25" s="9" t="str">
        <f t="shared" si="41"/>
        <v>6</v>
      </c>
      <c r="BE25" s="9" t="str">
        <f t="shared" si="42"/>
        <v>PASS</v>
      </c>
      <c r="BF25" s="9">
        <f t="shared" si="43"/>
        <v>605</v>
      </c>
      <c r="BG25" s="9">
        <f t="shared" si="44"/>
        <v>142</v>
      </c>
      <c r="BH25" s="10">
        <f t="shared" si="45"/>
        <v>7.1</v>
      </c>
      <c r="BI25" s="11">
        <f t="shared" si="46"/>
        <v>67.222222222222229</v>
      </c>
      <c r="BJ25" s="12">
        <f>SUM(COUNTIF(D25:AY25, {"FAIL","AB"}))</f>
        <v>1</v>
      </c>
      <c r="BK25" s="8" t="str">
        <f t="shared" si="47"/>
        <v>FAIL</v>
      </c>
    </row>
    <row r="26" spans="1:63" s="6" customFormat="1" ht="30" customHeight="1" x14ac:dyDescent="0.3">
      <c r="A26" s="5">
        <v>23</v>
      </c>
      <c r="B26" s="3" t="s">
        <v>31</v>
      </c>
      <c r="C26" s="4" t="s">
        <v>32</v>
      </c>
      <c r="D26" s="5">
        <v>42</v>
      </c>
      <c r="E26" s="5">
        <v>18</v>
      </c>
      <c r="F26" s="5">
        <f t="shared" si="0"/>
        <v>60</v>
      </c>
      <c r="G26" s="5" t="str">
        <f t="shared" si="96"/>
        <v>B+</v>
      </c>
      <c r="H26" s="7" t="str">
        <f t="shared" si="97"/>
        <v>7</v>
      </c>
      <c r="I26" s="7" t="str">
        <f t="shared" si="98"/>
        <v>PASS</v>
      </c>
      <c r="J26" s="5">
        <v>41</v>
      </c>
      <c r="K26" s="5">
        <v>22</v>
      </c>
      <c r="L26" s="5">
        <f t="shared" si="1"/>
        <v>63</v>
      </c>
      <c r="M26" s="7" t="str">
        <f t="shared" si="99"/>
        <v>B+</v>
      </c>
      <c r="N26" s="7" t="str">
        <f t="shared" si="100"/>
        <v>7</v>
      </c>
      <c r="O26" s="7" t="str">
        <f t="shared" si="101"/>
        <v>PASS</v>
      </c>
      <c r="P26" s="5">
        <v>37</v>
      </c>
      <c r="Q26" s="5">
        <v>18</v>
      </c>
      <c r="R26" s="5">
        <f t="shared" si="2"/>
        <v>55</v>
      </c>
      <c r="S26" s="7" t="str">
        <f t="shared" si="102"/>
        <v>B</v>
      </c>
      <c r="T26" s="7" t="str">
        <f t="shared" si="103"/>
        <v>6</v>
      </c>
      <c r="U26" s="8" t="str">
        <f t="shared" si="104"/>
        <v>PASS</v>
      </c>
      <c r="V26" s="5">
        <v>37</v>
      </c>
      <c r="W26" s="5">
        <v>18</v>
      </c>
      <c r="X26" s="5">
        <f t="shared" si="3"/>
        <v>55</v>
      </c>
      <c r="Y26" s="7" t="str">
        <f t="shared" si="105"/>
        <v>B</v>
      </c>
      <c r="Z26" s="7" t="str">
        <f t="shared" si="106"/>
        <v>6</v>
      </c>
      <c r="AA26" s="8" t="str">
        <f t="shared" si="107"/>
        <v>PASS</v>
      </c>
      <c r="AB26" s="5">
        <v>48</v>
      </c>
      <c r="AC26" s="5">
        <v>10</v>
      </c>
      <c r="AD26" s="5">
        <f t="shared" si="4"/>
        <v>58</v>
      </c>
      <c r="AE26" s="7" t="str">
        <f t="shared" si="108"/>
        <v>B</v>
      </c>
      <c r="AF26" s="7" t="str">
        <f t="shared" si="109"/>
        <v>6</v>
      </c>
      <c r="AG26" s="8" t="str">
        <f t="shared" si="110"/>
        <v>FAIL</v>
      </c>
      <c r="AH26" s="5">
        <v>47</v>
      </c>
      <c r="AI26" s="5">
        <v>46</v>
      </c>
      <c r="AJ26" s="5">
        <f t="shared" si="5"/>
        <v>93</v>
      </c>
      <c r="AK26" s="7" t="str">
        <f t="shared" si="111"/>
        <v>O</v>
      </c>
      <c r="AL26" s="7" t="str">
        <f t="shared" si="112"/>
        <v>10</v>
      </c>
      <c r="AM26" s="7" t="str">
        <f t="shared" si="113"/>
        <v>PASS</v>
      </c>
      <c r="AN26" s="5">
        <v>49</v>
      </c>
      <c r="AO26" s="5">
        <v>37</v>
      </c>
      <c r="AP26" s="5">
        <f t="shared" si="114"/>
        <v>86</v>
      </c>
      <c r="AQ26" s="7" t="str">
        <f t="shared" si="115"/>
        <v>A+</v>
      </c>
      <c r="AR26" s="7" t="str">
        <f t="shared" si="116"/>
        <v>9</v>
      </c>
      <c r="AS26" s="8" t="str">
        <f t="shared" si="117"/>
        <v>PASS</v>
      </c>
      <c r="AT26" s="5">
        <v>43</v>
      </c>
      <c r="AU26" s="5">
        <v>35</v>
      </c>
      <c r="AV26" s="5">
        <f t="shared" si="6"/>
        <v>78</v>
      </c>
      <c r="AW26" s="7" t="str">
        <f t="shared" si="118"/>
        <v>A</v>
      </c>
      <c r="AX26" s="7" t="str">
        <f t="shared" si="119"/>
        <v>8</v>
      </c>
      <c r="AY26" s="5" t="str">
        <f t="shared" si="120"/>
        <v>PASS</v>
      </c>
      <c r="AZ26" s="9">
        <v>48</v>
      </c>
      <c r="BA26" s="9">
        <v>30</v>
      </c>
      <c r="BB26" s="9">
        <f t="shared" si="39"/>
        <v>78</v>
      </c>
      <c r="BC26" s="9" t="str">
        <f t="shared" si="40"/>
        <v>A</v>
      </c>
      <c r="BD26" s="9" t="str">
        <f t="shared" si="41"/>
        <v>8</v>
      </c>
      <c r="BE26" s="9" t="str">
        <f t="shared" si="42"/>
        <v>PASS</v>
      </c>
      <c r="BF26" s="9">
        <f t="shared" si="43"/>
        <v>626</v>
      </c>
      <c r="BG26" s="9">
        <f t="shared" si="44"/>
        <v>139</v>
      </c>
      <c r="BH26" s="10">
        <f t="shared" si="45"/>
        <v>6.95</v>
      </c>
      <c r="BI26" s="11">
        <f t="shared" si="46"/>
        <v>69.555555555555557</v>
      </c>
      <c r="BJ26" s="12">
        <f>SUM(COUNTIF(D26:AY26, {"FAIL","AB"}))</f>
        <v>1</v>
      </c>
      <c r="BK26" s="8" t="str">
        <f t="shared" si="47"/>
        <v>FAIL</v>
      </c>
    </row>
    <row r="27" spans="1:63" s="6" customFormat="1" ht="30" customHeight="1" x14ac:dyDescent="0.3">
      <c r="A27" s="13">
        <v>24</v>
      </c>
      <c r="B27" s="3" t="s">
        <v>33</v>
      </c>
      <c r="C27" s="4" t="s">
        <v>34</v>
      </c>
      <c r="D27" s="5">
        <v>46</v>
      </c>
      <c r="E27" s="5">
        <v>8</v>
      </c>
      <c r="F27" s="5">
        <f t="shared" si="0"/>
        <v>54</v>
      </c>
      <c r="G27" s="5" t="str">
        <f t="shared" si="96"/>
        <v>C</v>
      </c>
      <c r="H27" s="7" t="str">
        <f t="shared" si="97"/>
        <v>5</v>
      </c>
      <c r="I27" s="7" t="str">
        <f t="shared" si="98"/>
        <v>FAIL</v>
      </c>
      <c r="J27" s="5">
        <v>35</v>
      </c>
      <c r="K27" s="5">
        <v>20</v>
      </c>
      <c r="L27" s="5">
        <f t="shared" si="1"/>
        <v>55</v>
      </c>
      <c r="M27" s="7" t="str">
        <f t="shared" si="99"/>
        <v>B</v>
      </c>
      <c r="N27" s="7" t="str">
        <f t="shared" si="100"/>
        <v>6</v>
      </c>
      <c r="O27" s="7" t="str">
        <f t="shared" si="101"/>
        <v>PASS</v>
      </c>
      <c r="P27" s="5">
        <v>38</v>
      </c>
      <c r="Q27" s="5">
        <v>20</v>
      </c>
      <c r="R27" s="5">
        <f t="shared" si="2"/>
        <v>58</v>
      </c>
      <c r="S27" s="7" t="str">
        <f t="shared" si="102"/>
        <v>B</v>
      </c>
      <c r="T27" s="7" t="str">
        <f t="shared" si="103"/>
        <v>6</v>
      </c>
      <c r="U27" s="8" t="str">
        <f t="shared" si="104"/>
        <v>PASS</v>
      </c>
      <c r="V27" s="5">
        <v>33</v>
      </c>
      <c r="W27" s="5">
        <v>9</v>
      </c>
      <c r="X27" s="5">
        <f t="shared" si="3"/>
        <v>42</v>
      </c>
      <c r="Y27" s="7" t="str">
        <f t="shared" si="105"/>
        <v>P</v>
      </c>
      <c r="Z27" s="7" t="str">
        <f t="shared" si="106"/>
        <v>4</v>
      </c>
      <c r="AA27" s="8" t="str">
        <f t="shared" si="107"/>
        <v>FAIL</v>
      </c>
      <c r="AB27" s="5">
        <v>46</v>
      </c>
      <c r="AC27" s="5">
        <v>7</v>
      </c>
      <c r="AD27" s="5">
        <f t="shared" si="4"/>
        <v>53</v>
      </c>
      <c r="AE27" s="7" t="str">
        <f t="shared" si="108"/>
        <v>C</v>
      </c>
      <c r="AF27" s="7" t="str">
        <f t="shared" si="109"/>
        <v>5</v>
      </c>
      <c r="AG27" s="8" t="str">
        <f t="shared" si="110"/>
        <v>FAIL</v>
      </c>
      <c r="AH27" s="5">
        <v>47</v>
      </c>
      <c r="AI27" s="5">
        <v>44</v>
      </c>
      <c r="AJ27" s="5">
        <f t="shared" si="5"/>
        <v>91</v>
      </c>
      <c r="AK27" s="7" t="str">
        <f t="shared" si="111"/>
        <v>O</v>
      </c>
      <c r="AL27" s="7" t="str">
        <f t="shared" si="112"/>
        <v>10</v>
      </c>
      <c r="AM27" s="7" t="str">
        <f t="shared" si="113"/>
        <v>PASS</v>
      </c>
      <c r="AN27" s="5">
        <v>50</v>
      </c>
      <c r="AO27" s="5">
        <v>20</v>
      </c>
      <c r="AP27" s="5">
        <f t="shared" si="114"/>
        <v>70</v>
      </c>
      <c r="AQ27" s="7" t="str">
        <f t="shared" si="115"/>
        <v>A</v>
      </c>
      <c r="AR27" s="7" t="str">
        <f t="shared" si="116"/>
        <v>8</v>
      </c>
      <c r="AS27" s="8" t="str">
        <f t="shared" si="117"/>
        <v>PASS</v>
      </c>
      <c r="AT27" s="5">
        <v>42</v>
      </c>
      <c r="AU27" s="5">
        <v>46</v>
      </c>
      <c r="AV27" s="5">
        <f t="shared" si="6"/>
        <v>88</v>
      </c>
      <c r="AW27" s="7" t="str">
        <f t="shared" si="118"/>
        <v>A+</v>
      </c>
      <c r="AX27" s="7" t="str">
        <f t="shared" si="119"/>
        <v>9</v>
      </c>
      <c r="AY27" s="5" t="str">
        <f t="shared" si="120"/>
        <v>PASS</v>
      </c>
      <c r="AZ27" s="9">
        <v>38</v>
      </c>
      <c r="BA27" s="9">
        <v>32</v>
      </c>
      <c r="BB27" s="9">
        <f t="shared" si="39"/>
        <v>70</v>
      </c>
      <c r="BC27" s="9" t="str">
        <f t="shared" si="40"/>
        <v>A</v>
      </c>
      <c r="BD27" s="9" t="str">
        <f t="shared" si="41"/>
        <v>8</v>
      </c>
      <c r="BE27" s="9" t="str">
        <f t="shared" si="42"/>
        <v>PASS</v>
      </c>
      <c r="BF27" s="9">
        <f t="shared" si="43"/>
        <v>581</v>
      </c>
      <c r="BG27" s="9">
        <f t="shared" si="44"/>
        <v>122</v>
      </c>
      <c r="BH27" s="10">
        <f t="shared" si="45"/>
        <v>6.1</v>
      </c>
      <c r="BI27" s="11">
        <f t="shared" si="46"/>
        <v>64.555555555555557</v>
      </c>
      <c r="BJ27" s="12">
        <f>SUM(COUNTIF(D27:AY27, {"FAIL","AB"}))</f>
        <v>3</v>
      </c>
      <c r="BK27" s="8" t="str">
        <f t="shared" si="47"/>
        <v>FAIL</v>
      </c>
    </row>
    <row r="28" spans="1:63" s="6" customFormat="1" ht="30" customHeight="1" x14ac:dyDescent="0.3">
      <c r="A28" s="5">
        <v>25</v>
      </c>
      <c r="B28" s="3" t="s">
        <v>35</v>
      </c>
      <c r="C28" s="4" t="s">
        <v>36</v>
      </c>
      <c r="D28" s="5">
        <v>48</v>
      </c>
      <c r="E28" s="5">
        <v>34</v>
      </c>
      <c r="F28" s="5">
        <f t="shared" si="0"/>
        <v>82</v>
      </c>
      <c r="G28" s="5" t="str">
        <f t="shared" si="96"/>
        <v>A+</v>
      </c>
      <c r="H28" s="7" t="str">
        <f t="shared" si="97"/>
        <v>9</v>
      </c>
      <c r="I28" s="7" t="str">
        <f t="shared" si="98"/>
        <v>PASS</v>
      </c>
      <c r="J28" s="5">
        <v>45</v>
      </c>
      <c r="K28" s="5">
        <v>26</v>
      </c>
      <c r="L28" s="5">
        <f t="shared" si="1"/>
        <v>71</v>
      </c>
      <c r="M28" s="7" t="str">
        <f t="shared" si="99"/>
        <v>A</v>
      </c>
      <c r="N28" s="7" t="str">
        <f t="shared" si="100"/>
        <v>8</v>
      </c>
      <c r="O28" s="7" t="str">
        <f t="shared" si="101"/>
        <v>PASS</v>
      </c>
      <c r="P28" s="5">
        <v>43</v>
      </c>
      <c r="Q28" s="5">
        <v>38</v>
      </c>
      <c r="R28" s="5">
        <f t="shared" si="2"/>
        <v>81</v>
      </c>
      <c r="S28" s="7" t="str">
        <f t="shared" si="102"/>
        <v>A+</v>
      </c>
      <c r="T28" s="7" t="str">
        <f t="shared" si="103"/>
        <v>9</v>
      </c>
      <c r="U28" s="8" t="str">
        <f t="shared" si="104"/>
        <v>PASS</v>
      </c>
      <c r="V28" s="5">
        <v>39</v>
      </c>
      <c r="W28" s="5">
        <v>30</v>
      </c>
      <c r="X28" s="5">
        <f t="shared" si="3"/>
        <v>69</v>
      </c>
      <c r="Y28" s="7" t="str">
        <f t="shared" si="105"/>
        <v>B+</v>
      </c>
      <c r="Z28" s="7" t="str">
        <f t="shared" si="106"/>
        <v>7</v>
      </c>
      <c r="AA28" s="8" t="str">
        <f t="shared" si="107"/>
        <v>PASS</v>
      </c>
      <c r="AB28" s="5">
        <v>47</v>
      </c>
      <c r="AC28" s="5">
        <v>19</v>
      </c>
      <c r="AD28" s="5">
        <f t="shared" si="4"/>
        <v>66</v>
      </c>
      <c r="AE28" s="7" t="str">
        <f t="shared" si="108"/>
        <v>B+</v>
      </c>
      <c r="AF28" s="7" t="str">
        <f t="shared" si="109"/>
        <v>7</v>
      </c>
      <c r="AG28" s="8" t="str">
        <f t="shared" si="110"/>
        <v>PASS</v>
      </c>
      <c r="AH28" s="5">
        <v>49</v>
      </c>
      <c r="AI28" s="5">
        <v>46</v>
      </c>
      <c r="AJ28" s="5">
        <f t="shared" si="5"/>
        <v>95</v>
      </c>
      <c r="AK28" s="7" t="str">
        <f t="shared" si="111"/>
        <v>O</v>
      </c>
      <c r="AL28" s="7" t="str">
        <f t="shared" si="112"/>
        <v>10</v>
      </c>
      <c r="AM28" s="7" t="str">
        <f t="shared" si="113"/>
        <v>PASS</v>
      </c>
      <c r="AN28" s="5">
        <v>45</v>
      </c>
      <c r="AO28" s="5">
        <v>46</v>
      </c>
      <c r="AP28" s="5">
        <f t="shared" si="114"/>
        <v>91</v>
      </c>
      <c r="AQ28" s="7" t="str">
        <f t="shared" si="115"/>
        <v>O</v>
      </c>
      <c r="AR28" s="7" t="str">
        <f t="shared" si="116"/>
        <v>10</v>
      </c>
      <c r="AS28" s="8" t="str">
        <f t="shared" si="117"/>
        <v>PASS</v>
      </c>
      <c r="AT28" s="5">
        <v>45</v>
      </c>
      <c r="AU28" s="5">
        <v>36</v>
      </c>
      <c r="AV28" s="5">
        <f t="shared" si="6"/>
        <v>81</v>
      </c>
      <c r="AW28" s="7" t="str">
        <f t="shared" si="118"/>
        <v>A+</v>
      </c>
      <c r="AX28" s="7" t="str">
        <f t="shared" si="119"/>
        <v>9</v>
      </c>
      <c r="AY28" s="5" t="str">
        <f t="shared" si="120"/>
        <v>PASS</v>
      </c>
      <c r="AZ28" s="9">
        <v>43</v>
      </c>
      <c r="BA28" s="9">
        <v>35</v>
      </c>
      <c r="BB28" s="9">
        <f t="shared" si="39"/>
        <v>78</v>
      </c>
      <c r="BC28" s="9" t="str">
        <f t="shared" si="40"/>
        <v>A</v>
      </c>
      <c r="BD28" s="9" t="str">
        <f t="shared" si="41"/>
        <v>8</v>
      </c>
      <c r="BE28" s="9" t="str">
        <f t="shared" si="42"/>
        <v>PASS</v>
      </c>
      <c r="BF28" s="9">
        <f t="shared" si="43"/>
        <v>714</v>
      </c>
      <c r="BG28" s="9">
        <f t="shared" si="44"/>
        <v>166</v>
      </c>
      <c r="BH28" s="10">
        <f t="shared" si="45"/>
        <v>8.3000000000000007</v>
      </c>
      <c r="BI28" s="11">
        <f t="shared" si="46"/>
        <v>79.333333333333329</v>
      </c>
      <c r="BJ28" s="12">
        <f>SUM(COUNTIF(D28:AY28, {"FAIL","AB"}))</f>
        <v>0</v>
      </c>
      <c r="BK28" s="8" t="str">
        <f t="shared" si="47"/>
        <v>FCD</v>
      </c>
    </row>
    <row r="29" spans="1:63" s="6" customFormat="1" ht="30" customHeight="1" x14ac:dyDescent="0.3">
      <c r="A29" s="13">
        <v>26</v>
      </c>
      <c r="B29" s="3" t="s">
        <v>37</v>
      </c>
      <c r="C29" s="4" t="s">
        <v>38</v>
      </c>
      <c r="D29" s="5">
        <v>47</v>
      </c>
      <c r="E29" s="5">
        <v>14</v>
      </c>
      <c r="F29" s="5">
        <f t="shared" si="0"/>
        <v>61</v>
      </c>
      <c r="G29" s="5" t="str">
        <f t="shared" si="96"/>
        <v>B+</v>
      </c>
      <c r="H29" s="7" t="str">
        <f t="shared" si="97"/>
        <v>7</v>
      </c>
      <c r="I29" s="7" t="str">
        <f t="shared" si="98"/>
        <v>FAIL</v>
      </c>
      <c r="J29" s="5">
        <v>47</v>
      </c>
      <c r="K29" s="5">
        <v>33</v>
      </c>
      <c r="L29" s="5">
        <f t="shared" si="1"/>
        <v>80</v>
      </c>
      <c r="M29" s="7" t="str">
        <f t="shared" si="99"/>
        <v>A+</v>
      </c>
      <c r="N29" s="7" t="str">
        <f t="shared" si="100"/>
        <v>9</v>
      </c>
      <c r="O29" s="7" t="str">
        <f t="shared" si="101"/>
        <v>PASS</v>
      </c>
      <c r="P29" s="5">
        <v>39</v>
      </c>
      <c r="Q29" s="5">
        <v>24</v>
      </c>
      <c r="R29" s="5">
        <f t="shared" si="2"/>
        <v>63</v>
      </c>
      <c r="S29" s="7" t="str">
        <f t="shared" si="102"/>
        <v>B+</v>
      </c>
      <c r="T29" s="7" t="str">
        <f t="shared" si="103"/>
        <v>7</v>
      </c>
      <c r="U29" s="8" t="str">
        <f t="shared" si="104"/>
        <v>PASS</v>
      </c>
      <c r="V29" s="5">
        <v>36</v>
      </c>
      <c r="W29" s="5">
        <v>20</v>
      </c>
      <c r="X29" s="5">
        <f t="shared" si="3"/>
        <v>56</v>
      </c>
      <c r="Y29" s="7" t="str">
        <f t="shared" si="105"/>
        <v>B</v>
      </c>
      <c r="Z29" s="7" t="str">
        <f t="shared" si="106"/>
        <v>6</v>
      </c>
      <c r="AA29" s="8" t="str">
        <f t="shared" si="107"/>
        <v>PASS</v>
      </c>
      <c r="AB29" s="5">
        <v>49</v>
      </c>
      <c r="AC29" s="5">
        <v>7</v>
      </c>
      <c r="AD29" s="5">
        <f t="shared" si="4"/>
        <v>56</v>
      </c>
      <c r="AE29" s="7" t="str">
        <f t="shared" si="108"/>
        <v>B</v>
      </c>
      <c r="AF29" s="7" t="str">
        <f t="shared" si="109"/>
        <v>6</v>
      </c>
      <c r="AG29" s="8" t="str">
        <f t="shared" si="110"/>
        <v>FAIL</v>
      </c>
      <c r="AH29" s="5">
        <v>49</v>
      </c>
      <c r="AI29" s="5">
        <v>48</v>
      </c>
      <c r="AJ29" s="5">
        <f t="shared" si="5"/>
        <v>97</v>
      </c>
      <c r="AK29" s="7" t="str">
        <f t="shared" si="111"/>
        <v>O</v>
      </c>
      <c r="AL29" s="7" t="str">
        <f t="shared" si="112"/>
        <v>10</v>
      </c>
      <c r="AM29" s="7" t="str">
        <f t="shared" si="113"/>
        <v>PASS</v>
      </c>
      <c r="AN29" s="5">
        <v>49</v>
      </c>
      <c r="AO29" s="5">
        <v>35</v>
      </c>
      <c r="AP29" s="5">
        <f t="shared" si="114"/>
        <v>84</v>
      </c>
      <c r="AQ29" s="7" t="str">
        <f t="shared" si="115"/>
        <v>A+</v>
      </c>
      <c r="AR29" s="7" t="str">
        <f t="shared" si="116"/>
        <v>9</v>
      </c>
      <c r="AS29" s="8" t="str">
        <f t="shared" si="117"/>
        <v>PASS</v>
      </c>
      <c r="AT29" s="5">
        <v>46</v>
      </c>
      <c r="AU29" s="5">
        <v>34</v>
      </c>
      <c r="AV29" s="5">
        <f t="shared" si="6"/>
        <v>80</v>
      </c>
      <c r="AW29" s="7" t="str">
        <f t="shared" si="118"/>
        <v>A+</v>
      </c>
      <c r="AX29" s="7" t="str">
        <f t="shared" si="119"/>
        <v>9</v>
      </c>
      <c r="AY29" s="5" t="str">
        <f t="shared" si="120"/>
        <v>PASS</v>
      </c>
      <c r="AZ29" s="9">
        <v>43</v>
      </c>
      <c r="BA29" s="9">
        <v>44</v>
      </c>
      <c r="BB29" s="9">
        <f t="shared" si="39"/>
        <v>87</v>
      </c>
      <c r="BC29" s="9" t="str">
        <f t="shared" si="40"/>
        <v>A+</v>
      </c>
      <c r="BD29" s="9" t="str">
        <f t="shared" si="41"/>
        <v>9</v>
      </c>
      <c r="BE29" s="9" t="str">
        <f t="shared" si="42"/>
        <v>PASS</v>
      </c>
      <c r="BF29" s="9">
        <f t="shared" si="43"/>
        <v>664</v>
      </c>
      <c r="BG29" s="9">
        <f t="shared" si="44"/>
        <v>151</v>
      </c>
      <c r="BH29" s="10">
        <f t="shared" si="45"/>
        <v>7.55</v>
      </c>
      <c r="BI29" s="11">
        <f t="shared" si="46"/>
        <v>73.777777777777771</v>
      </c>
      <c r="BJ29" s="12">
        <f>SUM(COUNTIF(D29:AY29, {"FAIL","AB"}))</f>
        <v>2</v>
      </c>
      <c r="BK29" s="8" t="str">
        <f t="shared" si="47"/>
        <v>FAIL</v>
      </c>
    </row>
    <row r="30" spans="1:63" s="6" customFormat="1" ht="30" customHeight="1" x14ac:dyDescent="0.3">
      <c r="A30" s="5">
        <v>27</v>
      </c>
      <c r="B30" s="3" t="s">
        <v>39</v>
      </c>
      <c r="C30" s="4" t="s">
        <v>40</v>
      </c>
      <c r="D30" s="5">
        <v>43</v>
      </c>
      <c r="E30" s="5">
        <v>24</v>
      </c>
      <c r="F30" s="5">
        <f t="shared" si="0"/>
        <v>67</v>
      </c>
      <c r="G30" s="5" t="str">
        <f t="shared" si="96"/>
        <v>B+</v>
      </c>
      <c r="H30" s="7" t="str">
        <f t="shared" si="97"/>
        <v>7</v>
      </c>
      <c r="I30" s="7" t="str">
        <f t="shared" si="98"/>
        <v>PASS</v>
      </c>
      <c r="J30" s="5">
        <v>36</v>
      </c>
      <c r="K30" s="5">
        <v>29</v>
      </c>
      <c r="L30" s="5">
        <f t="shared" si="1"/>
        <v>65</v>
      </c>
      <c r="M30" s="7" t="str">
        <f t="shared" si="99"/>
        <v>B+</v>
      </c>
      <c r="N30" s="7" t="str">
        <f t="shared" si="100"/>
        <v>7</v>
      </c>
      <c r="O30" s="7" t="str">
        <f t="shared" si="101"/>
        <v>PASS</v>
      </c>
      <c r="P30" s="5">
        <v>33</v>
      </c>
      <c r="Q30" s="5">
        <v>21</v>
      </c>
      <c r="R30" s="5">
        <f t="shared" si="2"/>
        <v>54</v>
      </c>
      <c r="S30" s="7" t="str">
        <f t="shared" si="102"/>
        <v>C</v>
      </c>
      <c r="T30" s="7" t="str">
        <f t="shared" si="103"/>
        <v>5</v>
      </c>
      <c r="U30" s="8" t="str">
        <f t="shared" si="104"/>
        <v>PASS</v>
      </c>
      <c r="V30" s="5">
        <v>31</v>
      </c>
      <c r="W30" s="5">
        <v>19</v>
      </c>
      <c r="X30" s="5">
        <f t="shared" si="3"/>
        <v>50</v>
      </c>
      <c r="Y30" s="7" t="str">
        <f t="shared" si="105"/>
        <v>C</v>
      </c>
      <c r="Z30" s="7" t="str">
        <f t="shared" si="106"/>
        <v>5</v>
      </c>
      <c r="AA30" s="8" t="str">
        <f t="shared" si="107"/>
        <v>PASS</v>
      </c>
      <c r="AB30" s="5">
        <v>46</v>
      </c>
      <c r="AC30" s="5">
        <v>18</v>
      </c>
      <c r="AD30" s="5">
        <f t="shared" si="4"/>
        <v>64</v>
      </c>
      <c r="AE30" s="7" t="str">
        <f t="shared" si="108"/>
        <v>B+</v>
      </c>
      <c r="AF30" s="7" t="str">
        <f t="shared" si="109"/>
        <v>7</v>
      </c>
      <c r="AG30" s="8" t="str">
        <f t="shared" si="110"/>
        <v>PASS</v>
      </c>
      <c r="AH30" s="5">
        <v>47</v>
      </c>
      <c r="AI30" s="5">
        <v>44</v>
      </c>
      <c r="AJ30" s="5">
        <f t="shared" si="5"/>
        <v>91</v>
      </c>
      <c r="AK30" s="7" t="str">
        <f t="shared" si="111"/>
        <v>O</v>
      </c>
      <c r="AL30" s="7" t="str">
        <f t="shared" si="112"/>
        <v>10</v>
      </c>
      <c r="AM30" s="7" t="str">
        <f t="shared" si="113"/>
        <v>PASS</v>
      </c>
      <c r="AN30" s="5">
        <v>44</v>
      </c>
      <c r="AO30" s="5">
        <v>30</v>
      </c>
      <c r="AP30" s="5">
        <f t="shared" si="114"/>
        <v>74</v>
      </c>
      <c r="AQ30" s="7" t="str">
        <f t="shared" si="115"/>
        <v>A</v>
      </c>
      <c r="AR30" s="7" t="str">
        <f t="shared" si="116"/>
        <v>8</v>
      </c>
      <c r="AS30" s="8" t="str">
        <f t="shared" si="117"/>
        <v>PASS</v>
      </c>
      <c r="AT30" s="5">
        <v>45</v>
      </c>
      <c r="AU30" s="5">
        <v>27</v>
      </c>
      <c r="AV30" s="5">
        <f t="shared" si="6"/>
        <v>72</v>
      </c>
      <c r="AW30" s="7" t="str">
        <f t="shared" si="118"/>
        <v>A</v>
      </c>
      <c r="AX30" s="7" t="str">
        <f t="shared" si="119"/>
        <v>8</v>
      </c>
      <c r="AY30" s="5" t="str">
        <f t="shared" si="120"/>
        <v>PASS</v>
      </c>
      <c r="AZ30" s="9">
        <v>37</v>
      </c>
      <c r="BA30" s="9">
        <v>38</v>
      </c>
      <c r="BB30" s="9">
        <f t="shared" si="39"/>
        <v>75</v>
      </c>
      <c r="BC30" s="9" t="str">
        <f t="shared" si="40"/>
        <v>A</v>
      </c>
      <c r="BD30" s="9" t="str">
        <f t="shared" si="41"/>
        <v>8</v>
      </c>
      <c r="BE30" s="9" t="str">
        <f t="shared" si="42"/>
        <v>PASS</v>
      </c>
      <c r="BF30" s="9">
        <f t="shared" si="43"/>
        <v>612</v>
      </c>
      <c r="BG30" s="9">
        <f t="shared" si="44"/>
        <v>135</v>
      </c>
      <c r="BH30" s="10">
        <f t="shared" si="45"/>
        <v>6.75</v>
      </c>
      <c r="BI30" s="11">
        <f t="shared" si="46"/>
        <v>68</v>
      </c>
      <c r="BJ30" s="12">
        <f>SUM(COUNTIF(D30:AY30, {"FAIL","AB"}))</f>
        <v>0</v>
      </c>
      <c r="BK30" s="8" t="str">
        <f t="shared" si="47"/>
        <v>FC</v>
      </c>
    </row>
    <row r="31" spans="1:63" s="6" customFormat="1" ht="30" customHeight="1" x14ac:dyDescent="0.3">
      <c r="A31" s="13">
        <v>28</v>
      </c>
      <c r="B31" s="3" t="s">
        <v>41</v>
      </c>
      <c r="C31" s="4" t="s">
        <v>42</v>
      </c>
      <c r="D31" s="5">
        <v>50</v>
      </c>
      <c r="E31" s="5">
        <v>39</v>
      </c>
      <c r="F31" s="5">
        <f t="shared" si="0"/>
        <v>89</v>
      </c>
      <c r="G31" s="5" t="str">
        <f t="shared" si="96"/>
        <v>A+</v>
      </c>
      <c r="H31" s="7" t="str">
        <f t="shared" si="97"/>
        <v>9</v>
      </c>
      <c r="I31" s="7" t="str">
        <f t="shared" si="98"/>
        <v>PASS</v>
      </c>
      <c r="J31" s="5">
        <v>50</v>
      </c>
      <c r="K31" s="5">
        <v>46</v>
      </c>
      <c r="L31" s="5">
        <f t="shared" si="1"/>
        <v>96</v>
      </c>
      <c r="M31" s="7" t="str">
        <f t="shared" si="99"/>
        <v>O</v>
      </c>
      <c r="N31" s="7" t="str">
        <f t="shared" si="100"/>
        <v>10</v>
      </c>
      <c r="O31" s="7" t="str">
        <f t="shared" si="101"/>
        <v>PASS</v>
      </c>
      <c r="P31" s="5">
        <v>49</v>
      </c>
      <c r="Q31" s="5">
        <v>33</v>
      </c>
      <c r="R31" s="5">
        <f t="shared" si="2"/>
        <v>82</v>
      </c>
      <c r="S31" s="7" t="str">
        <f t="shared" si="102"/>
        <v>A+</v>
      </c>
      <c r="T31" s="7" t="str">
        <f t="shared" si="103"/>
        <v>9</v>
      </c>
      <c r="U31" s="8" t="str">
        <f t="shared" si="104"/>
        <v>PASS</v>
      </c>
      <c r="V31" s="5">
        <v>50</v>
      </c>
      <c r="W31" s="5">
        <v>27</v>
      </c>
      <c r="X31" s="5">
        <f t="shared" si="3"/>
        <v>77</v>
      </c>
      <c r="Y31" s="7" t="str">
        <f t="shared" si="105"/>
        <v>A</v>
      </c>
      <c r="Z31" s="7" t="str">
        <f t="shared" si="106"/>
        <v>8</v>
      </c>
      <c r="AA31" s="8" t="str">
        <f t="shared" si="107"/>
        <v>PASS</v>
      </c>
      <c r="AB31" s="5">
        <v>50</v>
      </c>
      <c r="AC31" s="5">
        <v>27</v>
      </c>
      <c r="AD31" s="5">
        <f t="shared" si="4"/>
        <v>77</v>
      </c>
      <c r="AE31" s="7" t="str">
        <f t="shared" si="108"/>
        <v>A</v>
      </c>
      <c r="AF31" s="7" t="str">
        <f t="shared" si="109"/>
        <v>8</v>
      </c>
      <c r="AG31" s="8" t="str">
        <f t="shared" si="110"/>
        <v>PASS</v>
      </c>
      <c r="AH31" s="5">
        <v>50</v>
      </c>
      <c r="AI31" s="5">
        <v>50</v>
      </c>
      <c r="AJ31" s="5">
        <f t="shared" si="5"/>
        <v>100</v>
      </c>
      <c r="AK31" s="7" t="str">
        <f t="shared" si="111"/>
        <v>O</v>
      </c>
      <c r="AL31" s="7" t="str">
        <f t="shared" si="112"/>
        <v>10</v>
      </c>
      <c r="AM31" s="7" t="str">
        <f t="shared" si="113"/>
        <v>PASS</v>
      </c>
      <c r="AN31" s="5">
        <v>50</v>
      </c>
      <c r="AO31" s="5">
        <v>49</v>
      </c>
      <c r="AP31" s="5">
        <f t="shared" si="114"/>
        <v>99</v>
      </c>
      <c r="AQ31" s="7" t="str">
        <f t="shared" si="115"/>
        <v>O</v>
      </c>
      <c r="AR31" s="7" t="str">
        <f t="shared" si="116"/>
        <v>10</v>
      </c>
      <c r="AS31" s="8" t="str">
        <f t="shared" si="117"/>
        <v>PASS</v>
      </c>
      <c r="AT31" s="5">
        <v>47</v>
      </c>
      <c r="AU31" s="5">
        <v>40</v>
      </c>
      <c r="AV31" s="5">
        <f t="shared" si="6"/>
        <v>87</v>
      </c>
      <c r="AW31" s="7" t="str">
        <f t="shared" si="118"/>
        <v>A+</v>
      </c>
      <c r="AX31" s="7" t="str">
        <f t="shared" si="119"/>
        <v>9</v>
      </c>
      <c r="AY31" s="5" t="str">
        <f t="shared" si="120"/>
        <v>PASS</v>
      </c>
      <c r="AZ31" s="9">
        <v>45</v>
      </c>
      <c r="BA31" s="9">
        <v>48</v>
      </c>
      <c r="BB31" s="9">
        <f t="shared" si="39"/>
        <v>93</v>
      </c>
      <c r="BC31" s="9" t="str">
        <f t="shared" si="40"/>
        <v>O</v>
      </c>
      <c r="BD31" s="9" t="str">
        <f t="shared" si="41"/>
        <v>10</v>
      </c>
      <c r="BE31" s="9" t="str">
        <f t="shared" si="42"/>
        <v>PASS</v>
      </c>
      <c r="BF31" s="9">
        <f t="shared" si="43"/>
        <v>800</v>
      </c>
      <c r="BG31" s="9">
        <f t="shared" si="44"/>
        <v>180</v>
      </c>
      <c r="BH31" s="10">
        <f t="shared" si="45"/>
        <v>9</v>
      </c>
      <c r="BI31" s="11">
        <f t="shared" si="46"/>
        <v>88.888888888888886</v>
      </c>
      <c r="BJ31" s="12">
        <f>SUM(COUNTIF(D31:AY31, {"FAIL","AB"}))</f>
        <v>0</v>
      </c>
      <c r="BK31" s="8" t="str">
        <f t="shared" si="47"/>
        <v>FCD</v>
      </c>
    </row>
    <row r="32" spans="1:63" s="6" customFormat="1" ht="30" customHeight="1" x14ac:dyDescent="0.3">
      <c r="A32" s="5">
        <v>29</v>
      </c>
      <c r="B32" s="3" t="s">
        <v>43</v>
      </c>
      <c r="C32" s="4" t="s">
        <v>44</v>
      </c>
      <c r="D32" s="5">
        <v>50</v>
      </c>
      <c r="E32" s="5">
        <v>30</v>
      </c>
      <c r="F32" s="5">
        <f t="shared" si="0"/>
        <v>80</v>
      </c>
      <c r="G32" s="5" t="str">
        <f t="shared" si="96"/>
        <v>A+</v>
      </c>
      <c r="H32" s="7" t="str">
        <f t="shared" si="97"/>
        <v>9</v>
      </c>
      <c r="I32" s="7" t="str">
        <f t="shared" si="98"/>
        <v>PASS</v>
      </c>
      <c r="J32" s="5">
        <v>50</v>
      </c>
      <c r="K32" s="5">
        <v>37</v>
      </c>
      <c r="L32" s="5">
        <f t="shared" si="1"/>
        <v>87</v>
      </c>
      <c r="M32" s="7" t="str">
        <f t="shared" si="99"/>
        <v>A+</v>
      </c>
      <c r="N32" s="7" t="str">
        <f t="shared" si="100"/>
        <v>9</v>
      </c>
      <c r="O32" s="7" t="str">
        <f t="shared" si="101"/>
        <v>PASS</v>
      </c>
      <c r="P32" s="5">
        <v>48</v>
      </c>
      <c r="Q32" s="5">
        <v>25</v>
      </c>
      <c r="R32" s="5">
        <f t="shared" si="2"/>
        <v>73</v>
      </c>
      <c r="S32" s="7" t="str">
        <f t="shared" si="102"/>
        <v>A</v>
      </c>
      <c r="T32" s="7" t="str">
        <f t="shared" si="103"/>
        <v>8</v>
      </c>
      <c r="U32" s="8" t="str">
        <f t="shared" si="104"/>
        <v>PASS</v>
      </c>
      <c r="V32" s="5">
        <v>46</v>
      </c>
      <c r="W32" s="5">
        <v>24</v>
      </c>
      <c r="X32" s="5">
        <f t="shared" si="3"/>
        <v>70</v>
      </c>
      <c r="Y32" s="7" t="str">
        <f t="shared" si="105"/>
        <v>A</v>
      </c>
      <c r="Z32" s="7" t="str">
        <f t="shared" si="106"/>
        <v>8</v>
      </c>
      <c r="AA32" s="8" t="str">
        <f t="shared" si="107"/>
        <v>PASS</v>
      </c>
      <c r="AB32" s="5">
        <v>50</v>
      </c>
      <c r="AC32" s="5">
        <v>23</v>
      </c>
      <c r="AD32" s="5">
        <f t="shared" si="4"/>
        <v>73</v>
      </c>
      <c r="AE32" s="7" t="str">
        <f t="shared" si="108"/>
        <v>A</v>
      </c>
      <c r="AF32" s="7" t="str">
        <f t="shared" si="109"/>
        <v>8</v>
      </c>
      <c r="AG32" s="8" t="str">
        <f t="shared" si="110"/>
        <v>PASS</v>
      </c>
      <c r="AH32" s="5">
        <v>50</v>
      </c>
      <c r="AI32" s="5">
        <v>50</v>
      </c>
      <c r="AJ32" s="5">
        <f t="shared" si="5"/>
        <v>100</v>
      </c>
      <c r="AK32" s="7" t="str">
        <f t="shared" si="111"/>
        <v>O</v>
      </c>
      <c r="AL32" s="7" t="str">
        <f t="shared" si="112"/>
        <v>10</v>
      </c>
      <c r="AM32" s="7" t="str">
        <f t="shared" si="113"/>
        <v>PASS</v>
      </c>
      <c r="AN32" s="5">
        <v>48</v>
      </c>
      <c r="AO32" s="5">
        <v>39</v>
      </c>
      <c r="AP32" s="5">
        <f t="shared" si="114"/>
        <v>87</v>
      </c>
      <c r="AQ32" s="7" t="str">
        <f t="shared" si="115"/>
        <v>A+</v>
      </c>
      <c r="AR32" s="7" t="str">
        <f t="shared" si="116"/>
        <v>9</v>
      </c>
      <c r="AS32" s="8" t="str">
        <f t="shared" si="117"/>
        <v>PASS</v>
      </c>
      <c r="AT32" s="5">
        <v>46</v>
      </c>
      <c r="AU32" s="5">
        <v>37</v>
      </c>
      <c r="AV32" s="5">
        <f t="shared" si="6"/>
        <v>83</v>
      </c>
      <c r="AW32" s="7" t="str">
        <f t="shared" si="118"/>
        <v>A+</v>
      </c>
      <c r="AX32" s="7" t="str">
        <f t="shared" si="119"/>
        <v>9</v>
      </c>
      <c r="AY32" s="5" t="str">
        <f t="shared" si="120"/>
        <v>PASS</v>
      </c>
      <c r="AZ32" s="9">
        <v>40</v>
      </c>
      <c r="BA32" s="9">
        <v>45</v>
      </c>
      <c r="BB32" s="9">
        <f t="shared" si="39"/>
        <v>85</v>
      </c>
      <c r="BC32" s="9" t="str">
        <f t="shared" si="40"/>
        <v>A+</v>
      </c>
      <c r="BD32" s="9" t="str">
        <f t="shared" si="41"/>
        <v>9</v>
      </c>
      <c r="BE32" s="9" t="str">
        <f t="shared" si="42"/>
        <v>PASS</v>
      </c>
      <c r="BF32" s="9">
        <f t="shared" si="43"/>
        <v>738</v>
      </c>
      <c r="BG32" s="9">
        <f t="shared" si="44"/>
        <v>172</v>
      </c>
      <c r="BH32" s="10">
        <f t="shared" si="45"/>
        <v>8.6</v>
      </c>
      <c r="BI32" s="11">
        <f t="shared" si="46"/>
        <v>82</v>
      </c>
      <c r="BJ32" s="12">
        <f>SUM(COUNTIF(D32:AY32, {"FAIL","AB"}))</f>
        <v>0</v>
      </c>
      <c r="BK32" s="8" t="str">
        <f t="shared" si="47"/>
        <v>FCD</v>
      </c>
    </row>
    <row r="33" spans="1:63" s="6" customFormat="1" ht="26.25" customHeight="1" x14ac:dyDescent="0.3">
      <c r="A33" s="13">
        <v>30</v>
      </c>
      <c r="B33" s="3" t="s">
        <v>45</v>
      </c>
      <c r="C33" s="4" t="s">
        <v>46</v>
      </c>
      <c r="D33" s="5">
        <v>48</v>
      </c>
      <c r="E33" s="5">
        <v>39</v>
      </c>
      <c r="F33" s="5">
        <f t="shared" si="0"/>
        <v>87</v>
      </c>
      <c r="G33" s="5" t="str">
        <f t="shared" si="96"/>
        <v>A+</v>
      </c>
      <c r="H33" s="7" t="str">
        <f t="shared" si="97"/>
        <v>9</v>
      </c>
      <c r="I33" s="7" t="str">
        <f t="shared" si="98"/>
        <v>PASS</v>
      </c>
      <c r="J33" s="5">
        <v>49</v>
      </c>
      <c r="K33" s="5">
        <v>46</v>
      </c>
      <c r="L33" s="5">
        <f t="shared" si="1"/>
        <v>95</v>
      </c>
      <c r="M33" s="7" t="str">
        <f t="shared" si="99"/>
        <v>O</v>
      </c>
      <c r="N33" s="7" t="str">
        <f t="shared" si="100"/>
        <v>10</v>
      </c>
      <c r="O33" s="7" t="str">
        <f t="shared" si="101"/>
        <v>PASS</v>
      </c>
      <c r="P33" s="5">
        <v>41</v>
      </c>
      <c r="Q33" s="5">
        <v>27</v>
      </c>
      <c r="R33" s="5">
        <f t="shared" si="2"/>
        <v>68</v>
      </c>
      <c r="S33" s="7" t="str">
        <f t="shared" si="102"/>
        <v>B+</v>
      </c>
      <c r="T33" s="7" t="str">
        <f t="shared" si="103"/>
        <v>7</v>
      </c>
      <c r="U33" s="8" t="str">
        <f t="shared" si="104"/>
        <v>PASS</v>
      </c>
      <c r="V33" s="5">
        <v>40</v>
      </c>
      <c r="W33" s="5">
        <v>33</v>
      </c>
      <c r="X33" s="5">
        <f t="shared" si="3"/>
        <v>73</v>
      </c>
      <c r="Y33" s="7" t="str">
        <f t="shared" si="105"/>
        <v>A</v>
      </c>
      <c r="Z33" s="7" t="str">
        <f t="shared" si="106"/>
        <v>8</v>
      </c>
      <c r="AA33" s="8" t="str">
        <f t="shared" si="107"/>
        <v>PASS</v>
      </c>
      <c r="AB33" s="5">
        <v>50</v>
      </c>
      <c r="AC33" s="5">
        <v>35</v>
      </c>
      <c r="AD33" s="5">
        <f t="shared" si="4"/>
        <v>85</v>
      </c>
      <c r="AE33" s="7" t="str">
        <f t="shared" si="108"/>
        <v>A+</v>
      </c>
      <c r="AF33" s="7" t="str">
        <f t="shared" si="109"/>
        <v>9</v>
      </c>
      <c r="AG33" s="8" t="str">
        <f t="shared" si="110"/>
        <v>PASS</v>
      </c>
      <c r="AH33" s="5">
        <v>50</v>
      </c>
      <c r="AI33" s="5">
        <v>49</v>
      </c>
      <c r="AJ33" s="5">
        <f t="shared" si="5"/>
        <v>99</v>
      </c>
      <c r="AK33" s="7" t="str">
        <f t="shared" si="111"/>
        <v>O</v>
      </c>
      <c r="AL33" s="7" t="str">
        <f t="shared" si="112"/>
        <v>10</v>
      </c>
      <c r="AM33" s="7" t="str">
        <f t="shared" si="113"/>
        <v>PASS</v>
      </c>
      <c r="AN33" s="5">
        <v>50</v>
      </c>
      <c r="AO33" s="5">
        <v>41</v>
      </c>
      <c r="AP33" s="5">
        <f t="shared" si="114"/>
        <v>91</v>
      </c>
      <c r="AQ33" s="7" t="str">
        <f t="shared" si="115"/>
        <v>O</v>
      </c>
      <c r="AR33" s="7" t="str">
        <f t="shared" si="116"/>
        <v>10</v>
      </c>
      <c r="AS33" s="8" t="str">
        <f t="shared" si="117"/>
        <v>PASS</v>
      </c>
      <c r="AT33" s="5">
        <v>46</v>
      </c>
      <c r="AU33" s="5">
        <v>34</v>
      </c>
      <c r="AV33" s="5">
        <f t="shared" si="6"/>
        <v>80</v>
      </c>
      <c r="AW33" s="7" t="str">
        <f t="shared" si="118"/>
        <v>A+</v>
      </c>
      <c r="AX33" s="7" t="str">
        <f t="shared" si="119"/>
        <v>9</v>
      </c>
      <c r="AY33" s="5" t="str">
        <f t="shared" si="120"/>
        <v>PASS</v>
      </c>
      <c r="AZ33" s="9">
        <v>35</v>
      </c>
      <c r="BA33" s="9">
        <v>26</v>
      </c>
      <c r="BB33" s="9">
        <f t="shared" si="39"/>
        <v>61</v>
      </c>
      <c r="BC33" s="9" t="str">
        <f t="shared" si="40"/>
        <v>B+</v>
      </c>
      <c r="BD33" s="9" t="str">
        <f t="shared" si="41"/>
        <v>7</v>
      </c>
      <c r="BE33" s="9" t="str">
        <f t="shared" si="42"/>
        <v>PASS</v>
      </c>
      <c r="BF33" s="9">
        <f t="shared" si="43"/>
        <v>739</v>
      </c>
      <c r="BG33" s="9">
        <f t="shared" si="44"/>
        <v>174</v>
      </c>
      <c r="BH33" s="10">
        <f t="shared" si="45"/>
        <v>8.6999999999999993</v>
      </c>
      <c r="BI33" s="11">
        <f t="shared" si="46"/>
        <v>82.111111111111114</v>
      </c>
      <c r="BJ33" s="12">
        <f>SUM(COUNTIF(D33:AY33, {"FAIL","AB"}))</f>
        <v>0</v>
      </c>
      <c r="BK33" s="8" t="str">
        <f t="shared" si="47"/>
        <v>FCD</v>
      </c>
    </row>
    <row r="34" spans="1:63" s="6" customFormat="1" ht="30" customHeight="1" x14ac:dyDescent="0.3">
      <c r="A34" s="5">
        <v>31</v>
      </c>
      <c r="B34" s="3" t="s">
        <v>47</v>
      </c>
      <c r="C34" s="4" t="s">
        <v>48</v>
      </c>
      <c r="D34" s="5">
        <v>50</v>
      </c>
      <c r="E34" s="5">
        <v>37</v>
      </c>
      <c r="F34" s="5">
        <f t="shared" si="0"/>
        <v>87</v>
      </c>
      <c r="G34" s="5" t="str">
        <f t="shared" si="96"/>
        <v>A+</v>
      </c>
      <c r="H34" s="7" t="str">
        <f t="shared" si="97"/>
        <v>9</v>
      </c>
      <c r="I34" s="7" t="str">
        <f t="shared" si="98"/>
        <v>PASS</v>
      </c>
      <c r="J34" s="5">
        <v>45</v>
      </c>
      <c r="K34" s="5">
        <v>37</v>
      </c>
      <c r="L34" s="5">
        <f t="shared" si="1"/>
        <v>82</v>
      </c>
      <c r="M34" s="7" t="str">
        <f t="shared" si="99"/>
        <v>A+</v>
      </c>
      <c r="N34" s="7" t="str">
        <f t="shared" si="100"/>
        <v>9</v>
      </c>
      <c r="O34" s="7" t="str">
        <f t="shared" si="101"/>
        <v>PASS</v>
      </c>
      <c r="P34" s="5">
        <v>48</v>
      </c>
      <c r="Q34" s="5">
        <v>28</v>
      </c>
      <c r="R34" s="5">
        <f t="shared" si="2"/>
        <v>76</v>
      </c>
      <c r="S34" s="7" t="str">
        <f t="shared" si="102"/>
        <v>A</v>
      </c>
      <c r="T34" s="7" t="str">
        <f t="shared" si="103"/>
        <v>8</v>
      </c>
      <c r="U34" s="8" t="str">
        <f t="shared" si="104"/>
        <v>PASS</v>
      </c>
      <c r="V34" s="5">
        <v>34</v>
      </c>
      <c r="W34" s="5">
        <v>30</v>
      </c>
      <c r="X34" s="5">
        <f t="shared" si="3"/>
        <v>64</v>
      </c>
      <c r="Y34" s="7" t="str">
        <f t="shared" si="105"/>
        <v>B+</v>
      </c>
      <c r="Z34" s="7" t="str">
        <f t="shared" si="106"/>
        <v>7</v>
      </c>
      <c r="AA34" s="8" t="str">
        <f t="shared" si="107"/>
        <v>PASS</v>
      </c>
      <c r="AB34" s="5">
        <v>43</v>
      </c>
      <c r="AC34" s="5">
        <v>25</v>
      </c>
      <c r="AD34" s="5">
        <f t="shared" si="4"/>
        <v>68</v>
      </c>
      <c r="AE34" s="7" t="str">
        <f t="shared" si="108"/>
        <v>B+</v>
      </c>
      <c r="AF34" s="7" t="str">
        <f t="shared" si="109"/>
        <v>7</v>
      </c>
      <c r="AG34" s="8" t="str">
        <f t="shared" si="110"/>
        <v>PASS</v>
      </c>
      <c r="AH34" s="5">
        <v>47</v>
      </c>
      <c r="AI34" s="5">
        <v>49</v>
      </c>
      <c r="AJ34" s="5">
        <f t="shared" si="5"/>
        <v>96</v>
      </c>
      <c r="AK34" s="7" t="str">
        <f t="shared" si="111"/>
        <v>O</v>
      </c>
      <c r="AL34" s="7" t="str">
        <f t="shared" si="112"/>
        <v>10</v>
      </c>
      <c r="AM34" s="7" t="str">
        <f t="shared" si="113"/>
        <v>PASS</v>
      </c>
      <c r="AN34" s="5">
        <v>49</v>
      </c>
      <c r="AO34" s="5">
        <v>50</v>
      </c>
      <c r="AP34" s="5">
        <f t="shared" si="114"/>
        <v>99</v>
      </c>
      <c r="AQ34" s="7" t="str">
        <f t="shared" si="115"/>
        <v>O</v>
      </c>
      <c r="AR34" s="7" t="str">
        <f t="shared" si="116"/>
        <v>10</v>
      </c>
      <c r="AS34" s="8" t="str">
        <f t="shared" si="117"/>
        <v>PASS</v>
      </c>
      <c r="AT34" s="5">
        <v>46</v>
      </c>
      <c r="AU34" s="5">
        <v>37</v>
      </c>
      <c r="AV34" s="5">
        <f t="shared" si="6"/>
        <v>83</v>
      </c>
      <c r="AW34" s="7" t="str">
        <f t="shared" si="118"/>
        <v>A+</v>
      </c>
      <c r="AX34" s="7" t="str">
        <f t="shared" si="119"/>
        <v>9</v>
      </c>
      <c r="AY34" s="5" t="str">
        <f t="shared" si="120"/>
        <v>PASS</v>
      </c>
      <c r="AZ34" s="9">
        <v>42</v>
      </c>
      <c r="BA34" s="9">
        <v>35</v>
      </c>
      <c r="BB34" s="9">
        <f t="shared" si="39"/>
        <v>77</v>
      </c>
      <c r="BC34" s="9" t="str">
        <f t="shared" si="40"/>
        <v>A</v>
      </c>
      <c r="BD34" s="9" t="str">
        <f t="shared" si="41"/>
        <v>8</v>
      </c>
      <c r="BE34" s="9" t="str">
        <f t="shared" si="42"/>
        <v>PASS</v>
      </c>
      <c r="BF34" s="9">
        <f t="shared" si="43"/>
        <v>732</v>
      </c>
      <c r="BG34" s="9">
        <f t="shared" si="44"/>
        <v>166</v>
      </c>
      <c r="BH34" s="10">
        <f t="shared" si="45"/>
        <v>8.3000000000000007</v>
      </c>
      <c r="BI34" s="11">
        <f t="shared" si="46"/>
        <v>81.333333333333329</v>
      </c>
      <c r="BJ34" s="12">
        <f>SUM(COUNTIF(D34:AY34, {"FAIL","AB"}))</f>
        <v>0</v>
      </c>
      <c r="BK34" s="8" t="str">
        <f t="shared" si="47"/>
        <v>FCD</v>
      </c>
    </row>
    <row r="35" spans="1:63" s="6" customFormat="1" ht="26.25" customHeight="1" x14ac:dyDescent="0.3">
      <c r="A35" s="13">
        <v>32</v>
      </c>
      <c r="B35" s="3" t="s">
        <v>49</v>
      </c>
      <c r="C35" s="4" t="s">
        <v>50</v>
      </c>
      <c r="D35" s="5">
        <v>50</v>
      </c>
      <c r="E35" s="5">
        <v>32</v>
      </c>
      <c r="F35" s="5">
        <f t="shared" si="0"/>
        <v>82</v>
      </c>
      <c r="G35" s="5" t="str">
        <f t="shared" si="96"/>
        <v>A+</v>
      </c>
      <c r="H35" s="7" t="str">
        <f t="shared" si="97"/>
        <v>9</v>
      </c>
      <c r="I35" s="7" t="str">
        <f t="shared" si="98"/>
        <v>PASS</v>
      </c>
      <c r="J35" s="5">
        <v>50</v>
      </c>
      <c r="K35" s="5">
        <v>37</v>
      </c>
      <c r="L35" s="5">
        <f t="shared" si="1"/>
        <v>87</v>
      </c>
      <c r="M35" s="7" t="str">
        <f t="shared" si="99"/>
        <v>A+</v>
      </c>
      <c r="N35" s="7" t="str">
        <f t="shared" si="100"/>
        <v>9</v>
      </c>
      <c r="O35" s="7" t="str">
        <f t="shared" si="101"/>
        <v>PASS</v>
      </c>
      <c r="P35" s="5">
        <v>44</v>
      </c>
      <c r="Q35" s="5">
        <v>40</v>
      </c>
      <c r="R35" s="5">
        <f t="shared" si="2"/>
        <v>84</v>
      </c>
      <c r="S35" s="7" t="str">
        <f t="shared" si="102"/>
        <v>A+</v>
      </c>
      <c r="T35" s="7" t="str">
        <f t="shared" si="103"/>
        <v>9</v>
      </c>
      <c r="U35" s="8" t="str">
        <f t="shared" si="104"/>
        <v>PASS</v>
      </c>
      <c r="V35" s="5">
        <v>45</v>
      </c>
      <c r="W35" s="5">
        <v>35</v>
      </c>
      <c r="X35" s="5">
        <f t="shared" si="3"/>
        <v>80</v>
      </c>
      <c r="Y35" s="7" t="str">
        <f t="shared" si="105"/>
        <v>A+</v>
      </c>
      <c r="Z35" s="7" t="str">
        <f t="shared" si="106"/>
        <v>9</v>
      </c>
      <c r="AA35" s="8" t="str">
        <f t="shared" si="107"/>
        <v>PASS</v>
      </c>
      <c r="AB35" s="5">
        <v>49</v>
      </c>
      <c r="AC35" s="5">
        <v>28</v>
      </c>
      <c r="AD35" s="5">
        <f t="shared" si="4"/>
        <v>77</v>
      </c>
      <c r="AE35" s="7" t="str">
        <f t="shared" si="108"/>
        <v>A</v>
      </c>
      <c r="AF35" s="7" t="str">
        <f t="shared" si="109"/>
        <v>8</v>
      </c>
      <c r="AG35" s="8" t="str">
        <f t="shared" si="110"/>
        <v>PASS</v>
      </c>
      <c r="AH35" s="5">
        <v>50</v>
      </c>
      <c r="AI35" s="5">
        <v>50</v>
      </c>
      <c r="AJ35" s="5">
        <f t="shared" si="5"/>
        <v>100</v>
      </c>
      <c r="AK35" s="7" t="str">
        <f t="shared" si="111"/>
        <v>O</v>
      </c>
      <c r="AL35" s="7" t="str">
        <f t="shared" si="112"/>
        <v>10</v>
      </c>
      <c r="AM35" s="7" t="str">
        <f t="shared" si="113"/>
        <v>PASS</v>
      </c>
      <c r="AN35" s="5">
        <v>49</v>
      </c>
      <c r="AO35" s="5">
        <v>50</v>
      </c>
      <c r="AP35" s="5">
        <f t="shared" si="114"/>
        <v>99</v>
      </c>
      <c r="AQ35" s="7" t="str">
        <f t="shared" si="115"/>
        <v>O</v>
      </c>
      <c r="AR35" s="7" t="str">
        <f t="shared" si="116"/>
        <v>10</v>
      </c>
      <c r="AS35" s="8" t="str">
        <f t="shared" si="117"/>
        <v>PASS</v>
      </c>
      <c r="AT35" s="5">
        <v>47</v>
      </c>
      <c r="AU35" s="5">
        <v>40</v>
      </c>
      <c r="AV35" s="5">
        <f t="shared" si="6"/>
        <v>87</v>
      </c>
      <c r="AW35" s="7" t="str">
        <f t="shared" si="118"/>
        <v>A+</v>
      </c>
      <c r="AX35" s="7" t="str">
        <f t="shared" si="119"/>
        <v>9</v>
      </c>
      <c r="AY35" s="5" t="str">
        <f t="shared" si="120"/>
        <v>PASS</v>
      </c>
      <c r="AZ35" s="9">
        <v>38</v>
      </c>
      <c r="BA35" s="9">
        <v>32</v>
      </c>
      <c r="BB35" s="9">
        <f t="shared" si="39"/>
        <v>70</v>
      </c>
      <c r="BC35" s="9" t="str">
        <f t="shared" si="40"/>
        <v>A</v>
      </c>
      <c r="BD35" s="9" t="str">
        <f t="shared" si="41"/>
        <v>8</v>
      </c>
      <c r="BE35" s="9" t="str">
        <f t="shared" si="42"/>
        <v>PASS</v>
      </c>
      <c r="BF35" s="9">
        <f t="shared" si="43"/>
        <v>766</v>
      </c>
      <c r="BG35" s="9">
        <f t="shared" si="44"/>
        <v>178</v>
      </c>
      <c r="BH35" s="10">
        <f t="shared" si="45"/>
        <v>8.9</v>
      </c>
      <c r="BI35" s="11">
        <f t="shared" si="46"/>
        <v>85.111111111111114</v>
      </c>
      <c r="BJ35" s="12">
        <f>SUM(COUNTIF(D35:AY35, {"FAIL","AB"}))</f>
        <v>0</v>
      </c>
      <c r="BK35" s="8" t="str">
        <f t="shared" si="47"/>
        <v>FCD</v>
      </c>
    </row>
    <row r="36" spans="1:63" s="6" customFormat="1" ht="30" customHeight="1" x14ac:dyDescent="0.3">
      <c r="A36" s="5">
        <v>33</v>
      </c>
      <c r="B36" s="3" t="s">
        <v>51</v>
      </c>
      <c r="C36" s="4" t="s">
        <v>52</v>
      </c>
      <c r="D36" s="5">
        <v>48</v>
      </c>
      <c r="E36" s="5">
        <v>29</v>
      </c>
      <c r="F36" s="5">
        <f t="shared" si="0"/>
        <v>77</v>
      </c>
      <c r="G36" s="5" t="str">
        <f t="shared" si="96"/>
        <v>A</v>
      </c>
      <c r="H36" s="7" t="str">
        <f t="shared" si="97"/>
        <v>8</v>
      </c>
      <c r="I36" s="7" t="str">
        <f t="shared" si="98"/>
        <v>PASS</v>
      </c>
      <c r="J36" s="5">
        <v>48</v>
      </c>
      <c r="K36" s="5">
        <v>31</v>
      </c>
      <c r="L36" s="5">
        <f t="shared" si="1"/>
        <v>79</v>
      </c>
      <c r="M36" s="7" t="str">
        <f t="shared" si="99"/>
        <v>A</v>
      </c>
      <c r="N36" s="7" t="str">
        <f t="shared" si="100"/>
        <v>8</v>
      </c>
      <c r="O36" s="7" t="str">
        <f t="shared" si="101"/>
        <v>PASS</v>
      </c>
      <c r="P36" s="5">
        <v>50</v>
      </c>
      <c r="Q36" s="5">
        <v>33</v>
      </c>
      <c r="R36" s="5">
        <f t="shared" si="2"/>
        <v>83</v>
      </c>
      <c r="S36" s="7" t="str">
        <f t="shared" si="102"/>
        <v>A+</v>
      </c>
      <c r="T36" s="7" t="str">
        <f t="shared" si="103"/>
        <v>9</v>
      </c>
      <c r="U36" s="8" t="str">
        <f t="shared" si="104"/>
        <v>PASS</v>
      </c>
      <c r="V36" s="5">
        <v>44</v>
      </c>
      <c r="W36" s="5">
        <v>24</v>
      </c>
      <c r="X36" s="5">
        <f t="shared" si="3"/>
        <v>68</v>
      </c>
      <c r="Y36" s="7" t="str">
        <f t="shared" si="105"/>
        <v>B+</v>
      </c>
      <c r="Z36" s="7" t="str">
        <f t="shared" si="106"/>
        <v>7</v>
      </c>
      <c r="AA36" s="8" t="str">
        <f t="shared" si="107"/>
        <v>PASS</v>
      </c>
      <c r="AB36" s="5">
        <v>49</v>
      </c>
      <c r="AC36" s="5">
        <v>18</v>
      </c>
      <c r="AD36" s="5">
        <f t="shared" si="4"/>
        <v>67</v>
      </c>
      <c r="AE36" s="7" t="str">
        <f t="shared" si="108"/>
        <v>B+</v>
      </c>
      <c r="AF36" s="7" t="str">
        <f t="shared" si="109"/>
        <v>7</v>
      </c>
      <c r="AG36" s="8" t="str">
        <f t="shared" si="110"/>
        <v>PASS</v>
      </c>
      <c r="AH36" s="5">
        <v>46</v>
      </c>
      <c r="AI36" s="5">
        <v>48</v>
      </c>
      <c r="AJ36" s="5">
        <f t="shared" si="5"/>
        <v>94</v>
      </c>
      <c r="AK36" s="7" t="str">
        <f t="shared" si="111"/>
        <v>O</v>
      </c>
      <c r="AL36" s="7" t="str">
        <f t="shared" si="112"/>
        <v>10</v>
      </c>
      <c r="AM36" s="7" t="str">
        <f t="shared" si="113"/>
        <v>PASS</v>
      </c>
      <c r="AN36" s="5">
        <v>50</v>
      </c>
      <c r="AO36" s="5">
        <v>50</v>
      </c>
      <c r="AP36" s="5">
        <f t="shared" si="114"/>
        <v>100</v>
      </c>
      <c r="AQ36" s="7" t="str">
        <f t="shared" si="115"/>
        <v>O</v>
      </c>
      <c r="AR36" s="7" t="str">
        <f t="shared" si="116"/>
        <v>10</v>
      </c>
      <c r="AS36" s="8" t="str">
        <f t="shared" si="117"/>
        <v>PASS</v>
      </c>
      <c r="AT36" s="5">
        <v>47</v>
      </c>
      <c r="AU36" s="5">
        <v>37</v>
      </c>
      <c r="AV36" s="5">
        <f t="shared" si="6"/>
        <v>84</v>
      </c>
      <c r="AW36" s="7" t="str">
        <f t="shared" si="118"/>
        <v>A+</v>
      </c>
      <c r="AX36" s="7" t="str">
        <f t="shared" si="119"/>
        <v>9</v>
      </c>
      <c r="AY36" s="5" t="str">
        <f t="shared" si="120"/>
        <v>PASS</v>
      </c>
      <c r="AZ36" s="9">
        <v>39</v>
      </c>
      <c r="BA36" s="9">
        <v>36</v>
      </c>
      <c r="BB36" s="9">
        <f t="shared" si="39"/>
        <v>75</v>
      </c>
      <c r="BC36" s="9" t="str">
        <f t="shared" si="40"/>
        <v>A</v>
      </c>
      <c r="BD36" s="9" t="str">
        <f t="shared" si="41"/>
        <v>8</v>
      </c>
      <c r="BE36" s="9" t="str">
        <f t="shared" si="42"/>
        <v>PASS</v>
      </c>
      <c r="BF36" s="9">
        <f t="shared" si="43"/>
        <v>727</v>
      </c>
      <c r="BG36" s="9">
        <f t="shared" si="44"/>
        <v>163</v>
      </c>
      <c r="BH36" s="10">
        <f t="shared" si="45"/>
        <v>8.15</v>
      </c>
      <c r="BI36" s="11">
        <f t="shared" si="46"/>
        <v>80.777777777777786</v>
      </c>
      <c r="BJ36" s="12">
        <f>SUM(COUNTIF(D36:AY36, {"FAIL","AB"}))</f>
        <v>0</v>
      </c>
      <c r="BK36" s="8" t="str">
        <f t="shared" si="47"/>
        <v>FCD</v>
      </c>
    </row>
    <row r="37" spans="1:63" s="6" customFormat="1" ht="30" customHeight="1" x14ac:dyDescent="0.3">
      <c r="A37" s="13">
        <v>34</v>
      </c>
      <c r="B37" s="3" t="s">
        <v>53</v>
      </c>
      <c r="C37" s="4" t="s">
        <v>54</v>
      </c>
      <c r="D37" s="5">
        <v>50</v>
      </c>
      <c r="E37" s="5">
        <v>21</v>
      </c>
      <c r="F37" s="5">
        <f t="shared" si="0"/>
        <v>71</v>
      </c>
      <c r="G37" s="5" t="str">
        <f t="shared" si="96"/>
        <v>A</v>
      </c>
      <c r="H37" s="7" t="str">
        <f t="shared" si="97"/>
        <v>8</v>
      </c>
      <c r="I37" s="7" t="str">
        <f t="shared" si="98"/>
        <v>PASS</v>
      </c>
      <c r="J37" s="5">
        <v>50</v>
      </c>
      <c r="K37" s="5">
        <v>45</v>
      </c>
      <c r="L37" s="5">
        <f t="shared" si="1"/>
        <v>95</v>
      </c>
      <c r="M37" s="7" t="str">
        <f t="shared" si="99"/>
        <v>O</v>
      </c>
      <c r="N37" s="7" t="str">
        <f t="shared" si="100"/>
        <v>10</v>
      </c>
      <c r="O37" s="7" t="str">
        <f t="shared" si="101"/>
        <v>PASS</v>
      </c>
      <c r="P37" s="5">
        <v>50</v>
      </c>
      <c r="Q37" s="5">
        <v>32</v>
      </c>
      <c r="R37" s="5">
        <f t="shared" si="2"/>
        <v>82</v>
      </c>
      <c r="S37" s="7" t="str">
        <f t="shared" si="102"/>
        <v>A+</v>
      </c>
      <c r="T37" s="7" t="str">
        <f t="shared" si="103"/>
        <v>9</v>
      </c>
      <c r="U37" s="8" t="str">
        <f t="shared" si="104"/>
        <v>PASS</v>
      </c>
      <c r="V37" s="5">
        <v>46</v>
      </c>
      <c r="W37" s="5">
        <v>34</v>
      </c>
      <c r="X37" s="5">
        <f t="shared" si="3"/>
        <v>80</v>
      </c>
      <c r="Y37" s="7" t="str">
        <f t="shared" si="105"/>
        <v>A+</v>
      </c>
      <c r="Z37" s="7" t="str">
        <f t="shared" si="106"/>
        <v>9</v>
      </c>
      <c r="AA37" s="8" t="str">
        <f t="shared" si="107"/>
        <v>PASS</v>
      </c>
      <c r="AB37" s="5">
        <v>50</v>
      </c>
      <c r="AC37" s="5">
        <v>27</v>
      </c>
      <c r="AD37" s="5">
        <f t="shared" si="4"/>
        <v>77</v>
      </c>
      <c r="AE37" s="7" t="str">
        <f t="shared" si="108"/>
        <v>A</v>
      </c>
      <c r="AF37" s="7" t="str">
        <f t="shared" si="109"/>
        <v>8</v>
      </c>
      <c r="AG37" s="8" t="str">
        <f t="shared" si="110"/>
        <v>PASS</v>
      </c>
      <c r="AH37" s="5">
        <v>49</v>
      </c>
      <c r="AI37" s="5">
        <v>48</v>
      </c>
      <c r="AJ37" s="5">
        <f t="shared" si="5"/>
        <v>97</v>
      </c>
      <c r="AK37" s="7" t="str">
        <f t="shared" si="111"/>
        <v>O</v>
      </c>
      <c r="AL37" s="7" t="str">
        <f t="shared" si="112"/>
        <v>10</v>
      </c>
      <c r="AM37" s="7" t="str">
        <f t="shared" si="113"/>
        <v>PASS</v>
      </c>
      <c r="AN37" s="5">
        <v>50</v>
      </c>
      <c r="AO37" s="5">
        <v>50</v>
      </c>
      <c r="AP37" s="5">
        <f t="shared" si="114"/>
        <v>100</v>
      </c>
      <c r="AQ37" s="7" t="str">
        <f t="shared" si="115"/>
        <v>O</v>
      </c>
      <c r="AR37" s="7" t="str">
        <f t="shared" si="116"/>
        <v>10</v>
      </c>
      <c r="AS37" s="8" t="str">
        <f t="shared" si="117"/>
        <v>PASS</v>
      </c>
      <c r="AT37" s="5">
        <v>46</v>
      </c>
      <c r="AU37" s="5">
        <v>41</v>
      </c>
      <c r="AV37" s="5">
        <f t="shared" si="6"/>
        <v>87</v>
      </c>
      <c r="AW37" s="7" t="str">
        <f t="shared" si="118"/>
        <v>A+</v>
      </c>
      <c r="AX37" s="7" t="str">
        <f t="shared" si="119"/>
        <v>9</v>
      </c>
      <c r="AY37" s="5" t="str">
        <f t="shared" si="120"/>
        <v>PASS</v>
      </c>
      <c r="AZ37" s="9">
        <v>41</v>
      </c>
      <c r="BA37" s="9">
        <v>46</v>
      </c>
      <c r="BB37" s="9">
        <f t="shared" si="39"/>
        <v>87</v>
      </c>
      <c r="BC37" s="9" t="str">
        <f t="shared" si="40"/>
        <v>A+</v>
      </c>
      <c r="BD37" s="9" t="str">
        <f t="shared" si="41"/>
        <v>9</v>
      </c>
      <c r="BE37" s="9" t="str">
        <f t="shared" si="42"/>
        <v>PASS</v>
      </c>
      <c r="BF37" s="9">
        <f t="shared" si="43"/>
        <v>776</v>
      </c>
      <c r="BG37" s="9">
        <f t="shared" si="44"/>
        <v>179</v>
      </c>
      <c r="BH37" s="10">
        <f t="shared" si="45"/>
        <v>8.9499999999999993</v>
      </c>
      <c r="BI37" s="11">
        <f t="shared" si="46"/>
        <v>86.222222222222229</v>
      </c>
      <c r="BJ37" s="12">
        <f>SUM(COUNTIF(D37:AY37, {"FAIL","AB"}))</f>
        <v>0</v>
      </c>
      <c r="BK37" s="8" t="str">
        <f t="shared" si="47"/>
        <v>FCD</v>
      </c>
    </row>
    <row r="38" spans="1:63" s="6" customFormat="1" ht="30" customHeight="1" x14ac:dyDescent="0.3">
      <c r="A38" s="5">
        <v>35</v>
      </c>
      <c r="B38" s="3" t="s">
        <v>55</v>
      </c>
      <c r="C38" s="4" t="s">
        <v>56</v>
      </c>
      <c r="D38" s="5">
        <v>49</v>
      </c>
      <c r="E38" s="5">
        <v>19</v>
      </c>
      <c r="F38" s="5">
        <f t="shared" si="0"/>
        <v>68</v>
      </c>
      <c r="G38" s="5" t="str">
        <f t="shared" si="96"/>
        <v>B+</v>
      </c>
      <c r="H38" s="7" t="str">
        <f t="shared" si="97"/>
        <v>7</v>
      </c>
      <c r="I38" s="7" t="str">
        <f t="shared" si="98"/>
        <v>PASS</v>
      </c>
      <c r="J38" s="5">
        <v>49</v>
      </c>
      <c r="K38" s="5">
        <v>49</v>
      </c>
      <c r="L38" s="5">
        <f t="shared" si="1"/>
        <v>98</v>
      </c>
      <c r="M38" s="7" t="str">
        <f t="shared" si="99"/>
        <v>O</v>
      </c>
      <c r="N38" s="7" t="str">
        <f t="shared" si="100"/>
        <v>10</v>
      </c>
      <c r="O38" s="7" t="str">
        <f t="shared" si="101"/>
        <v>PASS</v>
      </c>
      <c r="P38" s="5">
        <v>50</v>
      </c>
      <c r="Q38" s="5">
        <v>29</v>
      </c>
      <c r="R38" s="5">
        <f t="shared" si="2"/>
        <v>79</v>
      </c>
      <c r="S38" s="7" t="str">
        <f t="shared" si="102"/>
        <v>A</v>
      </c>
      <c r="T38" s="7" t="str">
        <f t="shared" si="103"/>
        <v>8</v>
      </c>
      <c r="U38" s="8" t="str">
        <f t="shared" si="104"/>
        <v>PASS</v>
      </c>
      <c r="V38" s="5">
        <v>46</v>
      </c>
      <c r="W38" s="5">
        <v>32</v>
      </c>
      <c r="X38" s="5">
        <f t="shared" si="3"/>
        <v>78</v>
      </c>
      <c r="Y38" s="7" t="str">
        <f t="shared" si="105"/>
        <v>A</v>
      </c>
      <c r="Z38" s="7" t="str">
        <f t="shared" si="106"/>
        <v>8</v>
      </c>
      <c r="AA38" s="8" t="str">
        <f t="shared" si="107"/>
        <v>PASS</v>
      </c>
      <c r="AB38" s="5">
        <v>50</v>
      </c>
      <c r="AC38" s="5">
        <v>25</v>
      </c>
      <c r="AD38" s="5">
        <f t="shared" si="4"/>
        <v>75</v>
      </c>
      <c r="AE38" s="7" t="str">
        <f t="shared" si="108"/>
        <v>A</v>
      </c>
      <c r="AF38" s="7" t="str">
        <f t="shared" si="109"/>
        <v>8</v>
      </c>
      <c r="AG38" s="8" t="str">
        <f t="shared" si="110"/>
        <v>PASS</v>
      </c>
      <c r="AH38" s="5">
        <v>48</v>
      </c>
      <c r="AI38" s="5">
        <v>47</v>
      </c>
      <c r="AJ38" s="5">
        <f t="shared" si="5"/>
        <v>95</v>
      </c>
      <c r="AK38" s="7" t="str">
        <f t="shared" si="111"/>
        <v>O</v>
      </c>
      <c r="AL38" s="7" t="str">
        <f t="shared" si="112"/>
        <v>10</v>
      </c>
      <c r="AM38" s="7" t="str">
        <f t="shared" si="113"/>
        <v>PASS</v>
      </c>
      <c r="AN38" s="5">
        <v>50</v>
      </c>
      <c r="AO38" s="5">
        <v>41</v>
      </c>
      <c r="AP38" s="5">
        <f t="shared" si="114"/>
        <v>91</v>
      </c>
      <c r="AQ38" s="7" t="str">
        <f t="shared" si="115"/>
        <v>O</v>
      </c>
      <c r="AR38" s="7" t="str">
        <f t="shared" si="116"/>
        <v>10</v>
      </c>
      <c r="AS38" s="8" t="str">
        <f t="shared" si="117"/>
        <v>PASS</v>
      </c>
      <c r="AT38" s="5">
        <v>47</v>
      </c>
      <c r="AU38" s="5">
        <v>39</v>
      </c>
      <c r="AV38" s="5">
        <f t="shared" si="6"/>
        <v>86</v>
      </c>
      <c r="AW38" s="7" t="str">
        <f t="shared" si="118"/>
        <v>A+</v>
      </c>
      <c r="AX38" s="7" t="str">
        <f t="shared" si="119"/>
        <v>9</v>
      </c>
      <c r="AY38" s="5" t="str">
        <f t="shared" si="120"/>
        <v>PASS</v>
      </c>
      <c r="AZ38" s="9">
        <v>39</v>
      </c>
      <c r="BA38" s="9">
        <v>41</v>
      </c>
      <c r="BB38" s="9">
        <f t="shared" si="39"/>
        <v>80</v>
      </c>
      <c r="BC38" s="9" t="str">
        <f t="shared" si="40"/>
        <v>A+</v>
      </c>
      <c r="BD38" s="9" t="str">
        <f t="shared" si="41"/>
        <v>9</v>
      </c>
      <c r="BE38" s="9" t="str">
        <f t="shared" si="42"/>
        <v>PASS</v>
      </c>
      <c r="BF38" s="9">
        <f t="shared" si="43"/>
        <v>750</v>
      </c>
      <c r="BG38" s="9">
        <f t="shared" si="44"/>
        <v>170</v>
      </c>
      <c r="BH38" s="10">
        <f t="shared" si="45"/>
        <v>8.5</v>
      </c>
      <c r="BI38" s="11">
        <f t="shared" si="46"/>
        <v>83.333333333333343</v>
      </c>
      <c r="BJ38" s="12">
        <f>SUM(COUNTIF(D38:AY38, {"FAIL","AB"}))</f>
        <v>0</v>
      </c>
      <c r="BK38" s="8" t="str">
        <f t="shared" si="47"/>
        <v>FCD</v>
      </c>
    </row>
    <row r="39" spans="1:63" s="6" customFormat="1" ht="30" customHeight="1" x14ac:dyDescent="0.3">
      <c r="A39" s="13">
        <v>36</v>
      </c>
      <c r="B39" s="3" t="s">
        <v>57</v>
      </c>
      <c r="C39" s="4" t="s">
        <v>58</v>
      </c>
      <c r="D39" s="5">
        <v>47</v>
      </c>
      <c r="E39" s="5">
        <v>37</v>
      </c>
      <c r="F39" s="5">
        <f t="shared" si="0"/>
        <v>84</v>
      </c>
      <c r="G39" s="5" t="str">
        <f t="shared" si="96"/>
        <v>A+</v>
      </c>
      <c r="H39" s="7" t="str">
        <f t="shared" si="97"/>
        <v>9</v>
      </c>
      <c r="I39" s="7" t="str">
        <f t="shared" si="98"/>
        <v>PASS</v>
      </c>
      <c r="J39" s="5">
        <v>43</v>
      </c>
      <c r="K39" s="5">
        <v>25</v>
      </c>
      <c r="L39" s="5">
        <f t="shared" si="1"/>
        <v>68</v>
      </c>
      <c r="M39" s="7" t="str">
        <f t="shared" si="99"/>
        <v>B+</v>
      </c>
      <c r="N39" s="7" t="str">
        <f t="shared" si="100"/>
        <v>7</v>
      </c>
      <c r="O39" s="7" t="str">
        <f t="shared" si="101"/>
        <v>PASS</v>
      </c>
      <c r="P39" s="5">
        <v>39</v>
      </c>
      <c r="Q39" s="5">
        <v>21</v>
      </c>
      <c r="R39" s="5">
        <f t="shared" si="2"/>
        <v>60</v>
      </c>
      <c r="S39" s="7" t="str">
        <f t="shared" si="102"/>
        <v>B+</v>
      </c>
      <c r="T39" s="7" t="str">
        <f t="shared" si="103"/>
        <v>7</v>
      </c>
      <c r="U39" s="8" t="str">
        <f t="shared" si="104"/>
        <v>PASS</v>
      </c>
      <c r="V39" s="5">
        <v>32</v>
      </c>
      <c r="W39" s="5">
        <v>18</v>
      </c>
      <c r="X39" s="5">
        <f t="shared" si="3"/>
        <v>50</v>
      </c>
      <c r="Y39" s="7" t="str">
        <f t="shared" si="105"/>
        <v>C</v>
      </c>
      <c r="Z39" s="7" t="str">
        <f t="shared" si="106"/>
        <v>5</v>
      </c>
      <c r="AA39" s="8" t="str">
        <f t="shared" si="107"/>
        <v>PASS</v>
      </c>
      <c r="AB39" s="5">
        <v>48</v>
      </c>
      <c r="AC39" s="5">
        <v>18</v>
      </c>
      <c r="AD39" s="5">
        <f t="shared" si="4"/>
        <v>66</v>
      </c>
      <c r="AE39" s="7" t="str">
        <f t="shared" si="108"/>
        <v>B+</v>
      </c>
      <c r="AF39" s="7" t="str">
        <f t="shared" si="109"/>
        <v>7</v>
      </c>
      <c r="AG39" s="8" t="str">
        <f t="shared" si="110"/>
        <v>PASS</v>
      </c>
      <c r="AH39" s="5">
        <v>49</v>
      </c>
      <c r="AI39" s="5">
        <v>49</v>
      </c>
      <c r="AJ39" s="5">
        <f t="shared" si="5"/>
        <v>98</v>
      </c>
      <c r="AK39" s="7" t="str">
        <f t="shared" si="111"/>
        <v>O</v>
      </c>
      <c r="AL39" s="7" t="str">
        <f t="shared" si="112"/>
        <v>10</v>
      </c>
      <c r="AM39" s="7" t="str">
        <f t="shared" si="113"/>
        <v>PASS</v>
      </c>
      <c r="AN39" s="5">
        <v>49</v>
      </c>
      <c r="AO39" s="5">
        <v>32</v>
      </c>
      <c r="AP39" s="5">
        <f t="shared" si="114"/>
        <v>81</v>
      </c>
      <c r="AQ39" s="7" t="str">
        <f t="shared" si="115"/>
        <v>A+</v>
      </c>
      <c r="AR39" s="7" t="str">
        <f t="shared" si="116"/>
        <v>9</v>
      </c>
      <c r="AS39" s="8" t="str">
        <f t="shared" si="117"/>
        <v>PASS</v>
      </c>
      <c r="AT39" s="5">
        <v>48</v>
      </c>
      <c r="AU39" s="5">
        <v>35</v>
      </c>
      <c r="AV39" s="5">
        <f t="shared" si="6"/>
        <v>83</v>
      </c>
      <c r="AW39" s="7" t="str">
        <f t="shared" si="118"/>
        <v>A+</v>
      </c>
      <c r="AX39" s="7" t="str">
        <f t="shared" si="119"/>
        <v>9</v>
      </c>
      <c r="AY39" s="5" t="str">
        <f t="shared" si="120"/>
        <v>PASS</v>
      </c>
      <c r="AZ39" s="9">
        <v>41</v>
      </c>
      <c r="BA39" s="9">
        <v>44</v>
      </c>
      <c r="BB39" s="9">
        <f t="shared" si="39"/>
        <v>85</v>
      </c>
      <c r="BC39" s="9" t="str">
        <f t="shared" si="40"/>
        <v>A+</v>
      </c>
      <c r="BD39" s="9" t="str">
        <f t="shared" si="41"/>
        <v>9</v>
      </c>
      <c r="BE39" s="9" t="str">
        <f t="shared" si="42"/>
        <v>PASS</v>
      </c>
      <c r="BF39" s="9">
        <f t="shared" si="43"/>
        <v>675</v>
      </c>
      <c r="BG39" s="9">
        <f t="shared" si="44"/>
        <v>151</v>
      </c>
      <c r="BH39" s="10">
        <f t="shared" si="45"/>
        <v>7.55</v>
      </c>
      <c r="BI39" s="11">
        <f t="shared" si="46"/>
        <v>75</v>
      </c>
      <c r="BJ39" s="12">
        <f>SUM(COUNTIF(D39:AY39, {"FAIL","AB"}))</f>
        <v>0</v>
      </c>
      <c r="BK39" s="8" t="str">
        <f t="shared" si="47"/>
        <v>FCD</v>
      </c>
    </row>
    <row r="40" spans="1:63" s="6" customFormat="1" ht="30" customHeight="1" x14ac:dyDescent="0.3">
      <c r="A40" s="5">
        <v>37</v>
      </c>
      <c r="B40" s="3" t="s">
        <v>59</v>
      </c>
      <c r="C40" s="4" t="s">
        <v>60</v>
      </c>
      <c r="D40" s="5">
        <v>45</v>
      </c>
      <c r="E40" s="5">
        <v>11</v>
      </c>
      <c r="F40" s="5">
        <f t="shared" si="0"/>
        <v>56</v>
      </c>
      <c r="G40" s="5" t="str">
        <f t="shared" si="96"/>
        <v>B</v>
      </c>
      <c r="H40" s="7" t="str">
        <f t="shared" si="97"/>
        <v>6</v>
      </c>
      <c r="I40" s="7" t="str">
        <f t="shared" si="98"/>
        <v>FAIL</v>
      </c>
      <c r="J40" s="5">
        <v>37</v>
      </c>
      <c r="K40" s="5">
        <v>31</v>
      </c>
      <c r="L40" s="5">
        <f t="shared" si="1"/>
        <v>68</v>
      </c>
      <c r="M40" s="7" t="str">
        <f t="shared" si="99"/>
        <v>B+</v>
      </c>
      <c r="N40" s="7" t="str">
        <f t="shared" si="100"/>
        <v>7</v>
      </c>
      <c r="O40" s="7" t="str">
        <f t="shared" si="101"/>
        <v>PASS</v>
      </c>
      <c r="P40" s="5">
        <v>38</v>
      </c>
      <c r="Q40" s="5">
        <v>22</v>
      </c>
      <c r="R40" s="5">
        <f t="shared" si="2"/>
        <v>60</v>
      </c>
      <c r="S40" s="7" t="str">
        <f t="shared" si="102"/>
        <v>B+</v>
      </c>
      <c r="T40" s="7" t="str">
        <f t="shared" si="103"/>
        <v>7</v>
      </c>
      <c r="U40" s="8" t="str">
        <f t="shared" si="104"/>
        <v>PASS</v>
      </c>
      <c r="V40" s="5">
        <v>33</v>
      </c>
      <c r="W40" s="5">
        <v>18</v>
      </c>
      <c r="X40" s="5">
        <f t="shared" si="3"/>
        <v>51</v>
      </c>
      <c r="Y40" s="7" t="str">
        <f t="shared" si="105"/>
        <v>C</v>
      </c>
      <c r="Z40" s="7" t="str">
        <f t="shared" si="106"/>
        <v>5</v>
      </c>
      <c r="AA40" s="8" t="str">
        <f t="shared" si="107"/>
        <v>PASS</v>
      </c>
      <c r="AB40" s="5">
        <v>42</v>
      </c>
      <c r="AC40" s="5">
        <v>22</v>
      </c>
      <c r="AD40" s="5">
        <f t="shared" si="4"/>
        <v>64</v>
      </c>
      <c r="AE40" s="7" t="str">
        <f t="shared" si="108"/>
        <v>B+</v>
      </c>
      <c r="AF40" s="7" t="str">
        <f t="shared" si="109"/>
        <v>7</v>
      </c>
      <c r="AG40" s="8" t="str">
        <f t="shared" si="110"/>
        <v>PASS</v>
      </c>
      <c r="AH40" s="5">
        <v>47</v>
      </c>
      <c r="AI40" s="5">
        <v>48</v>
      </c>
      <c r="AJ40" s="5">
        <f t="shared" si="5"/>
        <v>95</v>
      </c>
      <c r="AK40" s="7" t="str">
        <f t="shared" si="111"/>
        <v>O</v>
      </c>
      <c r="AL40" s="7" t="str">
        <f t="shared" si="112"/>
        <v>10</v>
      </c>
      <c r="AM40" s="7" t="str">
        <f t="shared" si="113"/>
        <v>PASS</v>
      </c>
      <c r="AN40" s="5">
        <v>45</v>
      </c>
      <c r="AO40" s="5">
        <v>49</v>
      </c>
      <c r="AP40" s="5">
        <f t="shared" si="114"/>
        <v>94</v>
      </c>
      <c r="AQ40" s="7" t="str">
        <f t="shared" si="115"/>
        <v>O</v>
      </c>
      <c r="AR40" s="7" t="str">
        <f t="shared" si="116"/>
        <v>10</v>
      </c>
      <c r="AS40" s="8" t="str">
        <f t="shared" si="117"/>
        <v>PASS</v>
      </c>
      <c r="AT40" s="5">
        <v>46</v>
      </c>
      <c r="AU40" s="5">
        <v>39</v>
      </c>
      <c r="AV40" s="5">
        <f t="shared" si="6"/>
        <v>85</v>
      </c>
      <c r="AW40" s="7" t="str">
        <f t="shared" si="118"/>
        <v>A+</v>
      </c>
      <c r="AX40" s="7" t="str">
        <f t="shared" si="119"/>
        <v>9</v>
      </c>
      <c r="AY40" s="5" t="str">
        <f t="shared" si="120"/>
        <v>PASS</v>
      </c>
      <c r="AZ40" s="9">
        <v>38</v>
      </c>
      <c r="BA40" s="9">
        <v>40</v>
      </c>
      <c r="BB40" s="9">
        <f t="shared" si="39"/>
        <v>78</v>
      </c>
      <c r="BC40" s="9" t="str">
        <f t="shared" si="40"/>
        <v>A</v>
      </c>
      <c r="BD40" s="9" t="str">
        <f t="shared" si="41"/>
        <v>8</v>
      </c>
      <c r="BE40" s="9" t="str">
        <f t="shared" si="42"/>
        <v>PASS</v>
      </c>
      <c r="BF40" s="9">
        <f t="shared" si="43"/>
        <v>651</v>
      </c>
      <c r="BG40" s="9">
        <f t="shared" si="44"/>
        <v>142</v>
      </c>
      <c r="BH40" s="10">
        <f t="shared" si="45"/>
        <v>7.1</v>
      </c>
      <c r="BI40" s="11">
        <f t="shared" si="46"/>
        <v>72.333333333333343</v>
      </c>
      <c r="BJ40" s="12">
        <f>SUM(COUNTIF(D40:AY40, {"FAIL","AB"}))</f>
        <v>1</v>
      </c>
      <c r="BK40" s="8" t="str">
        <f t="shared" si="47"/>
        <v>FAIL</v>
      </c>
    </row>
    <row r="41" spans="1:63" s="23" customFormat="1" ht="30" customHeight="1" x14ac:dyDescent="0.3">
      <c r="A41" s="24">
        <v>38</v>
      </c>
      <c r="B41" s="16" t="s">
        <v>61</v>
      </c>
      <c r="C41" s="17" t="s">
        <v>62</v>
      </c>
      <c r="D41" s="15">
        <v>49</v>
      </c>
      <c r="E41" s="15">
        <v>37</v>
      </c>
      <c r="F41" s="15">
        <f t="shared" si="0"/>
        <v>86</v>
      </c>
      <c r="G41" s="15" t="str">
        <f t="shared" si="96"/>
        <v>A+</v>
      </c>
      <c r="H41" s="18" t="str">
        <f t="shared" si="97"/>
        <v>9</v>
      </c>
      <c r="I41" s="18" t="str">
        <f t="shared" si="98"/>
        <v>PASS</v>
      </c>
      <c r="J41" s="15">
        <v>50</v>
      </c>
      <c r="K41" s="15">
        <v>47</v>
      </c>
      <c r="L41" s="15">
        <f t="shared" si="1"/>
        <v>97</v>
      </c>
      <c r="M41" s="18" t="str">
        <f t="shared" si="99"/>
        <v>O</v>
      </c>
      <c r="N41" s="18" t="str">
        <f t="shared" si="100"/>
        <v>10</v>
      </c>
      <c r="O41" s="18" t="str">
        <f t="shared" si="101"/>
        <v>PASS</v>
      </c>
      <c r="P41" s="15">
        <v>50</v>
      </c>
      <c r="Q41" s="15">
        <v>32</v>
      </c>
      <c r="R41" s="15">
        <f t="shared" si="2"/>
        <v>82</v>
      </c>
      <c r="S41" s="18" t="str">
        <f t="shared" si="102"/>
        <v>A+</v>
      </c>
      <c r="T41" s="18" t="str">
        <f t="shared" si="103"/>
        <v>9</v>
      </c>
      <c r="U41" s="19" t="str">
        <f t="shared" si="104"/>
        <v>PASS</v>
      </c>
      <c r="V41" s="15">
        <v>41</v>
      </c>
      <c r="W41" s="15">
        <v>34</v>
      </c>
      <c r="X41" s="15">
        <f t="shared" si="3"/>
        <v>75</v>
      </c>
      <c r="Y41" s="18" t="str">
        <f t="shared" si="105"/>
        <v>A</v>
      </c>
      <c r="Z41" s="18" t="str">
        <f t="shared" si="106"/>
        <v>8</v>
      </c>
      <c r="AA41" s="19" t="str">
        <f t="shared" si="107"/>
        <v>PASS</v>
      </c>
      <c r="AB41" s="15">
        <v>49</v>
      </c>
      <c r="AC41" s="15">
        <v>21</v>
      </c>
      <c r="AD41" s="15">
        <f t="shared" si="4"/>
        <v>70</v>
      </c>
      <c r="AE41" s="18" t="str">
        <f t="shared" si="108"/>
        <v>A</v>
      </c>
      <c r="AF41" s="18" t="str">
        <f t="shared" si="109"/>
        <v>8</v>
      </c>
      <c r="AG41" s="19" t="str">
        <f t="shared" si="110"/>
        <v>PASS</v>
      </c>
      <c r="AH41" s="15">
        <v>49</v>
      </c>
      <c r="AI41" s="15">
        <v>49</v>
      </c>
      <c r="AJ41" s="15">
        <f t="shared" si="5"/>
        <v>98</v>
      </c>
      <c r="AK41" s="18" t="str">
        <f t="shared" si="111"/>
        <v>O</v>
      </c>
      <c r="AL41" s="18" t="str">
        <f t="shared" si="112"/>
        <v>10</v>
      </c>
      <c r="AM41" s="18" t="str">
        <f t="shared" si="113"/>
        <v>PASS</v>
      </c>
      <c r="AN41" s="15">
        <v>50</v>
      </c>
      <c r="AO41" s="15">
        <v>50</v>
      </c>
      <c r="AP41" s="15">
        <f t="shared" si="114"/>
        <v>100</v>
      </c>
      <c r="AQ41" s="18" t="str">
        <f t="shared" si="115"/>
        <v>O</v>
      </c>
      <c r="AR41" s="18" t="str">
        <f t="shared" si="116"/>
        <v>10</v>
      </c>
      <c r="AS41" s="19" t="str">
        <f t="shared" si="117"/>
        <v>PASS</v>
      </c>
      <c r="AT41" s="15">
        <v>46</v>
      </c>
      <c r="AU41" s="15">
        <v>35</v>
      </c>
      <c r="AV41" s="15">
        <f t="shared" si="6"/>
        <v>81</v>
      </c>
      <c r="AW41" s="18" t="str">
        <f t="shared" si="118"/>
        <v>A+</v>
      </c>
      <c r="AX41" s="18" t="str">
        <f t="shared" si="119"/>
        <v>9</v>
      </c>
      <c r="AY41" s="15" t="str">
        <f t="shared" si="120"/>
        <v>PASS</v>
      </c>
      <c r="AZ41" s="20">
        <v>41</v>
      </c>
      <c r="BA41" s="20">
        <v>45</v>
      </c>
      <c r="BB41" s="20">
        <f t="shared" si="39"/>
        <v>86</v>
      </c>
      <c r="BC41" s="20" t="str">
        <f t="shared" si="40"/>
        <v>A+</v>
      </c>
      <c r="BD41" s="20" t="str">
        <f t="shared" si="41"/>
        <v>9</v>
      </c>
      <c r="BE41" s="20" t="str">
        <f t="shared" si="42"/>
        <v>PASS</v>
      </c>
      <c r="BF41" s="9">
        <f t="shared" si="43"/>
        <v>775</v>
      </c>
      <c r="BG41" s="20">
        <f t="shared" si="44"/>
        <v>179</v>
      </c>
      <c r="BH41" s="21">
        <f t="shared" si="45"/>
        <v>8.9499999999999993</v>
      </c>
      <c r="BI41" s="11">
        <f t="shared" si="46"/>
        <v>86.111111111111114</v>
      </c>
      <c r="BJ41" s="22">
        <f>SUM(COUNTIF(D41:AY41, {"FAIL","AB"}))</f>
        <v>0</v>
      </c>
      <c r="BK41" s="19" t="str">
        <f t="shared" si="47"/>
        <v>FCD</v>
      </c>
    </row>
    <row r="42" spans="1:63" s="6" customFormat="1" ht="30" customHeight="1" x14ac:dyDescent="0.3">
      <c r="A42" s="5">
        <v>39</v>
      </c>
      <c r="B42" s="3" t="s">
        <v>63</v>
      </c>
      <c r="C42" s="4" t="s">
        <v>64</v>
      </c>
      <c r="D42" s="5">
        <v>40</v>
      </c>
      <c r="E42" s="5">
        <v>4</v>
      </c>
      <c r="F42" s="5">
        <f t="shared" si="0"/>
        <v>44</v>
      </c>
      <c r="G42" s="5" t="str">
        <f t="shared" si="96"/>
        <v>P</v>
      </c>
      <c r="H42" s="7" t="str">
        <f t="shared" si="97"/>
        <v>4</v>
      </c>
      <c r="I42" s="7" t="str">
        <f t="shared" si="98"/>
        <v>FAIL</v>
      </c>
      <c r="J42" s="5">
        <v>35</v>
      </c>
      <c r="K42" s="5">
        <v>14</v>
      </c>
      <c r="L42" s="5">
        <f t="shared" si="1"/>
        <v>49</v>
      </c>
      <c r="M42" s="7" t="str">
        <f t="shared" si="99"/>
        <v>P</v>
      </c>
      <c r="N42" s="7" t="str">
        <f t="shared" si="100"/>
        <v>4</v>
      </c>
      <c r="O42" s="7" t="str">
        <f t="shared" si="101"/>
        <v>FAIL</v>
      </c>
      <c r="P42" s="5">
        <v>37</v>
      </c>
      <c r="Q42" s="5">
        <v>20</v>
      </c>
      <c r="R42" s="5">
        <f t="shared" si="2"/>
        <v>57</v>
      </c>
      <c r="S42" s="7" t="str">
        <f t="shared" si="102"/>
        <v>B</v>
      </c>
      <c r="T42" s="7" t="str">
        <f t="shared" si="103"/>
        <v>6</v>
      </c>
      <c r="U42" s="8" t="str">
        <f t="shared" si="104"/>
        <v>PASS</v>
      </c>
      <c r="V42" s="5">
        <v>35</v>
      </c>
      <c r="W42" s="5">
        <v>19</v>
      </c>
      <c r="X42" s="5">
        <f t="shared" si="3"/>
        <v>54</v>
      </c>
      <c r="Y42" s="7" t="str">
        <f t="shared" si="105"/>
        <v>C</v>
      </c>
      <c r="Z42" s="7" t="str">
        <f t="shared" si="106"/>
        <v>5</v>
      </c>
      <c r="AA42" s="8" t="str">
        <f t="shared" si="107"/>
        <v>PASS</v>
      </c>
      <c r="AB42" s="5">
        <v>36</v>
      </c>
      <c r="AC42" s="5">
        <v>30</v>
      </c>
      <c r="AD42" s="5">
        <f t="shared" si="4"/>
        <v>66</v>
      </c>
      <c r="AE42" s="7" t="str">
        <f t="shared" si="108"/>
        <v>B+</v>
      </c>
      <c r="AF42" s="7" t="str">
        <f t="shared" si="109"/>
        <v>7</v>
      </c>
      <c r="AG42" s="8" t="str">
        <f t="shared" si="110"/>
        <v>PASS</v>
      </c>
      <c r="AH42" s="5">
        <v>46</v>
      </c>
      <c r="AI42" s="5">
        <v>42</v>
      </c>
      <c r="AJ42" s="5">
        <f t="shared" si="5"/>
        <v>88</v>
      </c>
      <c r="AK42" s="7" t="str">
        <f t="shared" si="111"/>
        <v>A+</v>
      </c>
      <c r="AL42" s="7" t="str">
        <f t="shared" si="112"/>
        <v>9</v>
      </c>
      <c r="AM42" s="7" t="str">
        <f t="shared" si="113"/>
        <v>PASS</v>
      </c>
      <c r="AN42" s="5">
        <v>45</v>
      </c>
      <c r="AO42" s="5">
        <v>27</v>
      </c>
      <c r="AP42" s="5">
        <f t="shared" si="114"/>
        <v>72</v>
      </c>
      <c r="AQ42" s="7" t="str">
        <f t="shared" si="115"/>
        <v>A</v>
      </c>
      <c r="AR42" s="7" t="str">
        <f t="shared" si="116"/>
        <v>8</v>
      </c>
      <c r="AS42" s="8" t="str">
        <f t="shared" si="117"/>
        <v>PASS</v>
      </c>
      <c r="AT42" s="5">
        <v>45</v>
      </c>
      <c r="AU42" s="5">
        <v>33</v>
      </c>
      <c r="AV42" s="5">
        <f t="shared" si="6"/>
        <v>78</v>
      </c>
      <c r="AW42" s="7" t="str">
        <f t="shared" si="118"/>
        <v>A</v>
      </c>
      <c r="AX42" s="7" t="str">
        <f t="shared" si="119"/>
        <v>8</v>
      </c>
      <c r="AY42" s="5" t="str">
        <f t="shared" si="120"/>
        <v>PASS</v>
      </c>
      <c r="AZ42" s="9">
        <v>37</v>
      </c>
      <c r="BA42" s="9">
        <v>40</v>
      </c>
      <c r="BB42" s="9">
        <f t="shared" si="39"/>
        <v>77</v>
      </c>
      <c r="BC42" s="9" t="str">
        <f t="shared" si="40"/>
        <v>A</v>
      </c>
      <c r="BD42" s="9" t="str">
        <f t="shared" si="41"/>
        <v>8</v>
      </c>
      <c r="BE42" s="9" t="str">
        <f t="shared" si="42"/>
        <v>PASS</v>
      </c>
      <c r="BF42" s="9">
        <f t="shared" si="43"/>
        <v>585</v>
      </c>
      <c r="BG42" s="9">
        <f t="shared" si="44"/>
        <v>119</v>
      </c>
      <c r="BH42" s="10">
        <f t="shared" si="45"/>
        <v>5.95</v>
      </c>
      <c r="BI42" s="11">
        <f t="shared" si="46"/>
        <v>65</v>
      </c>
      <c r="BJ42" s="12">
        <f>SUM(COUNTIF(D42:AY42, {"FAIL","AB"}))</f>
        <v>2</v>
      </c>
      <c r="BK42" s="8" t="str">
        <f t="shared" si="47"/>
        <v>FAIL</v>
      </c>
    </row>
    <row r="43" spans="1:63" s="6" customFormat="1" ht="30" customHeight="1" x14ac:dyDescent="0.3">
      <c r="A43" s="5">
        <v>40</v>
      </c>
      <c r="B43" s="3" t="s">
        <v>65</v>
      </c>
      <c r="C43" s="4" t="s">
        <v>66</v>
      </c>
      <c r="D43" s="5">
        <v>43</v>
      </c>
      <c r="E43" s="5">
        <v>18</v>
      </c>
      <c r="F43" s="5">
        <f t="shared" si="0"/>
        <v>61</v>
      </c>
      <c r="G43" s="5" t="str">
        <f t="shared" si="96"/>
        <v>B+</v>
      </c>
      <c r="H43" s="7" t="str">
        <f t="shared" si="97"/>
        <v>7</v>
      </c>
      <c r="I43" s="7" t="str">
        <f t="shared" si="98"/>
        <v>PASS</v>
      </c>
      <c r="J43" s="5">
        <v>36</v>
      </c>
      <c r="K43" s="5">
        <v>29</v>
      </c>
      <c r="L43" s="5">
        <f t="shared" si="1"/>
        <v>65</v>
      </c>
      <c r="M43" s="7" t="str">
        <f t="shared" si="99"/>
        <v>B+</v>
      </c>
      <c r="N43" s="7" t="str">
        <f t="shared" si="100"/>
        <v>7</v>
      </c>
      <c r="O43" s="7" t="str">
        <f t="shared" si="101"/>
        <v>PASS</v>
      </c>
      <c r="P43" s="5">
        <v>45</v>
      </c>
      <c r="Q43" s="5">
        <v>21</v>
      </c>
      <c r="R43" s="5">
        <f t="shared" si="2"/>
        <v>66</v>
      </c>
      <c r="S43" s="7" t="str">
        <f t="shared" si="102"/>
        <v>B+</v>
      </c>
      <c r="T43" s="7" t="str">
        <f t="shared" si="103"/>
        <v>7</v>
      </c>
      <c r="U43" s="8" t="str">
        <f t="shared" si="104"/>
        <v>PASS</v>
      </c>
      <c r="V43" s="5">
        <v>38</v>
      </c>
      <c r="W43" s="5">
        <v>22</v>
      </c>
      <c r="X43" s="5">
        <f t="shared" si="3"/>
        <v>60</v>
      </c>
      <c r="Y43" s="7" t="str">
        <f t="shared" si="105"/>
        <v>B+</v>
      </c>
      <c r="Z43" s="7" t="str">
        <f t="shared" si="106"/>
        <v>7</v>
      </c>
      <c r="AA43" s="8" t="str">
        <f t="shared" si="107"/>
        <v>PASS</v>
      </c>
      <c r="AB43" s="5">
        <v>36</v>
      </c>
      <c r="AC43" s="5">
        <v>21</v>
      </c>
      <c r="AD43" s="5">
        <f t="shared" si="4"/>
        <v>57</v>
      </c>
      <c r="AE43" s="7" t="str">
        <f t="shared" si="108"/>
        <v>B</v>
      </c>
      <c r="AF43" s="7" t="str">
        <f t="shared" si="109"/>
        <v>6</v>
      </c>
      <c r="AG43" s="8" t="str">
        <f t="shared" si="110"/>
        <v>PASS</v>
      </c>
      <c r="AH43" s="5">
        <v>45</v>
      </c>
      <c r="AI43" s="5">
        <v>43</v>
      </c>
      <c r="AJ43" s="5">
        <f t="shared" si="5"/>
        <v>88</v>
      </c>
      <c r="AK43" s="7" t="str">
        <f t="shared" si="111"/>
        <v>A+</v>
      </c>
      <c r="AL43" s="7" t="str">
        <f t="shared" si="112"/>
        <v>9</v>
      </c>
      <c r="AM43" s="7" t="str">
        <f t="shared" si="113"/>
        <v>PASS</v>
      </c>
      <c r="AN43" s="5">
        <v>48</v>
      </c>
      <c r="AO43" s="5">
        <v>33</v>
      </c>
      <c r="AP43" s="5">
        <f t="shared" si="114"/>
        <v>81</v>
      </c>
      <c r="AQ43" s="7" t="str">
        <f t="shared" si="115"/>
        <v>A+</v>
      </c>
      <c r="AR43" s="7" t="str">
        <f t="shared" si="116"/>
        <v>9</v>
      </c>
      <c r="AS43" s="8" t="str">
        <f t="shared" si="117"/>
        <v>PASS</v>
      </c>
      <c r="AT43" s="5">
        <v>45</v>
      </c>
      <c r="AU43" s="5">
        <v>30</v>
      </c>
      <c r="AV43" s="5">
        <f t="shared" si="6"/>
        <v>75</v>
      </c>
      <c r="AW43" s="7" t="str">
        <f t="shared" si="118"/>
        <v>A</v>
      </c>
      <c r="AX43" s="7" t="str">
        <f t="shared" si="119"/>
        <v>8</v>
      </c>
      <c r="AY43" s="5" t="str">
        <f t="shared" si="120"/>
        <v>PASS</v>
      </c>
      <c r="AZ43" s="9">
        <v>39</v>
      </c>
      <c r="BA43" s="9">
        <v>28</v>
      </c>
      <c r="BB43" s="9">
        <f t="shared" si="39"/>
        <v>67</v>
      </c>
      <c r="BC43" s="9" t="str">
        <f t="shared" si="40"/>
        <v>B+</v>
      </c>
      <c r="BD43" s="9" t="str">
        <f t="shared" si="41"/>
        <v>7</v>
      </c>
      <c r="BE43" s="9" t="str">
        <f t="shared" si="42"/>
        <v>PASS</v>
      </c>
      <c r="BF43" s="9">
        <f t="shared" si="43"/>
        <v>620</v>
      </c>
      <c r="BG43" s="9">
        <f t="shared" si="44"/>
        <v>143</v>
      </c>
      <c r="BH43" s="10">
        <f t="shared" si="45"/>
        <v>7.15</v>
      </c>
      <c r="BI43" s="11">
        <f t="shared" si="46"/>
        <v>68.888888888888886</v>
      </c>
      <c r="BJ43" s="12">
        <f>SUM(COUNTIF(D43:AY43, {"FAIL","AB"}))</f>
        <v>0</v>
      </c>
      <c r="BK43" s="8" t="str">
        <f t="shared" si="47"/>
        <v>FC</v>
      </c>
    </row>
    <row r="44" spans="1:63" s="6" customFormat="1" ht="30" customHeight="1" x14ac:dyDescent="0.3">
      <c r="A44" s="13">
        <v>41</v>
      </c>
      <c r="B44" s="3" t="s">
        <v>67</v>
      </c>
      <c r="C44" s="4" t="s">
        <v>68</v>
      </c>
      <c r="D44" s="5">
        <v>50</v>
      </c>
      <c r="E44" s="5">
        <v>33</v>
      </c>
      <c r="F44" s="5">
        <f t="shared" si="0"/>
        <v>83</v>
      </c>
      <c r="G44" s="5" t="str">
        <f t="shared" si="96"/>
        <v>A+</v>
      </c>
      <c r="H44" s="7" t="str">
        <f t="shared" si="97"/>
        <v>9</v>
      </c>
      <c r="I44" s="7" t="str">
        <f t="shared" si="98"/>
        <v>PASS</v>
      </c>
      <c r="J44" s="5">
        <v>50</v>
      </c>
      <c r="K44" s="5">
        <v>40</v>
      </c>
      <c r="L44" s="5">
        <f t="shared" si="1"/>
        <v>90</v>
      </c>
      <c r="M44" s="7" t="str">
        <f t="shared" si="99"/>
        <v>O</v>
      </c>
      <c r="N44" s="7" t="str">
        <f t="shared" si="100"/>
        <v>10</v>
      </c>
      <c r="O44" s="7" t="str">
        <f t="shared" si="101"/>
        <v>PASS</v>
      </c>
      <c r="P44" s="5">
        <v>50</v>
      </c>
      <c r="Q44" s="5">
        <v>32</v>
      </c>
      <c r="R44" s="5">
        <f t="shared" si="2"/>
        <v>82</v>
      </c>
      <c r="S44" s="7" t="str">
        <f t="shared" si="102"/>
        <v>A+</v>
      </c>
      <c r="T44" s="7" t="str">
        <f t="shared" si="103"/>
        <v>9</v>
      </c>
      <c r="U44" s="8" t="str">
        <f t="shared" si="104"/>
        <v>PASS</v>
      </c>
      <c r="V44" s="5">
        <v>50</v>
      </c>
      <c r="W44" s="5">
        <v>29</v>
      </c>
      <c r="X44" s="5">
        <f t="shared" si="3"/>
        <v>79</v>
      </c>
      <c r="Y44" s="7" t="str">
        <f t="shared" si="105"/>
        <v>A</v>
      </c>
      <c r="Z44" s="7" t="str">
        <f t="shared" si="106"/>
        <v>8</v>
      </c>
      <c r="AA44" s="8" t="str">
        <f t="shared" si="107"/>
        <v>PASS</v>
      </c>
      <c r="AB44" s="5">
        <v>46</v>
      </c>
      <c r="AC44" s="5">
        <v>31</v>
      </c>
      <c r="AD44" s="5">
        <f t="shared" si="4"/>
        <v>77</v>
      </c>
      <c r="AE44" s="7" t="str">
        <f t="shared" si="108"/>
        <v>A</v>
      </c>
      <c r="AF44" s="7" t="str">
        <f t="shared" si="109"/>
        <v>8</v>
      </c>
      <c r="AG44" s="8" t="str">
        <f t="shared" si="110"/>
        <v>PASS</v>
      </c>
      <c r="AH44" s="5">
        <v>50</v>
      </c>
      <c r="AI44" s="5">
        <v>46</v>
      </c>
      <c r="AJ44" s="5">
        <f t="shared" si="5"/>
        <v>96</v>
      </c>
      <c r="AK44" s="7" t="str">
        <f t="shared" si="111"/>
        <v>O</v>
      </c>
      <c r="AL44" s="7" t="str">
        <f t="shared" si="112"/>
        <v>10</v>
      </c>
      <c r="AM44" s="7" t="str">
        <f t="shared" si="113"/>
        <v>PASS</v>
      </c>
      <c r="AN44" s="5">
        <v>50</v>
      </c>
      <c r="AO44" s="5">
        <v>43</v>
      </c>
      <c r="AP44" s="5">
        <f t="shared" si="114"/>
        <v>93</v>
      </c>
      <c r="AQ44" s="7" t="str">
        <f t="shared" si="115"/>
        <v>O</v>
      </c>
      <c r="AR44" s="7" t="str">
        <f t="shared" si="116"/>
        <v>10</v>
      </c>
      <c r="AS44" s="8" t="str">
        <f t="shared" si="117"/>
        <v>PASS</v>
      </c>
      <c r="AT44" s="5">
        <v>47</v>
      </c>
      <c r="AU44" s="5">
        <v>34</v>
      </c>
      <c r="AV44" s="5">
        <f t="shared" si="6"/>
        <v>81</v>
      </c>
      <c r="AW44" s="7" t="str">
        <f t="shared" si="118"/>
        <v>A+</v>
      </c>
      <c r="AX44" s="7" t="str">
        <f t="shared" si="119"/>
        <v>9</v>
      </c>
      <c r="AY44" s="5" t="str">
        <f t="shared" si="120"/>
        <v>PASS</v>
      </c>
      <c r="AZ44" s="9">
        <v>38</v>
      </c>
      <c r="BA44" s="9">
        <v>42</v>
      </c>
      <c r="BB44" s="9">
        <f t="shared" si="39"/>
        <v>80</v>
      </c>
      <c r="BC44" s="9" t="str">
        <f t="shared" si="40"/>
        <v>A+</v>
      </c>
      <c r="BD44" s="9" t="str">
        <f t="shared" si="41"/>
        <v>9</v>
      </c>
      <c r="BE44" s="9" t="str">
        <f t="shared" si="42"/>
        <v>PASS</v>
      </c>
      <c r="BF44" s="9">
        <f t="shared" si="43"/>
        <v>761</v>
      </c>
      <c r="BG44" s="9">
        <f t="shared" si="44"/>
        <v>179</v>
      </c>
      <c r="BH44" s="10">
        <f t="shared" si="45"/>
        <v>8.9499999999999993</v>
      </c>
      <c r="BI44" s="11">
        <f t="shared" si="46"/>
        <v>84.555555555555557</v>
      </c>
      <c r="BJ44" s="12">
        <f>SUM(COUNTIF(D44:AY44, {"FAIL","AB"}))</f>
        <v>0</v>
      </c>
      <c r="BK44" s="8" t="str">
        <f t="shared" si="47"/>
        <v>FCD</v>
      </c>
    </row>
    <row r="45" spans="1:63" s="6" customFormat="1" ht="30" customHeight="1" x14ac:dyDescent="0.3">
      <c r="A45" s="5">
        <v>42</v>
      </c>
      <c r="B45" s="3" t="s">
        <v>69</v>
      </c>
      <c r="C45" s="4" t="s">
        <v>70</v>
      </c>
      <c r="D45" s="5">
        <v>49</v>
      </c>
      <c r="E45" s="5">
        <v>18</v>
      </c>
      <c r="F45" s="5">
        <f t="shared" si="0"/>
        <v>67</v>
      </c>
      <c r="G45" s="5" t="str">
        <f t="shared" si="96"/>
        <v>B+</v>
      </c>
      <c r="H45" s="7" t="str">
        <f t="shared" si="97"/>
        <v>7</v>
      </c>
      <c r="I45" s="7" t="str">
        <f t="shared" si="98"/>
        <v>PASS</v>
      </c>
      <c r="J45" s="5">
        <v>47</v>
      </c>
      <c r="K45" s="5">
        <v>32</v>
      </c>
      <c r="L45" s="5">
        <f t="shared" si="1"/>
        <v>79</v>
      </c>
      <c r="M45" s="7" t="str">
        <f t="shared" si="99"/>
        <v>A</v>
      </c>
      <c r="N45" s="7" t="str">
        <f t="shared" si="100"/>
        <v>8</v>
      </c>
      <c r="O45" s="7" t="str">
        <f t="shared" si="101"/>
        <v>PASS</v>
      </c>
      <c r="P45" s="5">
        <v>49</v>
      </c>
      <c r="Q45" s="5">
        <v>21</v>
      </c>
      <c r="R45" s="5">
        <f t="shared" si="2"/>
        <v>70</v>
      </c>
      <c r="S45" s="7" t="str">
        <f t="shared" si="102"/>
        <v>A</v>
      </c>
      <c r="T45" s="7" t="str">
        <f t="shared" si="103"/>
        <v>8</v>
      </c>
      <c r="U45" s="8" t="str">
        <f t="shared" si="104"/>
        <v>PASS</v>
      </c>
      <c r="V45" s="5">
        <v>40</v>
      </c>
      <c r="W45" s="5">
        <v>26</v>
      </c>
      <c r="X45" s="5">
        <f t="shared" si="3"/>
        <v>66</v>
      </c>
      <c r="Y45" s="7" t="str">
        <f t="shared" si="105"/>
        <v>B+</v>
      </c>
      <c r="Z45" s="7" t="str">
        <f t="shared" si="106"/>
        <v>7</v>
      </c>
      <c r="AA45" s="8" t="str">
        <f t="shared" si="107"/>
        <v>PASS</v>
      </c>
      <c r="AB45" s="5">
        <v>45</v>
      </c>
      <c r="AC45" s="5">
        <v>31</v>
      </c>
      <c r="AD45" s="5">
        <f t="shared" si="4"/>
        <v>76</v>
      </c>
      <c r="AE45" s="7" t="str">
        <f t="shared" si="108"/>
        <v>A</v>
      </c>
      <c r="AF45" s="7" t="str">
        <f t="shared" si="109"/>
        <v>8</v>
      </c>
      <c r="AG45" s="8" t="str">
        <f t="shared" si="110"/>
        <v>PASS</v>
      </c>
      <c r="AH45" s="5">
        <v>49</v>
      </c>
      <c r="AI45" s="5">
        <v>46</v>
      </c>
      <c r="AJ45" s="5">
        <f t="shared" si="5"/>
        <v>95</v>
      </c>
      <c r="AK45" s="7" t="str">
        <f t="shared" si="111"/>
        <v>O</v>
      </c>
      <c r="AL45" s="7" t="str">
        <f t="shared" si="112"/>
        <v>10</v>
      </c>
      <c r="AM45" s="7" t="str">
        <f t="shared" si="113"/>
        <v>PASS</v>
      </c>
      <c r="AN45" s="5">
        <v>47</v>
      </c>
      <c r="AO45" s="5">
        <v>40</v>
      </c>
      <c r="AP45" s="5">
        <f t="shared" si="114"/>
        <v>87</v>
      </c>
      <c r="AQ45" s="7" t="str">
        <f t="shared" si="115"/>
        <v>A+</v>
      </c>
      <c r="AR45" s="7" t="str">
        <f t="shared" si="116"/>
        <v>9</v>
      </c>
      <c r="AS45" s="8" t="str">
        <f t="shared" si="117"/>
        <v>PASS</v>
      </c>
      <c r="AT45" s="5">
        <v>46</v>
      </c>
      <c r="AU45" s="5">
        <v>38</v>
      </c>
      <c r="AV45" s="5">
        <f t="shared" si="6"/>
        <v>84</v>
      </c>
      <c r="AW45" s="7" t="str">
        <f t="shared" si="118"/>
        <v>A+</v>
      </c>
      <c r="AX45" s="7" t="str">
        <f t="shared" si="119"/>
        <v>9</v>
      </c>
      <c r="AY45" s="5" t="str">
        <f t="shared" si="120"/>
        <v>PASS</v>
      </c>
      <c r="AZ45" s="9">
        <v>36</v>
      </c>
      <c r="BA45" s="9">
        <v>43</v>
      </c>
      <c r="BB45" s="9">
        <f t="shared" si="39"/>
        <v>79</v>
      </c>
      <c r="BC45" s="9" t="str">
        <f t="shared" si="40"/>
        <v>A</v>
      </c>
      <c r="BD45" s="9" t="str">
        <f t="shared" si="41"/>
        <v>8</v>
      </c>
      <c r="BE45" s="9" t="str">
        <f t="shared" si="42"/>
        <v>PASS</v>
      </c>
      <c r="BF45" s="9">
        <f t="shared" si="43"/>
        <v>703</v>
      </c>
      <c r="BG45" s="9">
        <f t="shared" si="44"/>
        <v>159</v>
      </c>
      <c r="BH45" s="10">
        <f t="shared" si="45"/>
        <v>7.95</v>
      </c>
      <c r="BI45" s="11">
        <f t="shared" si="46"/>
        <v>78.111111111111114</v>
      </c>
      <c r="BJ45" s="12">
        <f>SUM(COUNTIF(D45:AY45, {"FAIL","AB"}))</f>
        <v>0</v>
      </c>
      <c r="BK45" s="8" t="str">
        <f t="shared" si="47"/>
        <v>FCD</v>
      </c>
    </row>
    <row r="46" spans="1:63" s="6" customFormat="1" ht="30" customHeight="1" x14ac:dyDescent="0.3">
      <c r="A46" s="5">
        <v>43</v>
      </c>
      <c r="B46" s="3" t="s">
        <v>113</v>
      </c>
      <c r="C46" s="4" t="s">
        <v>114</v>
      </c>
      <c r="D46" s="14">
        <v>48</v>
      </c>
      <c r="E46" s="5">
        <v>18</v>
      </c>
      <c r="F46" s="5">
        <f t="shared" si="0"/>
        <v>66</v>
      </c>
      <c r="G46" s="5" t="str">
        <f t="shared" si="96"/>
        <v>B+</v>
      </c>
      <c r="H46" s="7" t="str">
        <f t="shared" si="97"/>
        <v>7</v>
      </c>
      <c r="I46" s="7" t="str">
        <f t="shared" si="98"/>
        <v>PASS</v>
      </c>
      <c r="J46" s="5">
        <v>36</v>
      </c>
      <c r="K46" s="5">
        <v>27</v>
      </c>
      <c r="L46" s="5">
        <f t="shared" si="1"/>
        <v>63</v>
      </c>
      <c r="M46" s="7" t="str">
        <f t="shared" si="99"/>
        <v>B+</v>
      </c>
      <c r="N46" s="7" t="str">
        <f t="shared" si="100"/>
        <v>7</v>
      </c>
      <c r="O46" s="7" t="str">
        <f t="shared" si="101"/>
        <v>PASS</v>
      </c>
      <c r="P46" s="5">
        <v>49</v>
      </c>
      <c r="Q46" s="5">
        <v>33</v>
      </c>
      <c r="R46" s="5">
        <f t="shared" si="2"/>
        <v>82</v>
      </c>
      <c r="S46" s="7" t="str">
        <f t="shared" si="102"/>
        <v>A+</v>
      </c>
      <c r="T46" s="7" t="str">
        <f t="shared" si="103"/>
        <v>9</v>
      </c>
      <c r="U46" s="8" t="str">
        <f t="shared" si="104"/>
        <v>PASS</v>
      </c>
      <c r="V46" s="5">
        <v>35</v>
      </c>
      <c r="W46" s="5">
        <v>18</v>
      </c>
      <c r="X46" s="5">
        <f t="shared" si="3"/>
        <v>53</v>
      </c>
      <c r="Y46" s="7" t="str">
        <f t="shared" si="105"/>
        <v>C</v>
      </c>
      <c r="Z46" s="7" t="str">
        <f t="shared" si="106"/>
        <v>5</v>
      </c>
      <c r="AA46" s="8" t="str">
        <f t="shared" si="107"/>
        <v>PASS</v>
      </c>
      <c r="AB46" s="5">
        <v>41</v>
      </c>
      <c r="AC46" s="5">
        <v>21</v>
      </c>
      <c r="AD46" s="5">
        <f t="shared" si="4"/>
        <v>62</v>
      </c>
      <c r="AE46" s="7" t="str">
        <f t="shared" si="108"/>
        <v>B+</v>
      </c>
      <c r="AF46" s="7" t="str">
        <f t="shared" si="109"/>
        <v>7</v>
      </c>
      <c r="AG46" s="8" t="str">
        <f t="shared" si="110"/>
        <v>PASS</v>
      </c>
      <c r="AH46" s="5">
        <v>47</v>
      </c>
      <c r="AI46" s="5">
        <v>32</v>
      </c>
      <c r="AJ46" s="5">
        <f t="shared" si="5"/>
        <v>79</v>
      </c>
      <c r="AK46" s="7" t="str">
        <f t="shared" si="111"/>
        <v>A</v>
      </c>
      <c r="AL46" s="7" t="str">
        <f t="shared" si="112"/>
        <v>8</v>
      </c>
      <c r="AM46" s="7" t="str">
        <f t="shared" si="113"/>
        <v>PASS</v>
      </c>
      <c r="AN46" s="5">
        <v>50</v>
      </c>
      <c r="AO46" s="5">
        <v>43</v>
      </c>
      <c r="AP46" s="5">
        <f t="shared" si="114"/>
        <v>93</v>
      </c>
      <c r="AQ46" s="7" t="str">
        <f t="shared" si="115"/>
        <v>O</v>
      </c>
      <c r="AR46" s="7" t="str">
        <f t="shared" si="116"/>
        <v>10</v>
      </c>
      <c r="AS46" s="8" t="str">
        <f t="shared" si="117"/>
        <v>PASS</v>
      </c>
      <c r="AT46" s="5">
        <v>46</v>
      </c>
      <c r="AU46" s="5">
        <v>35</v>
      </c>
      <c r="AV46" s="5">
        <f t="shared" si="6"/>
        <v>81</v>
      </c>
      <c r="AW46" s="7" t="str">
        <f t="shared" si="118"/>
        <v>A+</v>
      </c>
      <c r="AX46" s="7" t="str">
        <f t="shared" si="119"/>
        <v>9</v>
      </c>
      <c r="AY46" s="5" t="str">
        <f t="shared" si="120"/>
        <v>PASS</v>
      </c>
      <c r="AZ46" s="9">
        <v>41</v>
      </c>
      <c r="BA46" s="9">
        <v>21</v>
      </c>
      <c r="BB46" s="9">
        <f t="shared" si="39"/>
        <v>62</v>
      </c>
      <c r="BC46" s="9" t="str">
        <f t="shared" si="40"/>
        <v>B+</v>
      </c>
      <c r="BD46" s="9" t="str">
        <f t="shared" si="41"/>
        <v>7</v>
      </c>
      <c r="BE46" s="9" t="str">
        <f t="shared" si="42"/>
        <v>PASS</v>
      </c>
      <c r="BF46" s="9">
        <f t="shared" si="43"/>
        <v>641</v>
      </c>
      <c r="BG46" s="9">
        <f t="shared" si="44"/>
        <v>148</v>
      </c>
      <c r="BH46" s="10">
        <f t="shared" si="45"/>
        <v>7.4</v>
      </c>
      <c r="BI46" s="11">
        <f t="shared" si="46"/>
        <v>71.222222222222214</v>
      </c>
      <c r="BJ46" s="12">
        <f>SUM(COUNTIF(E46:AY46, {"FAIL","AB"}))</f>
        <v>0</v>
      </c>
      <c r="BK46" s="8" t="str">
        <f t="shared" si="47"/>
        <v>FCD</v>
      </c>
    </row>
    <row r="47" spans="1:63" s="6" customFormat="1" ht="30" customHeight="1" x14ac:dyDescent="0.3">
      <c r="A47" s="13">
        <v>44</v>
      </c>
      <c r="B47" s="3" t="s">
        <v>71</v>
      </c>
      <c r="C47" s="4" t="s">
        <v>72</v>
      </c>
      <c r="D47" s="5">
        <v>47</v>
      </c>
      <c r="E47" s="5">
        <v>27</v>
      </c>
      <c r="F47" s="5">
        <f t="shared" si="0"/>
        <v>74</v>
      </c>
      <c r="G47" s="5" t="str">
        <f t="shared" si="96"/>
        <v>A</v>
      </c>
      <c r="H47" s="7" t="str">
        <f t="shared" si="97"/>
        <v>8</v>
      </c>
      <c r="I47" s="7" t="str">
        <f t="shared" si="98"/>
        <v>PASS</v>
      </c>
      <c r="J47" s="5">
        <v>39</v>
      </c>
      <c r="K47" s="5">
        <v>31</v>
      </c>
      <c r="L47" s="5">
        <f t="shared" si="1"/>
        <v>70</v>
      </c>
      <c r="M47" s="7" t="str">
        <f t="shared" si="99"/>
        <v>A</v>
      </c>
      <c r="N47" s="7" t="str">
        <f t="shared" si="100"/>
        <v>8</v>
      </c>
      <c r="O47" s="7" t="str">
        <f t="shared" si="101"/>
        <v>PASS</v>
      </c>
      <c r="P47" s="5">
        <v>49</v>
      </c>
      <c r="Q47" s="5">
        <v>34</v>
      </c>
      <c r="R47" s="5">
        <f t="shared" si="2"/>
        <v>83</v>
      </c>
      <c r="S47" s="7" t="str">
        <f t="shared" si="102"/>
        <v>A+</v>
      </c>
      <c r="T47" s="7" t="str">
        <f t="shared" si="103"/>
        <v>9</v>
      </c>
      <c r="U47" s="8" t="str">
        <f t="shared" si="104"/>
        <v>PASS</v>
      </c>
      <c r="V47" s="5">
        <v>40</v>
      </c>
      <c r="W47" s="5">
        <v>27</v>
      </c>
      <c r="X47" s="5">
        <f t="shared" si="3"/>
        <v>67</v>
      </c>
      <c r="Y47" s="7" t="str">
        <f t="shared" si="105"/>
        <v>B+</v>
      </c>
      <c r="Z47" s="7" t="str">
        <f t="shared" si="106"/>
        <v>7</v>
      </c>
      <c r="AA47" s="8" t="str">
        <f t="shared" si="107"/>
        <v>PASS</v>
      </c>
      <c r="AB47" s="5">
        <v>40</v>
      </c>
      <c r="AC47" s="5">
        <v>23</v>
      </c>
      <c r="AD47" s="5">
        <f t="shared" si="4"/>
        <v>63</v>
      </c>
      <c r="AE47" s="7" t="str">
        <f t="shared" si="108"/>
        <v>B+</v>
      </c>
      <c r="AF47" s="7" t="str">
        <f t="shared" si="109"/>
        <v>7</v>
      </c>
      <c r="AG47" s="8" t="str">
        <f t="shared" si="110"/>
        <v>PASS</v>
      </c>
      <c r="AH47" s="5">
        <v>48</v>
      </c>
      <c r="AI47" s="5">
        <v>43</v>
      </c>
      <c r="AJ47" s="5">
        <f t="shared" si="5"/>
        <v>91</v>
      </c>
      <c r="AK47" s="7" t="str">
        <f t="shared" si="111"/>
        <v>O</v>
      </c>
      <c r="AL47" s="7" t="str">
        <f t="shared" si="112"/>
        <v>10</v>
      </c>
      <c r="AM47" s="7" t="str">
        <f t="shared" si="113"/>
        <v>PASS</v>
      </c>
      <c r="AN47" s="5">
        <v>50</v>
      </c>
      <c r="AO47" s="5">
        <v>50</v>
      </c>
      <c r="AP47" s="5">
        <f t="shared" si="114"/>
        <v>100</v>
      </c>
      <c r="AQ47" s="7" t="str">
        <f t="shared" si="115"/>
        <v>O</v>
      </c>
      <c r="AR47" s="7" t="str">
        <f t="shared" si="116"/>
        <v>10</v>
      </c>
      <c r="AS47" s="8" t="str">
        <f t="shared" si="117"/>
        <v>PASS</v>
      </c>
      <c r="AT47" s="5">
        <v>47</v>
      </c>
      <c r="AU47" s="5">
        <v>35</v>
      </c>
      <c r="AV47" s="5">
        <f t="shared" si="6"/>
        <v>82</v>
      </c>
      <c r="AW47" s="7" t="str">
        <f t="shared" si="118"/>
        <v>A+</v>
      </c>
      <c r="AX47" s="7" t="str">
        <f t="shared" si="119"/>
        <v>9</v>
      </c>
      <c r="AY47" s="5" t="str">
        <f t="shared" si="120"/>
        <v>PASS</v>
      </c>
      <c r="AZ47" s="9">
        <v>41</v>
      </c>
      <c r="BA47" s="9">
        <v>43</v>
      </c>
      <c r="BB47" s="9">
        <f t="shared" si="39"/>
        <v>84</v>
      </c>
      <c r="BC47" s="9" t="str">
        <f t="shared" si="40"/>
        <v>A+</v>
      </c>
      <c r="BD47" s="9" t="str">
        <f t="shared" si="41"/>
        <v>9</v>
      </c>
      <c r="BE47" s="9" t="str">
        <f t="shared" si="42"/>
        <v>PASS</v>
      </c>
      <c r="BF47" s="9">
        <f t="shared" si="43"/>
        <v>714</v>
      </c>
      <c r="BG47" s="9">
        <f t="shared" si="44"/>
        <v>164</v>
      </c>
      <c r="BH47" s="10">
        <f t="shared" si="45"/>
        <v>8.1999999999999993</v>
      </c>
      <c r="BI47" s="11">
        <f t="shared" si="46"/>
        <v>79.333333333333329</v>
      </c>
      <c r="BJ47" s="12">
        <f>SUM(COUNTIF(D47:AY47, {"FAIL","AB"}))</f>
        <v>0</v>
      </c>
      <c r="BK47" s="8" t="str">
        <f t="shared" si="47"/>
        <v>FCD</v>
      </c>
    </row>
    <row r="48" spans="1:63" s="6" customFormat="1" ht="30" customHeight="1" x14ac:dyDescent="0.3">
      <c r="A48" s="5">
        <v>45</v>
      </c>
      <c r="B48" s="3" t="s">
        <v>73</v>
      </c>
      <c r="C48" s="4" t="s">
        <v>74</v>
      </c>
      <c r="D48" s="5">
        <v>50</v>
      </c>
      <c r="E48" s="5">
        <v>44</v>
      </c>
      <c r="F48" s="5">
        <f t="shared" si="0"/>
        <v>94</v>
      </c>
      <c r="G48" s="5" t="str">
        <f t="shared" si="96"/>
        <v>O</v>
      </c>
      <c r="H48" s="7" t="str">
        <f t="shared" si="97"/>
        <v>10</v>
      </c>
      <c r="I48" s="7" t="str">
        <f t="shared" si="98"/>
        <v>PASS</v>
      </c>
      <c r="J48" s="5">
        <v>48</v>
      </c>
      <c r="K48" s="5">
        <v>28</v>
      </c>
      <c r="L48" s="5">
        <f t="shared" si="1"/>
        <v>76</v>
      </c>
      <c r="M48" s="7" t="str">
        <f t="shared" si="99"/>
        <v>A</v>
      </c>
      <c r="N48" s="7" t="str">
        <f t="shared" si="100"/>
        <v>8</v>
      </c>
      <c r="O48" s="7" t="str">
        <f t="shared" si="101"/>
        <v>PASS</v>
      </c>
      <c r="P48" s="5">
        <v>50</v>
      </c>
      <c r="Q48" s="5">
        <v>38</v>
      </c>
      <c r="R48" s="5">
        <f t="shared" si="2"/>
        <v>88</v>
      </c>
      <c r="S48" s="7" t="str">
        <f t="shared" si="102"/>
        <v>A+</v>
      </c>
      <c r="T48" s="7" t="str">
        <f t="shared" si="103"/>
        <v>9</v>
      </c>
      <c r="U48" s="8" t="str">
        <f t="shared" si="104"/>
        <v>PASS</v>
      </c>
      <c r="V48" s="5">
        <v>47</v>
      </c>
      <c r="W48" s="5">
        <v>29</v>
      </c>
      <c r="X48" s="5">
        <f t="shared" si="3"/>
        <v>76</v>
      </c>
      <c r="Y48" s="7" t="str">
        <f t="shared" si="105"/>
        <v>A</v>
      </c>
      <c r="Z48" s="7" t="str">
        <f t="shared" si="106"/>
        <v>8</v>
      </c>
      <c r="AA48" s="8" t="str">
        <f t="shared" si="107"/>
        <v>PASS</v>
      </c>
      <c r="AB48" s="5">
        <v>45</v>
      </c>
      <c r="AC48" s="5">
        <v>21</v>
      </c>
      <c r="AD48" s="5">
        <f t="shared" si="4"/>
        <v>66</v>
      </c>
      <c r="AE48" s="7" t="str">
        <f t="shared" si="108"/>
        <v>B+</v>
      </c>
      <c r="AF48" s="7" t="str">
        <f t="shared" si="109"/>
        <v>7</v>
      </c>
      <c r="AG48" s="8" t="str">
        <f t="shared" si="110"/>
        <v>PASS</v>
      </c>
      <c r="AH48" s="5">
        <v>50</v>
      </c>
      <c r="AI48" s="5">
        <v>49</v>
      </c>
      <c r="AJ48" s="5">
        <f t="shared" si="5"/>
        <v>99</v>
      </c>
      <c r="AK48" s="7" t="str">
        <f t="shared" si="111"/>
        <v>O</v>
      </c>
      <c r="AL48" s="7" t="str">
        <f t="shared" si="112"/>
        <v>10</v>
      </c>
      <c r="AM48" s="7" t="str">
        <f t="shared" si="113"/>
        <v>PASS</v>
      </c>
      <c r="AN48" s="5">
        <v>50</v>
      </c>
      <c r="AO48" s="5">
        <v>45</v>
      </c>
      <c r="AP48" s="5">
        <f t="shared" si="114"/>
        <v>95</v>
      </c>
      <c r="AQ48" s="7" t="str">
        <f t="shared" si="115"/>
        <v>O</v>
      </c>
      <c r="AR48" s="7" t="str">
        <f t="shared" si="116"/>
        <v>10</v>
      </c>
      <c r="AS48" s="8" t="str">
        <f t="shared" si="117"/>
        <v>PASS</v>
      </c>
      <c r="AT48" s="5">
        <v>47</v>
      </c>
      <c r="AU48" s="5">
        <v>37</v>
      </c>
      <c r="AV48" s="5">
        <f t="shared" ref="AV48:AV50" si="121">SUM(AT48:AU48)</f>
        <v>84</v>
      </c>
      <c r="AW48" s="7" t="str">
        <f t="shared" si="118"/>
        <v>A+</v>
      </c>
      <c r="AX48" s="7" t="str">
        <f t="shared" si="119"/>
        <v>9</v>
      </c>
      <c r="AY48" s="5" t="str">
        <f t="shared" si="120"/>
        <v>PASS</v>
      </c>
      <c r="AZ48" s="9">
        <v>44</v>
      </c>
      <c r="BA48" s="9">
        <v>46</v>
      </c>
      <c r="BB48" s="9">
        <f t="shared" si="39"/>
        <v>90</v>
      </c>
      <c r="BC48" s="9" t="str">
        <f t="shared" si="40"/>
        <v>O</v>
      </c>
      <c r="BD48" s="9" t="str">
        <f t="shared" si="41"/>
        <v>10</v>
      </c>
      <c r="BE48" s="9" t="str">
        <f t="shared" si="42"/>
        <v>PASS</v>
      </c>
      <c r="BF48" s="9">
        <f t="shared" si="43"/>
        <v>768</v>
      </c>
      <c r="BG48" s="9">
        <f t="shared" si="44"/>
        <v>174</v>
      </c>
      <c r="BH48" s="10">
        <f t="shared" si="45"/>
        <v>8.6999999999999993</v>
      </c>
      <c r="BI48" s="11">
        <f t="shared" si="46"/>
        <v>85.333333333333343</v>
      </c>
      <c r="BJ48" s="12">
        <f>SUM(COUNTIF(D48:AY48, {"FAIL","AB"}))</f>
        <v>0</v>
      </c>
      <c r="BK48" s="8" t="str">
        <f t="shared" si="47"/>
        <v>FCD</v>
      </c>
    </row>
    <row r="49" spans="1:67" s="6" customFormat="1" ht="30" customHeight="1" x14ac:dyDescent="0.3">
      <c r="A49" s="5">
        <v>46</v>
      </c>
      <c r="B49" s="3" t="s">
        <v>75</v>
      </c>
      <c r="C49" s="4" t="s">
        <v>76</v>
      </c>
      <c r="D49" s="5">
        <v>50</v>
      </c>
      <c r="E49" s="5">
        <v>27</v>
      </c>
      <c r="F49" s="5">
        <f t="shared" si="0"/>
        <v>77</v>
      </c>
      <c r="G49" s="5" t="str">
        <f t="shared" ref="G49:G50" si="122">IF(OR(F49&lt;=39),"F",(IF(F49&gt;=90,"O",IF(F49&gt;=80,"A+",IF(F49&gt;=70,"A",IF(F49&gt;=60,"B+",IF(F49&gt;=55,"B",IF(F49&gt;=50,"C",IF(F49&gt;=40,"P")))))))))</f>
        <v>A</v>
      </c>
      <c r="H49" s="7" t="str">
        <f t="shared" ref="H49:H50" si="123">IF(OR(F49&lt;=39),"0",(IF(F49&gt;=90,"10",IF(F49&gt;=80,"9",IF(F49&gt;=70,"8",IF(F49&gt;=60,"7",IF(F49&gt;=55,"6",IF(F49&gt;=50,"5",IF(F49&gt;=40,"4")))))))))</f>
        <v>8</v>
      </c>
      <c r="I49" s="7" t="str">
        <f t="shared" si="98"/>
        <v>PASS</v>
      </c>
      <c r="J49" s="5">
        <v>50</v>
      </c>
      <c r="K49" s="5">
        <v>45</v>
      </c>
      <c r="L49" s="5">
        <f t="shared" ref="L49:L50" si="124">SUM(J49:K49)</f>
        <v>95</v>
      </c>
      <c r="M49" s="7" t="str">
        <f t="shared" ref="M49:M50" si="125">IF(OR(L49&lt;=39),"F",(IF(L49&gt;=90,"O",IF(L49&gt;=80,"A+",IF(L49&gt;=70,"A",IF(L49&gt;=60,"B+",IF(L49&gt;=55,"B",IF(L49&gt;=50,"C",IF(L49&gt;=40,"P")))))))))</f>
        <v>O</v>
      </c>
      <c r="N49" s="7" t="str">
        <f t="shared" ref="N49:N50" si="126">IF(OR(L49&lt;=39),"0",(IF(L49&gt;=90,"10",IF(L49&gt;=80,"9",IF(L49&gt;=70,"8",IF(L49&gt;=60,"7",IF(L49&gt;=55,"6",IF(L49&gt;=50,"5",IF(L49&gt;=40,"4")))))))))</f>
        <v>10</v>
      </c>
      <c r="O49" s="7" t="str">
        <f t="shared" ref="O49:O50" si="127">IF((K49=0),"AB",(IF(OR(J49&lt;20,K49&lt;18,J49+K49&lt;38),"FAIL","PASS")))</f>
        <v>PASS</v>
      </c>
      <c r="P49" s="5">
        <v>50</v>
      </c>
      <c r="Q49" s="5">
        <v>28</v>
      </c>
      <c r="R49" s="5">
        <f t="shared" ref="R49:R112" si="128">SUM(P49:Q49)</f>
        <v>78</v>
      </c>
      <c r="S49" s="7" t="str">
        <f t="shared" ref="S49:S50" si="129">IF(OR(R49&lt;=39),"F",(IF(R49&gt;=90,"O",IF(R49&gt;=80,"A+",IF(R49&gt;=70,"A",IF(R49&gt;=60,"B+",IF(R49&gt;=55,"B",IF(R49&gt;=50,"C",IF(R49&gt;=40,"P")))))))))</f>
        <v>A</v>
      </c>
      <c r="T49" s="7" t="str">
        <f t="shared" ref="T49:T50" si="130">IF(OR(R49&lt;=39),"0",(IF(R49&gt;=90,"10",IF(R49&gt;=80,"9",IF(R49&gt;=70,"8",IF(R49&gt;=60,"7",IF(R49&gt;=55,"6",IF(R49&gt;=50,"5",IF(R49&gt;=40,"4")))))))))</f>
        <v>8</v>
      </c>
      <c r="U49" s="8" t="str">
        <f t="shared" ref="U49:U50" si="131">IF((Q49=0),"AB",(IF(OR(P49&lt;20,Q49&lt;18,P49+Q49&lt;38),"FAIL","PASS")))</f>
        <v>PASS</v>
      </c>
      <c r="V49" s="5">
        <v>45</v>
      </c>
      <c r="W49" s="5">
        <v>35</v>
      </c>
      <c r="X49" s="5">
        <f t="shared" ref="X49:X112" si="132">SUM(V49:W49)</f>
        <v>80</v>
      </c>
      <c r="Y49" s="7" t="str">
        <f t="shared" ref="Y49:Y50" si="133">IF(OR(X49&lt;=39),"F",(IF(X49&gt;=90,"O",IF(X49&gt;=80,"A+",IF(X49&gt;=70,"A",IF(X49&gt;=60,"B+",IF(X49&gt;=55,"B",IF(X49&gt;=50,"C",IF(X49&gt;=40,"P")))))))))</f>
        <v>A+</v>
      </c>
      <c r="Z49" s="7" t="str">
        <f t="shared" ref="Z49:Z50" si="134">IF(OR(X49&lt;=39),"0",(IF(X49&gt;=90,"10",IF(X49&gt;=80,"9",IF(X49&gt;=70,"8",IF(X49&gt;=60,"7",IF(X49&gt;=55,"6",IF(X49&gt;=50,"5",IF(X49&gt;=40,"4")))))))))</f>
        <v>9</v>
      </c>
      <c r="AA49" s="8" t="str">
        <f t="shared" ref="AA49:AA50" si="135">IF((W49=0),"AB",(IF(OR(V49&lt;20,W49&lt;18,V49+W49&lt;38),"FAIL","PASS")))</f>
        <v>PASS</v>
      </c>
      <c r="AB49" s="5">
        <v>43</v>
      </c>
      <c r="AC49" s="5">
        <v>29</v>
      </c>
      <c r="AD49" s="5">
        <f t="shared" ref="AD49:AD112" si="136">SUM(AB49:AC49)</f>
        <v>72</v>
      </c>
      <c r="AE49" s="7" t="str">
        <f t="shared" ref="AE49:AE50" si="137">IF(OR(AD49&lt;=39),"F",(IF(AD49&gt;=90,"O",IF(AD49&gt;=80,"A+",IF(AD49&gt;=70,"A",IF(AD49&gt;=60,"B+",IF(AD49&gt;=55,"B",IF(AD49&gt;=50,"C",IF(AD49&gt;=40,"P")))))))))</f>
        <v>A</v>
      </c>
      <c r="AF49" s="7" t="str">
        <f t="shared" ref="AF49:AF50" si="138">IF(OR(AD49&lt;=39),"0",(IF(AD49&gt;=90,"10",IF(AD49&gt;=80,"9",IF(AD49&gt;=70,"8",IF(AD49&gt;=60,"7",IF(AD49&gt;=55,"6",IF(AD49&gt;=50,"5",IF(AD49&gt;=40,"4")))))))))</f>
        <v>8</v>
      </c>
      <c r="AG49" s="8" t="str">
        <f t="shared" ref="AG49:AG50" si="139">IF((AD49=0),"AB",(IF(OR(AB49&lt;20,AC49&lt;18,AB49+AD49&lt;38),"FAIL","PASS")))</f>
        <v>PASS</v>
      </c>
      <c r="AH49" s="5">
        <v>48</v>
      </c>
      <c r="AI49" s="5">
        <v>46</v>
      </c>
      <c r="AJ49" s="5">
        <f t="shared" si="5"/>
        <v>94</v>
      </c>
      <c r="AK49" s="7" t="str">
        <f t="shared" si="111"/>
        <v>O</v>
      </c>
      <c r="AL49" s="7" t="str">
        <f t="shared" ref="AL49:AL50" si="140">IF(OR(AJ49&lt;=39),"0",(IF(AJ49&gt;=90,"10",IF(AJ49&gt;=80,"9",IF(AJ49&gt;=70,"8",IF(AJ49&gt;=60,"7",IF(AJ49&gt;=55,"6",IF(AJ49&gt;=50,"5",IF(AJ49&gt;=40,"4")))))))))</f>
        <v>10</v>
      </c>
      <c r="AM49" s="7" t="str">
        <f t="shared" ref="AM49:AM50" si="141">IF((AI49=0),"AB",(IF(OR(AH49&lt;20,AI49&lt;18,AH49+AI49&lt;38),"FAIL","PASS")))</f>
        <v>PASS</v>
      </c>
      <c r="AN49" s="5">
        <v>50</v>
      </c>
      <c r="AO49" s="5">
        <v>49</v>
      </c>
      <c r="AP49" s="5">
        <f t="shared" ref="AP49:AP50" si="142">SUM(AN49:AO49)</f>
        <v>99</v>
      </c>
      <c r="AQ49" s="7" t="str">
        <f t="shared" ref="AQ49:AQ50" si="143">IF(OR(AP49&lt;=39),"F",(IF(AP49&gt;=90,"O",IF(AP49&gt;=80,"A+",IF(AP49&gt;=70,"A",IF(AP49&gt;=60,"B+",IF(AP49&gt;=55,"B",IF(AP49&gt;=50,"C",IF(AP49&gt;=40,"P")))))))))</f>
        <v>O</v>
      </c>
      <c r="AR49" s="7" t="str">
        <f t="shared" ref="AR49:AR50" si="144">IF(OR(AP49&lt;=39),"0",(IF(AP49&gt;=90,"10",IF(AP49&gt;=80,"9",IF(AP49&gt;=70,"8",IF(AP49&gt;=60,"7",IF(AP49&gt;=55,"6",IF(AP49&gt;=50,"5",IF(AP49&gt;=40,"4")))))))))</f>
        <v>10</v>
      </c>
      <c r="AS49" s="8" t="str">
        <f t="shared" ref="AS49:AS50" si="145">IF((AO49=0),"AB",(IF(OR(AN49&lt;20,AO49&lt;18,AN49+AO49&lt;38),"FAIL","PASS")))</f>
        <v>PASS</v>
      </c>
      <c r="AT49" s="5">
        <v>48</v>
      </c>
      <c r="AU49" s="5">
        <v>31</v>
      </c>
      <c r="AV49" s="5">
        <f t="shared" si="121"/>
        <v>79</v>
      </c>
      <c r="AW49" s="7" t="str">
        <f t="shared" ref="AW49:AW50" si="146">IF(OR(AV49&lt;=39),"F",(IF(AV49&gt;=90,"O",IF(AV49&gt;=80,"A+",IF(AV49&gt;=70,"A",IF(AV49&gt;=60,"B+",IF(AV49&gt;=55,"B",IF(AV49&gt;=50,"C",IF(AV49&gt;=40,"P")))))))))</f>
        <v>A</v>
      </c>
      <c r="AX49" s="7" t="str">
        <f t="shared" ref="AX49:AX50" si="147">IF(OR(AV49&lt;=39),"0",(IF(AV49&gt;=90,"10",IF(AV49&gt;=80,"9",IF(AV49&gt;=70,"8",IF(AV49&gt;=60,"7",IF(AV49&gt;=55,"6",IF(AV49&gt;=50,"5",IF(AV49&gt;=40,"4")))))))))</f>
        <v>8</v>
      </c>
      <c r="AY49" s="5" t="str">
        <f t="shared" ref="AY49:AY50" si="148">IF((AU49=0),"AB",(IF(OR(AT49&lt;20,AU49&lt;18,AT49+AU49&lt;38),"FAIL","PASS")))</f>
        <v>PASS</v>
      </c>
      <c r="AZ49" s="9">
        <v>39</v>
      </c>
      <c r="BA49" s="9">
        <v>45</v>
      </c>
      <c r="BB49" s="9">
        <f t="shared" si="39"/>
        <v>84</v>
      </c>
      <c r="BC49" s="9" t="str">
        <f t="shared" si="40"/>
        <v>A+</v>
      </c>
      <c r="BD49" s="9" t="str">
        <f t="shared" si="41"/>
        <v>9</v>
      </c>
      <c r="BE49" s="9" t="str">
        <f t="shared" si="42"/>
        <v>PASS</v>
      </c>
      <c r="BF49" s="9">
        <f t="shared" si="43"/>
        <v>758</v>
      </c>
      <c r="BG49" s="9">
        <f t="shared" si="44"/>
        <v>174</v>
      </c>
      <c r="BH49" s="10">
        <f t="shared" si="45"/>
        <v>8.6999999999999993</v>
      </c>
      <c r="BI49" s="11">
        <f t="shared" si="46"/>
        <v>84.222222222222214</v>
      </c>
      <c r="BJ49" s="12">
        <f>SUM(COUNTIF(D49:AY49, {"FAIL","AB"}))</f>
        <v>0</v>
      </c>
      <c r="BK49" s="8" t="str">
        <f t="shared" si="47"/>
        <v>FCD</v>
      </c>
    </row>
    <row r="50" spans="1:67" s="6" customFormat="1" ht="30" customHeight="1" thickBot="1" x14ac:dyDescent="0.35">
      <c r="A50" s="13">
        <v>47</v>
      </c>
      <c r="B50" s="3" t="s">
        <v>77</v>
      </c>
      <c r="C50" s="4" t="s">
        <v>78</v>
      </c>
      <c r="D50" s="5">
        <v>46</v>
      </c>
      <c r="E50" s="5">
        <v>5</v>
      </c>
      <c r="F50" s="5">
        <f t="shared" si="0"/>
        <v>51</v>
      </c>
      <c r="G50" s="5" t="str">
        <f t="shared" si="122"/>
        <v>C</v>
      </c>
      <c r="H50" s="7" t="str">
        <f t="shared" si="123"/>
        <v>5</v>
      </c>
      <c r="I50" s="7" t="str">
        <f t="shared" ref="I50" si="149">IF((E50=0),"AB",(IF(OR(D50&lt;20,E50&lt;18,D50+E50&lt;38),"FAIL","PASS")))</f>
        <v>FAIL</v>
      </c>
      <c r="J50" s="5">
        <v>39</v>
      </c>
      <c r="K50" s="5">
        <v>31</v>
      </c>
      <c r="L50" s="5">
        <f t="shared" si="124"/>
        <v>70</v>
      </c>
      <c r="M50" s="7" t="str">
        <f t="shared" si="125"/>
        <v>A</v>
      </c>
      <c r="N50" s="7" t="str">
        <f t="shared" si="126"/>
        <v>8</v>
      </c>
      <c r="O50" s="7" t="str">
        <f t="shared" si="127"/>
        <v>PASS</v>
      </c>
      <c r="P50" s="5">
        <v>50</v>
      </c>
      <c r="Q50" s="5">
        <v>28</v>
      </c>
      <c r="R50" s="5">
        <f t="shared" si="128"/>
        <v>78</v>
      </c>
      <c r="S50" s="7" t="str">
        <f t="shared" si="129"/>
        <v>A</v>
      </c>
      <c r="T50" s="7" t="str">
        <f t="shared" si="130"/>
        <v>8</v>
      </c>
      <c r="U50" s="8" t="str">
        <f t="shared" si="131"/>
        <v>PASS</v>
      </c>
      <c r="V50" s="5">
        <v>34</v>
      </c>
      <c r="W50" s="5">
        <v>11</v>
      </c>
      <c r="X50" s="5">
        <f t="shared" si="132"/>
        <v>45</v>
      </c>
      <c r="Y50" s="7" t="str">
        <f t="shared" si="133"/>
        <v>P</v>
      </c>
      <c r="Z50" s="7" t="str">
        <f t="shared" si="134"/>
        <v>4</v>
      </c>
      <c r="AA50" s="8" t="str">
        <f t="shared" si="135"/>
        <v>FAIL</v>
      </c>
      <c r="AB50" s="5">
        <v>41</v>
      </c>
      <c r="AC50" s="5">
        <v>18</v>
      </c>
      <c r="AD50" s="5">
        <f t="shared" si="136"/>
        <v>59</v>
      </c>
      <c r="AE50" s="7" t="str">
        <f t="shared" si="137"/>
        <v>B</v>
      </c>
      <c r="AF50" s="7" t="str">
        <f t="shared" si="138"/>
        <v>6</v>
      </c>
      <c r="AG50" s="8" t="str">
        <f t="shared" si="139"/>
        <v>PASS</v>
      </c>
      <c r="AH50" s="5">
        <v>45</v>
      </c>
      <c r="AI50" s="5">
        <v>37</v>
      </c>
      <c r="AJ50" s="5">
        <f t="shared" ref="AJ50:AJ113" si="150">SUM(AH50:AI50)</f>
        <v>82</v>
      </c>
      <c r="AK50" s="7" t="str">
        <f t="shared" ref="AK50" si="151">IF(OR(AJ50&lt;=39),"F",(IF(AJ50&gt;=90,"O",IF(AJ50&gt;=80,"A+",IF(AJ50&gt;=70,"A",IF(AJ50&gt;=60,"B+",IF(AJ50&gt;=55,"B",IF(AJ50&gt;=50,"C",IF(AJ50&gt;=40,"P")))))))))</f>
        <v>A+</v>
      </c>
      <c r="AL50" s="7" t="str">
        <f t="shared" si="140"/>
        <v>9</v>
      </c>
      <c r="AM50" s="7" t="str">
        <f t="shared" si="141"/>
        <v>PASS</v>
      </c>
      <c r="AN50" s="5">
        <v>47</v>
      </c>
      <c r="AO50" s="5">
        <v>40</v>
      </c>
      <c r="AP50" s="5">
        <f t="shared" si="142"/>
        <v>87</v>
      </c>
      <c r="AQ50" s="7" t="str">
        <f t="shared" si="143"/>
        <v>A+</v>
      </c>
      <c r="AR50" s="7" t="str">
        <f t="shared" si="144"/>
        <v>9</v>
      </c>
      <c r="AS50" s="8" t="str">
        <f t="shared" si="145"/>
        <v>PASS</v>
      </c>
      <c r="AT50" s="5">
        <v>44</v>
      </c>
      <c r="AU50" s="5">
        <v>29</v>
      </c>
      <c r="AV50" s="5">
        <f t="shared" si="121"/>
        <v>73</v>
      </c>
      <c r="AW50" s="7" t="str">
        <f t="shared" si="146"/>
        <v>A</v>
      </c>
      <c r="AX50" s="7" t="str">
        <f t="shared" si="147"/>
        <v>8</v>
      </c>
      <c r="AY50" s="5" t="str">
        <f t="shared" si="148"/>
        <v>PASS</v>
      </c>
      <c r="AZ50" s="9">
        <v>35</v>
      </c>
      <c r="BA50" s="9">
        <v>38</v>
      </c>
      <c r="BB50" s="9">
        <f t="shared" si="39"/>
        <v>73</v>
      </c>
      <c r="BC50" s="9" t="str">
        <f t="shared" si="40"/>
        <v>A</v>
      </c>
      <c r="BD50" s="9" t="str">
        <f t="shared" si="41"/>
        <v>8</v>
      </c>
      <c r="BE50" s="9" t="str">
        <f t="shared" si="42"/>
        <v>PASS</v>
      </c>
      <c r="BF50" s="9">
        <f t="shared" si="43"/>
        <v>618</v>
      </c>
      <c r="BG50" s="9">
        <f t="shared" si="44"/>
        <v>135</v>
      </c>
      <c r="BH50" s="10">
        <f t="shared" si="45"/>
        <v>6.75</v>
      </c>
      <c r="BI50" s="11">
        <f t="shared" si="46"/>
        <v>68.666666666666671</v>
      </c>
      <c r="BJ50" s="12">
        <f>SUM(COUNTIF(D50:AY50, {"FAIL","AB"}))</f>
        <v>2</v>
      </c>
      <c r="BK50" s="8" t="str">
        <f t="shared" si="47"/>
        <v>FAIL</v>
      </c>
    </row>
    <row r="51" spans="1:67" ht="30" customHeight="1" x14ac:dyDescent="0.3">
      <c r="A51" s="25">
        <v>1</v>
      </c>
      <c r="B51" s="16" t="s">
        <v>9</v>
      </c>
      <c r="C51" s="17" t="s">
        <v>10</v>
      </c>
      <c r="D51" s="23">
        <v>50</v>
      </c>
      <c r="E51" s="15">
        <v>41</v>
      </c>
      <c r="F51" s="15">
        <f t="shared" ref="F51:F122" si="152">SUM(D51:E51)</f>
        <v>91</v>
      </c>
      <c r="G51" s="15" t="str">
        <f>IF(OR(F51&lt;=39),"F",(IF(F51&gt;=90,"O",IF(F51&gt;=80,"A+",IF(F51&gt;=70,"A",IF(F51&gt;=60,"B+",IF(F51&gt;=55,"B",IF(F51&gt;=50,"C",IF(F51&gt;=40,"P")))))))))</f>
        <v>O</v>
      </c>
      <c r="H51" s="18" t="str">
        <f>IF(OR(F51&lt;=39),"0",(IF(F51&gt;=90,"10",IF(F51&gt;=80,"9",IF(F51&gt;=70,"8",IF(F51&gt;=60,"7",IF(F51&gt;=55,"6",IF(F51&gt;=50,"5",IF(F51&gt;=40,"4")))))))))</f>
        <v>10</v>
      </c>
      <c r="I51" s="18" t="str">
        <f>IF((E51=0),"AB",(IF(OR(D51&lt;20,E51&lt;18,D51+E51&lt;38),"FAIL","PASS")))</f>
        <v>PASS</v>
      </c>
      <c r="J51" s="15">
        <v>50</v>
      </c>
      <c r="K51" s="15">
        <v>50</v>
      </c>
      <c r="L51" s="15">
        <f t="shared" ref="L51:L122" si="153">SUM(J51:K51)</f>
        <v>100</v>
      </c>
      <c r="M51" s="18" t="str">
        <f>IF(OR(L51&lt;=39),"F",(IF(L51&gt;=90,"O",IF(L51&gt;=80,"A+",IF(L51&gt;=70,"A",IF(L51&gt;=60,"B+",IF(L51&gt;=55,"B",IF(L51&gt;=50,"C",IF(L51&gt;=40,"P")))))))))</f>
        <v>O</v>
      </c>
      <c r="N51" s="18" t="str">
        <f>IF(OR(L51&lt;=39),"0",(IF(L51&gt;=90,"10",IF(L51&gt;=80,"9",IF(L51&gt;=70,"8",IF(L51&gt;=60,"7",IF(L51&gt;=55,"6",IF(L51&gt;=50,"5",IF(L51&gt;=40,"4")))))))))</f>
        <v>10</v>
      </c>
      <c r="O51" s="18" t="str">
        <f>IF((K51=0),"AB",(IF(OR(J51&lt;20,K51&lt;18,J51+K51&lt;38),"FAIL","PASS")))</f>
        <v>PASS</v>
      </c>
      <c r="P51" s="15">
        <v>49</v>
      </c>
      <c r="Q51" s="15">
        <v>44</v>
      </c>
      <c r="R51" s="15">
        <f t="shared" si="128"/>
        <v>93</v>
      </c>
      <c r="S51" s="18" t="str">
        <f>IF(OR(R51&lt;=39),"F",(IF(R51&gt;=90,"O",IF(R51&gt;=80,"A+",IF(R51&gt;=70,"A",IF(R51&gt;=60,"B+",IF(R51&gt;=55,"B",IF(R51&gt;=50,"C",IF(R51&gt;=40,"P")))))))))</f>
        <v>O</v>
      </c>
      <c r="T51" s="18" t="str">
        <f>IF(OR(R51&lt;=39),"0",(IF(R51&gt;=90,"10",IF(R51&gt;=80,"9",IF(R51&gt;=70,"8",IF(R51&gt;=60,"7",IF(R51&gt;=55,"6",IF(R51&gt;=50,"5",IF(R51&gt;=40,"4")))))))))</f>
        <v>10</v>
      </c>
      <c r="U51" s="19" t="str">
        <f>IF((Q51=0),"AB",(IF(OR(P51&lt;20,Q51&lt;18,P51+Q51&lt;38),"FAIL","PASS")))</f>
        <v>PASS</v>
      </c>
      <c r="V51" s="15">
        <v>43</v>
      </c>
      <c r="W51" s="15">
        <v>39</v>
      </c>
      <c r="X51" s="15">
        <f t="shared" si="132"/>
        <v>82</v>
      </c>
      <c r="Y51" s="18" t="str">
        <f>IF(OR(X51&lt;=39),"F",(IF(X51&gt;=90,"O",IF(X51&gt;=80,"A+",IF(X51&gt;=70,"A",IF(X51&gt;=60,"B+",IF(X51&gt;=55,"B",IF(X51&gt;=50,"C",IF(X51&gt;=40,"P")))))))))</f>
        <v>A+</v>
      </c>
      <c r="Z51" s="18" t="str">
        <f>IF(OR(X51&lt;=39),"0",(IF(X51&gt;=90,"10",IF(X51&gt;=80,"9",IF(X51&gt;=70,"8",IF(X51&gt;=60,"7",IF(X51&gt;=55,"6",IF(X51&gt;=50,"5",IF(X51&gt;=40,"4")))))))))</f>
        <v>9</v>
      </c>
      <c r="AA51" s="19" t="str">
        <f>IF((W51=0),"AB",(IF(OR(V51&lt;20,W51&lt;18,V51+W51&lt;38),"FAIL","PASS")))</f>
        <v>PASS</v>
      </c>
      <c r="AB51" s="15">
        <v>48</v>
      </c>
      <c r="AC51" s="15">
        <v>39</v>
      </c>
      <c r="AD51" s="15">
        <f t="shared" si="136"/>
        <v>87</v>
      </c>
      <c r="AE51" s="18" t="str">
        <f>IF(OR(AD51&lt;=39),"F",(IF(AD51&gt;=90,"O",IF(AD51&gt;=80,"A+",IF(AD51&gt;=70,"A",IF(AD51&gt;=60,"B+",IF(AD51&gt;=55,"B",IF(AD51&gt;=50,"C",IF(AD51&gt;=40,"P")))))))))</f>
        <v>A+</v>
      </c>
      <c r="AF51" s="18" t="str">
        <f>IF(OR(AD51&lt;=39),"0",(IF(AD51&gt;=90,"10",IF(AD51&gt;=80,"9",IF(AD51&gt;=70,"8",IF(AD51&gt;=60,"7",IF(AD51&gt;=55,"6",IF(AD51&gt;=50,"5",IF(AD51&gt;=40,"4")))))))))</f>
        <v>9</v>
      </c>
      <c r="AG51" s="19" t="str">
        <f>IF((AD51=0),"AB",(IF(OR(AB51&lt;20,AC51&lt;18,AB51+AD51&lt;38),"FAIL","PASS")))</f>
        <v>PASS</v>
      </c>
      <c r="AH51" s="15">
        <v>50</v>
      </c>
      <c r="AI51" s="15">
        <v>50</v>
      </c>
      <c r="AJ51" s="15">
        <f t="shared" si="150"/>
        <v>100</v>
      </c>
      <c r="AK51" s="18" t="str">
        <f>IF(OR(AJ51&lt;=39),"F",(IF(AJ51&gt;=90,"O",IF(AJ51&gt;=80,"A+",IF(AJ51&gt;=70,"A",IF(AJ51&gt;=60,"B+",IF(AJ51&gt;=55,"B",IF(AJ51&gt;=50,"C",IF(AJ51&gt;=40,"P")))))))))</f>
        <v>O</v>
      </c>
      <c r="AL51" s="18" t="str">
        <f>IF(OR(AJ51&lt;=39),"0",(IF(AJ51&gt;=90,"10",IF(AJ51&gt;=80,"9",IF(AJ51&gt;=70,"8",IF(AJ51&gt;=60,"7",IF(AJ51&gt;=55,"6",IF(AJ51&gt;=50,"5",IF(AJ51&gt;=40,"4")))))))))</f>
        <v>10</v>
      </c>
      <c r="AM51" s="18" t="str">
        <f>IF((AI51=0),"AB",(IF(OR(AH51&lt;20,AI51&lt;18,AH51+AI51&lt;38),"FAIL","PASS")))</f>
        <v>PASS</v>
      </c>
      <c r="AN51" s="15">
        <v>50</v>
      </c>
      <c r="AO51" s="15">
        <v>48</v>
      </c>
      <c r="AP51" s="15">
        <f>SUM(AN51:AO51)</f>
        <v>98</v>
      </c>
      <c r="AQ51" s="18" t="str">
        <f>IF(OR(AP51&lt;=39),"F",(IF(AP51&gt;=90,"O",IF(AP51&gt;=80,"A+",IF(AP51&gt;=70,"A",IF(AP51&gt;=60,"B+",IF(AP51&gt;=55,"B",IF(AP51&gt;=50,"C",IF(AP51&gt;=40,"P")))))))))</f>
        <v>O</v>
      </c>
      <c r="AR51" s="18" t="str">
        <f>IF(OR(AP51&lt;=39),"0",(IF(AP51&gt;=90,"10",IF(AP51&gt;=80,"9",IF(AP51&gt;=70,"8",IF(AP51&gt;=60,"7",IF(AP51&gt;=55,"6",IF(AP51&gt;=50,"5",IF(AP51&gt;=40,"4")))))))))</f>
        <v>10</v>
      </c>
      <c r="AS51" s="19" t="str">
        <f>IF((AO51=0),"AB",(IF(OR(AN51&lt;20,AO51&lt;18,AN51+AO51&lt;38),"FAIL","PASS")))</f>
        <v>PASS</v>
      </c>
      <c r="AT51" s="15">
        <v>44</v>
      </c>
      <c r="AU51" s="15">
        <v>30</v>
      </c>
      <c r="AV51" s="15">
        <f t="shared" ref="AV51:AV122" si="154">SUM(AT51:AU51)</f>
        <v>74</v>
      </c>
      <c r="AW51" s="18" t="str">
        <f>IF(OR(AV51&lt;=39),"F",(IF(AV51&gt;=90,"O",IF(AV51&gt;=80,"A+",IF(AV51&gt;=70,"A",IF(AV51&gt;=60,"B+",IF(AV51&gt;=55,"B",IF(AV51&gt;=50,"C",IF(AV51&gt;=40,"P")))))))))</f>
        <v>A</v>
      </c>
      <c r="AX51" s="18" t="str">
        <f>IF(OR(AV51&lt;=39),"0",(IF(AV51&gt;=90,"10",IF(AV51&gt;=80,"9",IF(AV51&gt;=70,"8",IF(AV51&gt;=60,"7",IF(AV51&gt;=55,"6",IF(AV51&gt;=50,"5",IF(AV51&gt;=40,"4")))))))))</f>
        <v>8</v>
      </c>
      <c r="AY51" s="15" t="str">
        <f>IF((AU51=0),"AB",(IF(OR(AT51&lt;20,AU51&lt;18,AT51+AU51&lt;38),"FAIL","PASS")))</f>
        <v>PASS</v>
      </c>
      <c r="AZ51" s="20">
        <v>38</v>
      </c>
      <c r="BA51" s="20">
        <v>44</v>
      </c>
      <c r="BB51" s="20">
        <f>AZ51+BA51</f>
        <v>82</v>
      </c>
      <c r="BC51" s="20" t="str">
        <f>IF(OR(BB51&lt;=39),"F",(IF(BB51&gt;=90,"O",IF(BB51&gt;=80,"A+",IF(BB51&gt;=70,"A",IF(BB51&gt;=60,"B+",IF(BB51&gt;=55,"B",IF(BB51&gt;=50,"C",IF(BB51&gt;=40,"P")))))))))</f>
        <v>A+</v>
      </c>
      <c r="BD51" s="20" t="str">
        <f>IF(OR(BB51&lt;=39),"0",(IF(BB51&gt;=90,"10",IF(BB51&gt;=80,"9",IF(BB51&gt;=70,"8",IF(BB51&gt;=60,"7",IF(BB51&gt;=55,"6",IF(BB51&gt;=50,"5",IF(BB51&gt;=40,"4")))))))))</f>
        <v>9</v>
      </c>
      <c r="BE51" s="20" t="str">
        <f>IF((BA51=0),"AB",(IF(OR(AZ51&lt;20,BA51&lt;18,AZ51+BA51&lt;38),"FAIL","PASS")))</f>
        <v>PASS</v>
      </c>
      <c r="BF51" s="20">
        <f>SUM(F51,L51,R51,X51,AD51,AJ51,AP51,AV51,BB51)</f>
        <v>807</v>
      </c>
      <c r="BG51" s="20">
        <f>H51*3+N51*3+T51*3+Z51*3+AF51*3+AL51*1+AR51*1+AX51*2+BD51*1</f>
        <v>189</v>
      </c>
      <c r="BH51" s="21">
        <f>(BG51/20)</f>
        <v>9.4499999999999993</v>
      </c>
      <c r="BI51" s="26">
        <f>(BF51/900)*100</f>
        <v>89.666666666666657</v>
      </c>
      <c r="BJ51" s="22">
        <f>SUM(COUNTIF(D51:AY51, {"FAIL","AB"}))</f>
        <v>0</v>
      </c>
      <c r="BK51" s="19" t="str">
        <f>IF(BJ51&gt;0,"FAIL", IF(BI51&gt;=70,"FCD",IF(BI51&gt;=60,"FC","SC")))</f>
        <v>FCD</v>
      </c>
      <c r="BL51" s="23"/>
      <c r="BM51" s="15"/>
      <c r="BN51" s="15"/>
      <c r="BO51" s="27"/>
    </row>
    <row r="52" spans="1:67" ht="30" customHeight="1" thickBot="1" x14ac:dyDescent="0.35">
      <c r="A52" s="13">
        <v>2</v>
      </c>
      <c r="B52" s="3" t="s">
        <v>115</v>
      </c>
      <c r="C52" s="4" t="s">
        <v>116</v>
      </c>
      <c r="D52" s="5">
        <v>44</v>
      </c>
      <c r="E52" s="5">
        <v>27</v>
      </c>
      <c r="F52" s="5">
        <f t="shared" si="152"/>
        <v>71</v>
      </c>
      <c r="G52" s="5" t="str">
        <f t="shared" ref="G52:G123" si="155">IF(OR(F52&lt;=39),"F",(IF(F52&gt;=90,"O",IF(F52&gt;=80,"A+",IF(F52&gt;=70,"A",IF(F52&gt;=60,"B+",IF(F52&gt;=55,"B",IF(F52&gt;=50,"C",IF(F52&gt;=40,"P")))))))))</f>
        <v>A</v>
      </c>
      <c r="H52" s="7" t="str">
        <f t="shared" ref="H52:H123" si="156">IF(OR(F52&lt;=39),"0",(IF(F52&gt;=90,"10",IF(F52&gt;=80,"9",IF(F52&gt;=70,"8",IF(F52&gt;=60,"7",IF(F52&gt;=55,"6",IF(F52&gt;=50,"5",IF(F52&gt;=40,"4")))))))))</f>
        <v>8</v>
      </c>
      <c r="I52" s="7" t="str">
        <f t="shared" ref="I52:I123" si="157">IF((E52=0),"AB",(IF(OR(D52&lt;20,E52&lt;18,D52+E52&lt;38),"FAIL","PASS")))</f>
        <v>PASS</v>
      </c>
      <c r="J52" s="5">
        <v>47</v>
      </c>
      <c r="K52" s="5">
        <v>44</v>
      </c>
      <c r="L52" s="5">
        <f t="shared" si="153"/>
        <v>91</v>
      </c>
      <c r="M52" s="7" t="str">
        <f t="shared" ref="M52:M123" si="158">IF(OR(L52&lt;=39),"F",(IF(L52&gt;=90,"O",IF(L52&gt;=80,"A+",IF(L52&gt;=70,"A",IF(L52&gt;=60,"B+",IF(L52&gt;=55,"B",IF(L52&gt;=50,"C",IF(L52&gt;=40,"P")))))))))</f>
        <v>O</v>
      </c>
      <c r="N52" s="7" t="str">
        <f t="shared" ref="N52:N123" si="159">IF(OR(L52&lt;=39),"0",(IF(L52&gt;=90,"10",IF(L52&gt;=80,"9",IF(L52&gt;=70,"8",IF(L52&gt;=60,"7",IF(L52&gt;=55,"6",IF(L52&gt;=50,"5",IF(L52&gt;=40,"4")))))))))</f>
        <v>10</v>
      </c>
      <c r="O52" s="7" t="str">
        <f t="shared" ref="O52:O123" si="160">IF((K52=0),"AB",(IF(OR(J52&lt;20,K52&lt;18,J52+K52&lt;38),"FAIL","PASS")))</f>
        <v>PASS</v>
      </c>
      <c r="P52" s="5">
        <v>41</v>
      </c>
      <c r="Q52" s="5">
        <v>21</v>
      </c>
      <c r="R52" s="5">
        <f t="shared" si="128"/>
        <v>62</v>
      </c>
      <c r="S52" s="7" t="str">
        <f t="shared" ref="S52:S123" si="161">IF(OR(R52&lt;=39),"F",(IF(R52&gt;=90,"O",IF(R52&gt;=80,"A+",IF(R52&gt;=70,"A",IF(R52&gt;=60,"B+",IF(R52&gt;=55,"B",IF(R52&gt;=50,"C",IF(R52&gt;=40,"P")))))))))</f>
        <v>B+</v>
      </c>
      <c r="T52" s="7" t="str">
        <f t="shared" ref="T52:T123" si="162">IF(OR(R52&lt;=39),"0",(IF(R52&gt;=90,"10",IF(R52&gt;=80,"9",IF(R52&gt;=70,"8",IF(R52&gt;=60,"7",IF(R52&gt;=55,"6",IF(R52&gt;=50,"5",IF(R52&gt;=40,"4")))))))))</f>
        <v>7</v>
      </c>
      <c r="U52" s="8" t="str">
        <f t="shared" ref="U52:U123" si="163">IF((Q52=0),"AB",(IF(OR(P52&lt;20,Q52&lt;18,P52+Q52&lt;38),"FAIL","PASS")))</f>
        <v>PASS</v>
      </c>
      <c r="V52" s="5">
        <v>43</v>
      </c>
      <c r="W52" s="5">
        <v>32</v>
      </c>
      <c r="X52" s="5">
        <f t="shared" si="132"/>
        <v>75</v>
      </c>
      <c r="Y52" s="7" t="str">
        <f t="shared" ref="Y52:Y123" si="164">IF(OR(X52&lt;=39),"F",(IF(X52&gt;=90,"O",IF(X52&gt;=80,"A+",IF(X52&gt;=70,"A",IF(X52&gt;=60,"B+",IF(X52&gt;=55,"B",IF(X52&gt;=50,"C",IF(X52&gt;=40,"P")))))))))</f>
        <v>A</v>
      </c>
      <c r="Z52" s="7" t="str">
        <f t="shared" ref="Z52:Z123" si="165">IF(OR(X52&lt;=39),"0",(IF(X52&gt;=90,"10",IF(X52&gt;=80,"9",IF(X52&gt;=70,"8",IF(X52&gt;=60,"7",IF(X52&gt;=55,"6",IF(X52&gt;=50,"5",IF(X52&gt;=40,"4")))))))))</f>
        <v>8</v>
      </c>
      <c r="AA52" s="8" t="str">
        <f t="shared" ref="AA52:AA123" si="166">IF((W52=0),"AB",(IF(OR(V52&lt;20,W52&lt;18,V52+W52&lt;38),"FAIL","PASS")))</f>
        <v>PASS</v>
      </c>
      <c r="AB52" s="5">
        <v>46</v>
      </c>
      <c r="AC52" s="5">
        <v>29</v>
      </c>
      <c r="AD52" s="5">
        <f t="shared" si="136"/>
        <v>75</v>
      </c>
      <c r="AE52" s="7" t="str">
        <f t="shared" ref="AE52:AE123" si="167">IF(OR(AD52&lt;=39),"F",(IF(AD52&gt;=90,"O",IF(AD52&gt;=80,"A+",IF(AD52&gt;=70,"A",IF(AD52&gt;=60,"B+",IF(AD52&gt;=55,"B",IF(AD52&gt;=50,"C",IF(AD52&gt;=40,"P")))))))))</f>
        <v>A</v>
      </c>
      <c r="AF52" s="7" t="str">
        <f t="shared" ref="AF52:AF123" si="168">IF(OR(AD52&lt;=39),"0",(IF(AD52&gt;=90,"10",IF(AD52&gt;=80,"9",IF(AD52&gt;=70,"8",IF(AD52&gt;=60,"7",IF(AD52&gt;=55,"6",IF(AD52&gt;=50,"5",IF(AD52&gt;=40,"4")))))))))</f>
        <v>8</v>
      </c>
      <c r="AG52" s="8" t="str">
        <f t="shared" ref="AG52:AG123" si="169">IF((AD52=0),"AB",(IF(OR(AB52&lt;20,AC52&lt;18,AB52+AD52&lt;38),"FAIL","PASS")))</f>
        <v>PASS</v>
      </c>
      <c r="AH52" s="5">
        <v>48</v>
      </c>
      <c r="AI52" s="5">
        <v>48</v>
      </c>
      <c r="AJ52" s="5">
        <f t="shared" si="150"/>
        <v>96</v>
      </c>
      <c r="AK52" s="7" t="str">
        <f t="shared" ref="AK52:AK123" si="170">IF(OR(AJ52&lt;=39),"F",(IF(AJ52&gt;=90,"O",IF(AJ52&gt;=80,"A+",IF(AJ52&gt;=70,"A",IF(AJ52&gt;=60,"B+",IF(AJ52&gt;=55,"B",IF(AJ52&gt;=50,"C",IF(AJ52&gt;=40,"P")))))))))</f>
        <v>O</v>
      </c>
      <c r="AL52" s="7" t="str">
        <f t="shared" ref="AL52:AL123" si="171">IF(OR(AJ52&lt;=39),"0",(IF(AJ52&gt;=90,"10",IF(AJ52&gt;=80,"9",IF(AJ52&gt;=70,"8",IF(AJ52&gt;=60,"7",IF(AJ52&gt;=55,"6",IF(AJ52&gt;=50,"5",IF(AJ52&gt;=40,"4")))))))))</f>
        <v>10</v>
      </c>
      <c r="AM52" s="7" t="str">
        <f t="shared" ref="AM52:AM123" si="172">IF((AI52=0),"AB",(IF(OR(AH52&lt;20,AI52&lt;18,AH52+AI52&lt;38),"FAIL","PASS")))</f>
        <v>PASS</v>
      </c>
      <c r="AN52" s="5">
        <v>44</v>
      </c>
      <c r="AO52" s="5">
        <v>37</v>
      </c>
      <c r="AP52" s="5">
        <f t="shared" ref="AP52:AP123" si="173">SUM(AN52:AO52)</f>
        <v>81</v>
      </c>
      <c r="AQ52" s="7" t="str">
        <f t="shared" ref="AQ52:AQ123" si="174">IF(OR(AP52&lt;=39),"F",(IF(AP52&gt;=90,"O",IF(AP52&gt;=80,"A+",IF(AP52&gt;=70,"A",IF(AP52&gt;=60,"B+",IF(AP52&gt;=55,"B",IF(AP52&gt;=50,"C",IF(AP52&gt;=40,"P")))))))))</f>
        <v>A+</v>
      </c>
      <c r="AR52" s="7" t="str">
        <f t="shared" ref="AR52:AR123" si="175">IF(OR(AP52&lt;=39),"0",(IF(AP52&gt;=90,"10",IF(AP52&gt;=80,"9",IF(AP52&gt;=70,"8",IF(AP52&gt;=60,"7",IF(AP52&gt;=55,"6",IF(AP52&gt;=50,"5",IF(AP52&gt;=40,"4")))))))))</f>
        <v>9</v>
      </c>
      <c r="AS52" s="8" t="str">
        <f t="shared" ref="AS52:AS123" si="176">IF((AO52=0),"AB",(IF(OR(AN52&lt;20,AO52&lt;18,AN52+AO52&lt;38),"FAIL","PASS")))</f>
        <v>PASS</v>
      </c>
      <c r="AT52" s="5">
        <v>44</v>
      </c>
      <c r="AU52" s="5">
        <v>26</v>
      </c>
      <c r="AV52" s="5">
        <f t="shared" si="154"/>
        <v>70</v>
      </c>
      <c r="AW52" s="7" t="str">
        <f t="shared" ref="AW52:AW123" si="177">IF(OR(AV52&lt;=39),"F",(IF(AV52&gt;=90,"O",IF(AV52&gt;=80,"A+",IF(AV52&gt;=70,"A",IF(AV52&gt;=60,"B+",IF(AV52&gt;=55,"B",IF(AV52&gt;=50,"C",IF(AV52&gt;=40,"P")))))))))</f>
        <v>A</v>
      </c>
      <c r="AX52" s="7" t="str">
        <f t="shared" ref="AX52:AX123" si="178">IF(OR(AV52&lt;=39),"0",(IF(AV52&gt;=90,"10",IF(AV52&gt;=80,"9",IF(AV52&gt;=70,"8",IF(AV52&gt;=60,"7",IF(AV52&gt;=55,"6",IF(AV52&gt;=50,"5",IF(AV52&gt;=40,"4")))))))))</f>
        <v>8</v>
      </c>
      <c r="AY52" s="5" t="str">
        <f t="shared" ref="AY52:AY123" si="179">IF((AU52=0),"AB",(IF(OR(AT52&lt;20,AU52&lt;18,AT52+AU52&lt;38),"FAIL","PASS")))</f>
        <v>PASS</v>
      </c>
      <c r="AZ52" s="9">
        <v>39</v>
      </c>
      <c r="BA52" s="9">
        <v>35</v>
      </c>
      <c r="BB52" s="9">
        <f t="shared" ref="BB52:BB115" si="180">AZ52+BA52</f>
        <v>74</v>
      </c>
      <c r="BC52" s="9" t="str">
        <f t="shared" ref="BC52:BC115" si="181">IF(OR(BB52&lt;=39),"F",(IF(BB52&gt;=90,"O",IF(BB52&gt;=80,"A+",IF(BB52&gt;=70,"A",IF(BB52&gt;=60,"B+",IF(BB52&gt;=55,"B",IF(BB52&gt;=50,"C",IF(BB52&gt;=40,"P")))))))))</f>
        <v>A</v>
      </c>
      <c r="BD52" s="9" t="str">
        <f t="shared" ref="BD52:BD115" si="182">IF(OR(BB52&lt;=39),"0",(IF(BB52&gt;=90,"10",IF(BB52&gt;=80,"9",IF(BB52&gt;=70,"8",IF(BB52&gt;=60,"7",IF(BB52&gt;=55,"6",IF(BB52&gt;=50,"5",IF(BB52&gt;=40,"4")))))))))</f>
        <v>8</v>
      </c>
      <c r="BE52" s="9" t="str">
        <f t="shared" ref="BE52:BE115" si="183">IF((BA52=0),"AB",(IF(OR(AZ52&lt;20,BA52&lt;18,AZ52+BA52&lt;38),"FAIL","PASS")))</f>
        <v>PASS</v>
      </c>
      <c r="BF52" s="20">
        <f t="shared" ref="BF52:BF115" si="184">SUM(F52,L52,R52,X52,AD52,AJ52,AP52,AV52,BB52)</f>
        <v>695</v>
      </c>
      <c r="BG52" s="20">
        <f t="shared" ref="BG52:BG115" si="185">H52*3+N52*3+T52*3+Z52*3+AF52*3+AL52*1+AR52*1+AX52*2+BD52*1</f>
        <v>166</v>
      </c>
      <c r="BH52" s="10">
        <f t="shared" ref="BH52:BH115" si="186">(BG52/20)</f>
        <v>8.3000000000000007</v>
      </c>
      <c r="BI52" s="11">
        <f t="shared" ref="BI52:BI115" si="187">(BF52/900)*100</f>
        <v>77.222222222222229</v>
      </c>
      <c r="BJ52" s="12">
        <f>SUM(COUNTIF(D52:AY52, {"FAIL","AB"}))</f>
        <v>0</v>
      </c>
      <c r="BK52" s="8" t="str">
        <f t="shared" ref="BK52:BK115" si="188">IF(BJ52&gt;0,"FAIL", IF(BI52&gt;=70,"FCD",IF(BI52&gt;=60,"FC","SC")))</f>
        <v>FCD</v>
      </c>
      <c r="BL52" s="6"/>
      <c r="BM52" s="5"/>
      <c r="BN52" s="15"/>
      <c r="BO52" s="28"/>
    </row>
    <row r="53" spans="1:67" ht="30" customHeight="1" x14ac:dyDescent="0.3">
      <c r="A53" s="29">
        <v>3</v>
      </c>
      <c r="B53" s="3" t="s">
        <v>117</v>
      </c>
      <c r="C53" s="4" t="s">
        <v>118</v>
      </c>
      <c r="D53" s="5">
        <v>31</v>
      </c>
      <c r="E53" s="5">
        <v>18</v>
      </c>
      <c r="F53" s="5">
        <f t="shared" si="152"/>
        <v>49</v>
      </c>
      <c r="G53" s="5" t="str">
        <f t="shared" si="155"/>
        <v>P</v>
      </c>
      <c r="H53" s="7" t="str">
        <f t="shared" si="156"/>
        <v>4</v>
      </c>
      <c r="I53" s="7" t="str">
        <f t="shared" si="157"/>
        <v>PASS</v>
      </c>
      <c r="J53" s="5">
        <v>34</v>
      </c>
      <c r="K53" s="5">
        <v>18</v>
      </c>
      <c r="L53" s="5">
        <f t="shared" si="153"/>
        <v>52</v>
      </c>
      <c r="M53" s="7" t="str">
        <f t="shared" si="158"/>
        <v>C</v>
      </c>
      <c r="N53" s="7" t="str">
        <f t="shared" si="159"/>
        <v>5</v>
      </c>
      <c r="O53" s="7" t="str">
        <f t="shared" si="160"/>
        <v>PASS</v>
      </c>
      <c r="P53" s="5">
        <v>36</v>
      </c>
      <c r="Q53" s="5">
        <v>23</v>
      </c>
      <c r="R53" s="5">
        <f t="shared" si="128"/>
        <v>59</v>
      </c>
      <c r="S53" s="7" t="str">
        <f t="shared" si="161"/>
        <v>B</v>
      </c>
      <c r="T53" s="7" t="str">
        <f t="shared" si="162"/>
        <v>6</v>
      </c>
      <c r="U53" s="8" t="str">
        <f t="shared" si="163"/>
        <v>PASS</v>
      </c>
      <c r="V53" s="5">
        <v>30</v>
      </c>
      <c r="W53" s="5">
        <v>18</v>
      </c>
      <c r="X53" s="5">
        <f t="shared" si="132"/>
        <v>48</v>
      </c>
      <c r="Y53" s="7" t="str">
        <f t="shared" si="164"/>
        <v>P</v>
      </c>
      <c r="Z53" s="7" t="str">
        <f t="shared" si="165"/>
        <v>4</v>
      </c>
      <c r="AA53" s="8" t="str">
        <f t="shared" si="166"/>
        <v>PASS</v>
      </c>
      <c r="AB53" s="5">
        <v>46</v>
      </c>
      <c r="AC53" s="5">
        <v>18</v>
      </c>
      <c r="AD53" s="5">
        <f t="shared" si="136"/>
        <v>64</v>
      </c>
      <c r="AE53" s="7" t="str">
        <f t="shared" si="167"/>
        <v>B+</v>
      </c>
      <c r="AF53" s="7" t="str">
        <f t="shared" si="168"/>
        <v>7</v>
      </c>
      <c r="AG53" s="8" t="str">
        <f t="shared" si="169"/>
        <v>PASS</v>
      </c>
      <c r="AH53" s="5">
        <v>46</v>
      </c>
      <c r="AI53" s="5">
        <v>42</v>
      </c>
      <c r="AJ53" s="5">
        <f t="shared" si="150"/>
        <v>88</v>
      </c>
      <c r="AK53" s="7" t="str">
        <f t="shared" si="170"/>
        <v>A+</v>
      </c>
      <c r="AL53" s="7" t="str">
        <f t="shared" si="171"/>
        <v>9</v>
      </c>
      <c r="AM53" s="7" t="str">
        <f t="shared" si="172"/>
        <v>PASS</v>
      </c>
      <c r="AN53" s="5">
        <v>44</v>
      </c>
      <c r="AO53" s="5">
        <v>28</v>
      </c>
      <c r="AP53" s="5">
        <f t="shared" si="173"/>
        <v>72</v>
      </c>
      <c r="AQ53" s="7" t="str">
        <f t="shared" si="174"/>
        <v>A</v>
      </c>
      <c r="AR53" s="7" t="str">
        <f t="shared" si="175"/>
        <v>8</v>
      </c>
      <c r="AS53" s="8" t="str">
        <f t="shared" si="176"/>
        <v>PASS</v>
      </c>
      <c r="AT53" s="5">
        <v>43</v>
      </c>
      <c r="AU53" s="5">
        <v>28</v>
      </c>
      <c r="AV53" s="5">
        <f t="shared" si="154"/>
        <v>71</v>
      </c>
      <c r="AW53" s="7" t="str">
        <f t="shared" si="177"/>
        <v>A</v>
      </c>
      <c r="AX53" s="7" t="str">
        <f t="shared" si="178"/>
        <v>8</v>
      </c>
      <c r="AY53" s="5" t="str">
        <f t="shared" si="179"/>
        <v>PASS</v>
      </c>
      <c r="AZ53" s="9">
        <v>35</v>
      </c>
      <c r="BA53" s="9">
        <v>32</v>
      </c>
      <c r="BB53" s="9">
        <f t="shared" si="180"/>
        <v>67</v>
      </c>
      <c r="BC53" s="9" t="str">
        <f t="shared" si="181"/>
        <v>B+</v>
      </c>
      <c r="BD53" s="9" t="str">
        <f t="shared" si="182"/>
        <v>7</v>
      </c>
      <c r="BE53" s="9" t="str">
        <f t="shared" si="183"/>
        <v>PASS</v>
      </c>
      <c r="BF53" s="20">
        <f t="shared" si="184"/>
        <v>570</v>
      </c>
      <c r="BG53" s="20">
        <f t="shared" si="185"/>
        <v>118</v>
      </c>
      <c r="BH53" s="10">
        <f t="shared" si="186"/>
        <v>5.9</v>
      </c>
      <c r="BI53" s="11">
        <f t="shared" si="187"/>
        <v>63.333333333333329</v>
      </c>
      <c r="BJ53" s="12">
        <f>SUM(COUNTIF(D53:AY53, {"FAIL","AB"}))</f>
        <v>0</v>
      </c>
      <c r="BK53" s="8" t="str">
        <f t="shared" si="188"/>
        <v>FC</v>
      </c>
      <c r="BL53" s="6"/>
      <c r="BM53" s="5"/>
      <c r="BN53" s="15"/>
      <c r="BO53" s="28"/>
    </row>
    <row r="54" spans="1:67" ht="30" customHeight="1" thickBot="1" x14ac:dyDescent="0.35">
      <c r="A54" s="13">
        <v>4</v>
      </c>
      <c r="B54" s="3" t="s">
        <v>119</v>
      </c>
      <c r="C54" s="4" t="s">
        <v>120</v>
      </c>
      <c r="D54" s="5">
        <v>37</v>
      </c>
      <c r="E54" s="5">
        <v>21</v>
      </c>
      <c r="F54" s="5">
        <f t="shared" si="152"/>
        <v>58</v>
      </c>
      <c r="G54" s="5" t="str">
        <f t="shared" si="155"/>
        <v>B</v>
      </c>
      <c r="H54" s="7" t="str">
        <f t="shared" si="156"/>
        <v>6</v>
      </c>
      <c r="I54" s="7" t="str">
        <f t="shared" si="157"/>
        <v>PASS</v>
      </c>
      <c r="J54" s="5">
        <v>41</v>
      </c>
      <c r="K54" s="5">
        <v>28</v>
      </c>
      <c r="L54" s="5">
        <f t="shared" si="153"/>
        <v>69</v>
      </c>
      <c r="M54" s="7" t="str">
        <f t="shared" si="158"/>
        <v>B+</v>
      </c>
      <c r="N54" s="7" t="str">
        <f t="shared" si="159"/>
        <v>7</v>
      </c>
      <c r="O54" s="7" t="str">
        <f t="shared" si="160"/>
        <v>PASS</v>
      </c>
      <c r="P54" s="5">
        <v>45</v>
      </c>
      <c r="Q54" s="5">
        <v>21</v>
      </c>
      <c r="R54" s="5">
        <f t="shared" si="128"/>
        <v>66</v>
      </c>
      <c r="S54" s="7" t="str">
        <f t="shared" si="161"/>
        <v>B+</v>
      </c>
      <c r="T54" s="7" t="str">
        <f t="shared" si="162"/>
        <v>7</v>
      </c>
      <c r="U54" s="8" t="str">
        <f t="shared" si="163"/>
        <v>PASS</v>
      </c>
      <c r="V54" s="5">
        <v>35</v>
      </c>
      <c r="W54" s="5">
        <v>22</v>
      </c>
      <c r="X54" s="5">
        <f t="shared" si="132"/>
        <v>57</v>
      </c>
      <c r="Y54" s="7" t="str">
        <f t="shared" si="164"/>
        <v>B</v>
      </c>
      <c r="Z54" s="7" t="str">
        <f t="shared" si="165"/>
        <v>6</v>
      </c>
      <c r="AA54" s="8" t="str">
        <f t="shared" si="166"/>
        <v>PASS</v>
      </c>
      <c r="AB54" s="5">
        <v>50</v>
      </c>
      <c r="AC54" s="5">
        <v>25</v>
      </c>
      <c r="AD54" s="5">
        <f t="shared" si="136"/>
        <v>75</v>
      </c>
      <c r="AE54" s="7" t="str">
        <f t="shared" si="167"/>
        <v>A</v>
      </c>
      <c r="AF54" s="7" t="str">
        <f t="shared" si="168"/>
        <v>8</v>
      </c>
      <c r="AG54" s="8" t="str">
        <f t="shared" si="169"/>
        <v>PASS</v>
      </c>
      <c r="AH54" s="5">
        <v>47</v>
      </c>
      <c r="AI54" s="5">
        <v>45</v>
      </c>
      <c r="AJ54" s="5">
        <f t="shared" si="150"/>
        <v>92</v>
      </c>
      <c r="AK54" s="7" t="str">
        <f t="shared" si="170"/>
        <v>O</v>
      </c>
      <c r="AL54" s="7" t="str">
        <f t="shared" si="171"/>
        <v>10</v>
      </c>
      <c r="AM54" s="7" t="str">
        <f t="shared" si="172"/>
        <v>PASS</v>
      </c>
      <c r="AN54" s="5">
        <v>44</v>
      </c>
      <c r="AO54" s="5">
        <v>22</v>
      </c>
      <c r="AP54" s="5">
        <f t="shared" si="173"/>
        <v>66</v>
      </c>
      <c r="AQ54" s="7" t="str">
        <f t="shared" si="174"/>
        <v>B+</v>
      </c>
      <c r="AR54" s="7" t="str">
        <f t="shared" si="175"/>
        <v>7</v>
      </c>
      <c r="AS54" s="8" t="str">
        <f t="shared" si="176"/>
        <v>PASS</v>
      </c>
      <c r="AT54" s="5">
        <v>41</v>
      </c>
      <c r="AU54" s="5">
        <v>26</v>
      </c>
      <c r="AV54" s="5">
        <f t="shared" si="154"/>
        <v>67</v>
      </c>
      <c r="AW54" s="7" t="str">
        <f t="shared" si="177"/>
        <v>B+</v>
      </c>
      <c r="AX54" s="7" t="str">
        <f t="shared" si="178"/>
        <v>7</v>
      </c>
      <c r="AY54" s="5" t="str">
        <f t="shared" si="179"/>
        <v>PASS</v>
      </c>
      <c r="AZ54" s="9">
        <v>40</v>
      </c>
      <c r="BA54" s="9">
        <v>26</v>
      </c>
      <c r="BB54" s="9">
        <f t="shared" si="180"/>
        <v>66</v>
      </c>
      <c r="BC54" s="9" t="str">
        <f t="shared" si="181"/>
        <v>B+</v>
      </c>
      <c r="BD54" s="9" t="str">
        <f t="shared" si="182"/>
        <v>7</v>
      </c>
      <c r="BE54" s="9" t="str">
        <f t="shared" si="183"/>
        <v>PASS</v>
      </c>
      <c r="BF54" s="20">
        <f t="shared" si="184"/>
        <v>616</v>
      </c>
      <c r="BG54" s="20">
        <f t="shared" si="185"/>
        <v>140</v>
      </c>
      <c r="BH54" s="10">
        <f t="shared" si="186"/>
        <v>7</v>
      </c>
      <c r="BI54" s="11">
        <f t="shared" si="187"/>
        <v>68.444444444444443</v>
      </c>
      <c r="BJ54" s="12">
        <f>SUM(COUNTIF(D54:AY54, {"FAIL","AB"}))</f>
        <v>0</v>
      </c>
      <c r="BK54" s="8" t="str">
        <f t="shared" si="188"/>
        <v>FC</v>
      </c>
      <c r="BL54" s="6"/>
      <c r="BM54" s="5"/>
      <c r="BN54" s="15"/>
      <c r="BO54" s="28"/>
    </row>
    <row r="55" spans="1:67" ht="30" customHeight="1" x14ac:dyDescent="0.3">
      <c r="A55" s="29">
        <v>5</v>
      </c>
      <c r="B55" s="3" t="s">
        <v>121</v>
      </c>
      <c r="C55" s="4" t="s">
        <v>122</v>
      </c>
      <c r="D55" s="5">
        <v>45</v>
      </c>
      <c r="E55" s="5">
        <v>45</v>
      </c>
      <c r="F55" s="5">
        <f t="shared" si="152"/>
        <v>90</v>
      </c>
      <c r="G55" s="5" t="str">
        <f t="shared" si="155"/>
        <v>O</v>
      </c>
      <c r="H55" s="7" t="str">
        <f t="shared" si="156"/>
        <v>10</v>
      </c>
      <c r="I55" s="7" t="str">
        <f t="shared" si="157"/>
        <v>PASS</v>
      </c>
      <c r="J55" s="5">
        <v>48</v>
      </c>
      <c r="K55" s="5">
        <v>45</v>
      </c>
      <c r="L55" s="5">
        <f t="shared" si="153"/>
        <v>93</v>
      </c>
      <c r="M55" s="7" t="str">
        <f t="shared" si="158"/>
        <v>O</v>
      </c>
      <c r="N55" s="7" t="str">
        <f t="shared" si="159"/>
        <v>10</v>
      </c>
      <c r="O55" s="7" t="str">
        <f t="shared" si="160"/>
        <v>PASS</v>
      </c>
      <c r="P55" s="5">
        <v>43</v>
      </c>
      <c r="Q55" s="5">
        <v>33</v>
      </c>
      <c r="R55" s="5">
        <f t="shared" si="128"/>
        <v>76</v>
      </c>
      <c r="S55" s="7" t="str">
        <f t="shared" si="161"/>
        <v>A</v>
      </c>
      <c r="T55" s="7" t="str">
        <f t="shared" si="162"/>
        <v>8</v>
      </c>
      <c r="U55" s="8" t="str">
        <f t="shared" si="163"/>
        <v>PASS</v>
      </c>
      <c r="V55" s="5">
        <v>41</v>
      </c>
      <c r="W55" s="5">
        <v>36</v>
      </c>
      <c r="X55" s="5">
        <f t="shared" si="132"/>
        <v>77</v>
      </c>
      <c r="Y55" s="7" t="str">
        <f t="shared" si="164"/>
        <v>A</v>
      </c>
      <c r="Z55" s="7" t="str">
        <f t="shared" si="165"/>
        <v>8</v>
      </c>
      <c r="AA55" s="8" t="str">
        <f t="shared" si="166"/>
        <v>PASS</v>
      </c>
      <c r="AB55" s="5">
        <v>49</v>
      </c>
      <c r="AC55" s="5">
        <v>30</v>
      </c>
      <c r="AD55" s="5">
        <f t="shared" si="136"/>
        <v>79</v>
      </c>
      <c r="AE55" s="7" t="str">
        <f t="shared" si="167"/>
        <v>A</v>
      </c>
      <c r="AF55" s="7" t="str">
        <f t="shared" si="168"/>
        <v>8</v>
      </c>
      <c r="AG55" s="8" t="str">
        <f t="shared" si="169"/>
        <v>PASS</v>
      </c>
      <c r="AH55" s="5">
        <v>49</v>
      </c>
      <c r="AI55" s="5">
        <v>49</v>
      </c>
      <c r="AJ55" s="5">
        <f t="shared" si="150"/>
        <v>98</v>
      </c>
      <c r="AK55" s="7" t="str">
        <f t="shared" si="170"/>
        <v>O</v>
      </c>
      <c r="AL55" s="7" t="str">
        <f t="shared" si="171"/>
        <v>10</v>
      </c>
      <c r="AM55" s="7" t="str">
        <f t="shared" si="172"/>
        <v>PASS</v>
      </c>
      <c r="AN55" s="5">
        <v>46</v>
      </c>
      <c r="AO55" s="5">
        <v>35</v>
      </c>
      <c r="AP55" s="5">
        <f t="shared" si="173"/>
        <v>81</v>
      </c>
      <c r="AQ55" s="7" t="str">
        <f t="shared" si="174"/>
        <v>A+</v>
      </c>
      <c r="AR55" s="7" t="str">
        <f t="shared" si="175"/>
        <v>9</v>
      </c>
      <c r="AS55" s="8" t="str">
        <f t="shared" si="176"/>
        <v>PASS</v>
      </c>
      <c r="AT55" s="5">
        <v>44</v>
      </c>
      <c r="AU55" s="5">
        <v>25</v>
      </c>
      <c r="AV55" s="5">
        <f t="shared" si="154"/>
        <v>69</v>
      </c>
      <c r="AW55" s="7" t="str">
        <f t="shared" si="177"/>
        <v>B+</v>
      </c>
      <c r="AX55" s="7" t="str">
        <f t="shared" si="178"/>
        <v>7</v>
      </c>
      <c r="AY55" s="5" t="str">
        <f t="shared" si="179"/>
        <v>PASS</v>
      </c>
      <c r="AZ55" s="9">
        <v>37</v>
      </c>
      <c r="BA55" s="9">
        <v>27</v>
      </c>
      <c r="BB55" s="9">
        <f t="shared" si="180"/>
        <v>64</v>
      </c>
      <c r="BC55" s="9" t="str">
        <f t="shared" si="181"/>
        <v>B+</v>
      </c>
      <c r="BD55" s="9" t="str">
        <f t="shared" si="182"/>
        <v>7</v>
      </c>
      <c r="BE55" s="9" t="str">
        <f t="shared" si="183"/>
        <v>PASS</v>
      </c>
      <c r="BF55" s="20">
        <f t="shared" si="184"/>
        <v>727</v>
      </c>
      <c r="BG55" s="20">
        <f t="shared" si="185"/>
        <v>172</v>
      </c>
      <c r="BH55" s="10">
        <f t="shared" si="186"/>
        <v>8.6</v>
      </c>
      <c r="BI55" s="11">
        <f t="shared" si="187"/>
        <v>80.777777777777786</v>
      </c>
      <c r="BJ55" s="12">
        <f>SUM(COUNTIF(D55:AY55, {"FAIL","AB"}))</f>
        <v>0</v>
      </c>
      <c r="BK55" s="8" t="str">
        <f t="shared" si="188"/>
        <v>FCD</v>
      </c>
      <c r="BL55" s="6"/>
      <c r="BM55" s="5"/>
      <c r="BN55" s="15"/>
      <c r="BO55" s="28"/>
    </row>
    <row r="56" spans="1:67" ht="30" customHeight="1" thickBot="1" x14ac:dyDescent="0.35">
      <c r="A56" s="13">
        <v>6</v>
      </c>
      <c r="B56" s="3" t="s">
        <v>123</v>
      </c>
      <c r="C56" s="4" t="s">
        <v>124</v>
      </c>
      <c r="D56" s="5">
        <v>48</v>
      </c>
      <c r="E56" s="5">
        <v>44</v>
      </c>
      <c r="F56" s="5">
        <f t="shared" si="152"/>
        <v>92</v>
      </c>
      <c r="G56" s="5" t="str">
        <f t="shared" si="155"/>
        <v>O</v>
      </c>
      <c r="H56" s="7" t="str">
        <f t="shared" si="156"/>
        <v>10</v>
      </c>
      <c r="I56" s="7" t="str">
        <f t="shared" si="157"/>
        <v>PASS</v>
      </c>
      <c r="J56" s="5">
        <v>47</v>
      </c>
      <c r="K56" s="5">
        <v>43</v>
      </c>
      <c r="L56" s="5">
        <f t="shared" si="153"/>
        <v>90</v>
      </c>
      <c r="M56" s="7" t="str">
        <f t="shared" si="158"/>
        <v>O</v>
      </c>
      <c r="N56" s="7" t="str">
        <f t="shared" si="159"/>
        <v>10</v>
      </c>
      <c r="O56" s="7" t="str">
        <f t="shared" si="160"/>
        <v>PASS</v>
      </c>
      <c r="P56" s="5">
        <v>48</v>
      </c>
      <c r="Q56" s="5">
        <v>30</v>
      </c>
      <c r="R56" s="5">
        <f t="shared" si="128"/>
        <v>78</v>
      </c>
      <c r="S56" s="7" t="str">
        <f t="shared" si="161"/>
        <v>A</v>
      </c>
      <c r="T56" s="7" t="str">
        <f t="shared" si="162"/>
        <v>8</v>
      </c>
      <c r="U56" s="8" t="str">
        <f t="shared" si="163"/>
        <v>PASS</v>
      </c>
      <c r="V56" s="5">
        <v>42</v>
      </c>
      <c r="W56" s="5">
        <v>33</v>
      </c>
      <c r="X56" s="5">
        <f t="shared" si="132"/>
        <v>75</v>
      </c>
      <c r="Y56" s="7" t="str">
        <f t="shared" si="164"/>
        <v>A</v>
      </c>
      <c r="Z56" s="7" t="str">
        <f t="shared" si="165"/>
        <v>8</v>
      </c>
      <c r="AA56" s="8" t="str">
        <f t="shared" si="166"/>
        <v>PASS</v>
      </c>
      <c r="AB56" s="5">
        <v>49</v>
      </c>
      <c r="AC56" s="5">
        <v>32</v>
      </c>
      <c r="AD56" s="5">
        <f t="shared" si="136"/>
        <v>81</v>
      </c>
      <c r="AE56" s="7" t="str">
        <f t="shared" si="167"/>
        <v>A+</v>
      </c>
      <c r="AF56" s="7" t="str">
        <f t="shared" si="168"/>
        <v>9</v>
      </c>
      <c r="AG56" s="8" t="str">
        <f t="shared" si="169"/>
        <v>PASS</v>
      </c>
      <c r="AH56" s="5">
        <v>49</v>
      </c>
      <c r="AI56" s="5">
        <v>48</v>
      </c>
      <c r="AJ56" s="5">
        <f t="shared" si="150"/>
        <v>97</v>
      </c>
      <c r="AK56" s="7" t="str">
        <f t="shared" si="170"/>
        <v>O</v>
      </c>
      <c r="AL56" s="7" t="str">
        <f t="shared" si="171"/>
        <v>10</v>
      </c>
      <c r="AM56" s="7" t="str">
        <f t="shared" si="172"/>
        <v>PASS</v>
      </c>
      <c r="AN56" s="5">
        <v>49</v>
      </c>
      <c r="AO56" s="5">
        <v>37</v>
      </c>
      <c r="AP56" s="5">
        <f t="shared" si="173"/>
        <v>86</v>
      </c>
      <c r="AQ56" s="7" t="str">
        <f t="shared" si="174"/>
        <v>A+</v>
      </c>
      <c r="AR56" s="7" t="str">
        <f t="shared" si="175"/>
        <v>9</v>
      </c>
      <c r="AS56" s="8" t="str">
        <f t="shared" si="176"/>
        <v>PASS</v>
      </c>
      <c r="AT56" s="5">
        <v>48</v>
      </c>
      <c r="AU56" s="5">
        <v>35</v>
      </c>
      <c r="AV56" s="5">
        <f t="shared" si="154"/>
        <v>83</v>
      </c>
      <c r="AW56" s="7" t="str">
        <f t="shared" si="177"/>
        <v>A+</v>
      </c>
      <c r="AX56" s="7" t="str">
        <f t="shared" si="178"/>
        <v>9</v>
      </c>
      <c r="AY56" s="5" t="str">
        <f t="shared" si="179"/>
        <v>PASS</v>
      </c>
      <c r="AZ56" s="9">
        <v>42</v>
      </c>
      <c r="BA56" s="9">
        <v>43</v>
      </c>
      <c r="BB56" s="9">
        <f t="shared" si="180"/>
        <v>85</v>
      </c>
      <c r="BC56" s="9" t="str">
        <f t="shared" si="181"/>
        <v>A+</v>
      </c>
      <c r="BD56" s="9" t="str">
        <f t="shared" si="182"/>
        <v>9</v>
      </c>
      <c r="BE56" s="9" t="str">
        <f t="shared" si="183"/>
        <v>PASS</v>
      </c>
      <c r="BF56" s="20">
        <f t="shared" si="184"/>
        <v>767</v>
      </c>
      <c r="BG56" s="20">
        <f t="shared" si="185"/>
        <v>181</v>
      </c>
      <c r="BH56" s="10">
        <f t="shared" si="186"/>
        <v>9.0500000000000007</v>
      </c>
      <c r="BI56" s="11">
        <f t="shared" si="187"/>
        <v>85.222222222222229</v>
      </c>
      <c r="BJ56" s="12">
        <f>SUM(COUNTIF(D56:AY56, {"FAIL","AB"}))</f>
        <v>0</v>
      </c>
      <c r="BK56" s="8" t="str">
        <f t="shared" si="188"/>
        <v>FCD</v>
      </c>
      <c r="BL56" s="6"/>
      <c r="BM56" s="5"/>
      <c r="BN56" s="15"/>
      <c r="BO56" s="28"/>
    </row>
    <row r="57" spans="1:67" ht="30" customHeight="1" x14ac:dyDescent="0.3">
      <c r="A57" s="29">
        <v>7</v>
      </c>
      <c r="B57" s="3" t="s">
        <v>125</v>
      </c>
      <c r="C57" s="4" t="s">
        <v>126</v>
      </c>
      <c r="D57" s="5">
        <v>32</v>
      </c>
      <c r="E57" s="5">
        <v>31</v>
      </c>
      <c r="F57" s="5">
        <f t="shared" si="152"/>
        <v>63</v>
      </c>
      <c r="G57" s="5" t="str">
        <f t="shared" si="155"/>
        <v>B+</v>
      </c>
      <c r="H57" s="7" t="str">
        <f t="shared" si="156"/>
        <v>7</v>
      </c>
      <c r="I57" s="7" t="str">
        <f t="shared" si="157"/>
        <v>PASS</v>
      </c>
      <c r="J57" s="5">
        <v>38</v>
      </c>
      <c r="K57" s="5">
        <v>31</v>
      </c>
      <c r="L57" s="5">
        <f t="shared" si="153"/>
        <v>69</v>
      </c>
      <c r="M57" s="7" t="str">
        <f t="shared" si="158"/>
        <v>B+</v>
      </c>
      <c r="N57" s="7" t="str">
        <f t="shared" si="159"/>
        <v>7</v>
      </c>
      <c r="O57" s="7" t="str">
        <f t="shared" si="160"/>
        <v>PASS</v>
      </c>
      <c r="P57" s="5">
        <v>40</v>
      </c>
      <c r="Q57" s="5">
        <v>24</v>
      </c>
      <c r="R57" s="5">
        <f t="shared" si="128"/>
        <v>64</v>
      </c>
      <c r="S57" s="7" t="str">
        <f t="shared" si="161"/>
        <v>B+</v>
      </c>
      <c r="T57" s="7" t="str">
        <f t="shared" si="162"/>
        <v>7</v>
      </c>
      <c r="U57" s="8" t="str">
        <f t="shared" si="163"/>
        <v>PASS</v>
      </c>
      <c r="V57" s="5">
        <v>35</v>
      </c>
      <c r="W57" s="5">
        <v>23</v>
      </c>
      <c r="X57" s="5">
        <f t="shared" si="132"/>
        <v>58</v>
      </c>
      <c r="Y57" s="7" t="str">
        <f t="shared" si="164"/>
        <v>B</v>
      </c>
      <c r="Z57" s="7" t="str">
        <f t="shared" si="165"/>
        <v>6</v>
      </c>
      <c r="AA57" s="8" t="str">
        <f t="shared" si="166"/>
        <v>PASS</v>
      </c>
      <c r="AB57" s="5">
        <v>49</v>
      </c>
      <c r="AC57" s="5">
        <v>25</v>
      </c>
      <c r="AD57" s="5">
        <f t="shared" si="136"/>
        <v>74</v>
      </c>
      <c r="AE57" s="7" t="str">
        <f t="shared" si="167"/>
        <v>A</v>
      </c>
      <c r="AF57" s="7" t="str">
        <f t="shared" si="168"/>
        <v>8</v>
      </c>
      <c r="AG57" s="8" t="str">
        <f t="shared" si="169"/>
        <v>PASS</v>
      </c>
      <c r="AH57" s="5">
        <v>46</v>
      </c>
      <c r="AI57" s="5">
        <v>44</v>
      </c>
      <c r="AJ57" s="5">
        <f t="shared" si="150"/>
        <v>90</v>
      </c>
      <c r="AK57" s="7" t="str">
        <f t="shared" si="170"/>
        <v>O</v>
      </c>
      <c r="AL57" s="7" t="str">
        <f t="shared" si="171"/>
        <v>10</v>
      </c>
      <c r="AM57" s="7" t="str">
        <f t="shared" si="172"/>
        <v>PASS</v>
      </c>
      <c r="AN57" s="5">
        <v>48</v>
      </c>
      <c r="AO57" s="5">
        <v>0</v>
      </c>
      <c r="AP57" s="5">
        <f t="shared" si="173"/>
        <v>48</v>
      </c>
      <c r="AQ57" s="7" t="str">
        <f t="shared" si="174"/>
        <v>P</v>
      </c>
      <c r="AR57" s="7" t="str">
        <f t="shared" si="175"/>
        <v>4</v>
      </c>
      <c r="AS57" s="8" t="str">
        <f t="shared" si="176"/>
        <v>AB</v>
      </c>
      <c r="AT57" s="5">
        <v>44</v>
      </c>
      <c r="AU57" s="5">
        <v>31</v>
      </c>
      <c r="AV57" s="5">
        <f t="shared" si="154"/>
        <v>75</v>
      </c>
      <c r="AW57" s="7" t="str">
        <f t="shared" si="177"/>
        <v>A</v>
      </c>
      <c r="AX57" s="7" t="str">
        <f t="shared" si="178"/>
        <v>8</v>
      </c>
      <c r="AY57" s="5" t="str">
        <f t="shared" si="179"/>
        <v>PASS</v>
      </c>
      <c r="AZ57" s="9">
        <v>34</v>
      </c>
      <c r="BA57" s="9">
        <v>21</v>
      </c>
      <c r="BB57" s="9">
        <f t="shared" si="180"/>
        <v>55</v>
      </c>
      <c r="BC57" s="9" t="str">
        <f t="shared" si="181"/>
        <v>B</v>
      </c>
      <c r="BD57" s="9" t="str">
        <f t="shared" si="182"/>
        <v>6</v>
      </c>
      <c r="BE57" s="9" t="str">
        <f t="shared" si="183"/>
        <v>PASS</v>
      </c>
      <c r="BF57" s="20">
        <f t="shared" si="184"/>
        <v>596</v>
      </c>
      <c r="BG57" s="20">
        <f t="shared" si="185"/>
        <v>141</v>
      </c>
      <c r="BH57" s="10">
        <f t="shared" si="186"/>
        <v>7.05</v>
      </c>
      <c r="BI57" s="11">
        <f t="shared" si="187"/>
        <v>66.222222222222229</v>
      </c>
      <c r="BJ57" s="12">
        <f>SUM(COUNTIF(D57:AY57, {"FAIL","AB"}))</f>
        <v>1</v>
      </c>
      <c r="BK57" s="8" t="str">
        <f t="shared" si="188"/>
        <v>FAIL</v>
      </c>
      <c r="BL57" s="6"/>
      <c r="BM57" s="5"/>
      <c r="BN57" s="15"/>
      <c r="BO57" s="28"/>
    </row>
    <row r="58" spans="1:67" ht="31.8" customHeight="1" thickBot="1" x14ac:dyDescent="0.35">
      <c r="A58" s="24">
        <v>8</v>
      </c>
      <c r="B58" s="16" t="s">
        <v>127</v>
      </c>
      <c r="C58" s="17" t="s">
        <v>128</v>
      </c>
      <c r="D58" s="15">
        <v>50</v>
      </c>
      <c r="E58" s="15">
        <v>37</v>
      </c>
      <c r="F58" s="15">
        <f t="shared" si="152"/>
        <v>87</v>
      </c>
      <c r="G58" s="15" t="str">
        <f t="shared" si="155"/>
        <v>A+</v>
      </c>
      <c r="H58" s="18" t="str">
        <f t="shared" si="156"/>
        <v>9</v>
      </c>
      <c r="I58" s="18" t="str">
        <f t="shared" si="157"/>
        <v>PASS</v>
      </c>
      <c r="J58" s="15">
        <v>49</v>
      </c>
      <c r="K58" s="15">
        <v>38</v>
      </c>
      <c r="L58" s="15">
        <f t="shared" si="153"/>
        <v>87</v>
      </c>
      <c r="M58" s="18" t="str">
        <f t="shared" si="158"/>
        <v>A+</v>
      </c>
      <c r="N58" s="18" t="str">
        <f t="shared" si="159"/>
        <v>9</v>
      </c>
      <c r="O58" s="18" t="str">
        <f t="shared" si="160"/>
        <v>PASS</v>
      </c>
      <c r="P58" s="15">
        <v>50</v>
      </c>
      <c r="Q58" s="15">
        <v>31</v>
      </c>
      <c r="R58" s="15">
        <f t="shared" si="128"/>
        <v>81</v>
      </c>
      <c r="S58" s="18" t="str">
        <f t="shared" si="161"/>
        <v>A+</v>
      </c>
      <c r="T58" s="18" t="str">
        <f t="shared" si="162"/>
        <v>9</v>
      </c>
      <c r="U58" s="19" t="str">
        <f t="shared" si="163"/>
        <v>PASS</v>
      </c>
      <c r="V58" s="15">
        <v>44</v>
      </c>
      <c r="W58" s="15">
        <v>32</v>
      </c>
      <c r="X58" s="15">
        <f t="shared" si="132"/>
        <v>76</v>
      </c>
      <c r="Y58" s="18" t="str">
        <f t="shared" si="164"/>
        <v>A</v>
      </c>
      <c r="Z58" s="18" t="str">
        <f t="shared" si="165"/>
        <v>8</v>
      </c>
      <c r="AA58" s="19" t="str">
        <f t="shared" si="166"/>
        <v>PASS</v>
      </c>
      <c r="AB58" s="15">
        <v>50</v>
      </c>
      <c r="AC58" s="15">
        <v>41</v>
      </c>
      <c r="AD58" s="15">
        <f t="shared" si="136"/>
        <v>91</v>
      </c>
      <c r="AE58" s="18" t="str">
        <f t="shared" si="167"/>
        <v>O</v>
      </c>
      <c r="AF58" s="18" t="str">
        <f t="shared" si="168"/>
        <v>10</v>
      </c>
      <c r="AG58" s="19" t="str">
        <f t="shared" si="169"/>
        <v>PASS</v>
      </c>
      <c r="AH58" s="15">
        <v>50</v>
      </c>
      <c r="AI58" s="15">
        <v>48</v>
      </c>
      <c r="AJ58" s="15">
        <f t="shared" si="150"/>
        <v>98</v>
      </c>
      <c r="AK58" s="18" t="str">
        <f t="shared" si="170"/>
        <v>O</v>
      </c>
      <c r="AL58" s="18" t="str">
        <f t="shared" si="171"/>
        <v>10</v>
      </c>
      <c r="AM58" s="18" t="str">
        <f t="shared" si="172"/>
        <v>PASS</v>
      </c>
      <c r="AN58" s="15">
        <v>50</v>
      </c>
      <c r="AO58" s="15">
        <v>47</v>
      </c>
      <c r="AP58" s="15">
        <f t="shared" si="173"/>
        <v>97</v>
      </c>
      <c r="AQ58" s="18" t="str">
        <f t="shared" si="174"/>
        <v>O</v>
      </c>
      <c r="AR58" s="18" t="str">
        <f t="shared" si="175"/>
        <v>10</v>
      </c>
      <c r="AS58" s="19" t="str">
        <f t="shared" si="176"/>
        <v>PASS</v>
      </c>
      <c r="AT58" s="15">
        <v>47</v>
      </c>
      <c r="AU58" s="15">
        <v>32</v>
      </c>
      <c r="AV58" s="15">
        <f t="shared" si="154"/>
        <v>79</v>
      </c>
      <c r="AW58" s="18" t="str">
        <f t="shared" si="177"/>
        <v>A</v>
      </c>
      <c r="AX58" s="18" t="str">
        <f t="shared" si="178"/>
        <v>8</v>
      </c>
      <c r="AY58" s="15" t="str">
        <f t="shared" si="179"/>
        <v>PASS</v>
      </c>
      <c r="AZ58" s="20">
        <v>39</v>
      </c>
      <c r="BA58" s="20">
        <v>37</v>
      </c>
      <c r="BB58" s="20">
        <f t="shared" si="180"/>
        <v>76</v>
      </c>
      <c r="BC58" s="20" t="str">
        <f t="shared" si="181"/>
        <v>A</v>
      </c>
      <c r="BD58" s="20" t="str">
        <f t="shared" si="182"/>
        <v>8</v>
      </c>
      <c r="BE58" s="20" t="str">
        <f t="shared" si="183"/>
        <v>PASS</v>
      </c>
      <c r="BF58" s="20">
        <f t="shared" si="184"/>
        <v>772</v>
      </c>
      <c r="BG58" s="20">
        <f t="shared" si="185"/>
        <v>179</v>
      </c>
      <c r="BH58" s="21">
        <f t="shared" si="186"/>
        <v>8.9499999999999993</v>
      </c>
      <c r="BI58" s="26">
        <f t="shared" si="187"/>
        <v>85.777777777777771</v>
      </c>
      <c r="BJ58" s="22">
        <f>SUM(COUNTIF(D58:AY58, {"FAIL","AB"}))</f>
        <v>0</v>
      </c>
      <c r="BK58" s="19" t="str">
        <f t="shared" si="188"/>
        <v>FCD</v>
      </c>
      <c r="BL58" s="23"/>
      <c r="BM58" s="15"/>
      <c r="BN58" s="15"/>
      <c r="BO58" s="27"/>
    </row>
    <row r="59" spans="1:67" ht="31.2" customHeight="1" x14ac:dyDescent="0.3">
      <c r="A59" s="29">
        <v>9</v>
      </c>
      <c r="B59" s="3" t="s">
        <v>11</v>
      </c>
      <c r="C59" s="4" t="s">
        <v>12</v>
      </c>
      <c r="D59" s="5">
        <v>49</v>
      </c>
      <c r="E59" s="5">
        <v>18</v>
      </c>
      <c r="F59" s="5">
        <f t="shared" si="152"/>
        <v>67</v>
      </c>
      <c r="G59" s="5" t="str">
        <f t="shared" si="155"/>
        <v>B+</v>
      </c>
      <c r="H59" s="7" t="str">
        <f t="shared" si="156"/>
        <v>7</v>
      </c>
      <c r="I59" s="7" t="str">
        <f t="shared" si="157"/>
        <v>PASS</v>
      </c>
      <c r="J59" s="5">
        <v>45</v>
      </c>
      <c r="K59" s="5">
        <v>37</v>
      </c>
      <c r="L59" s="5">
        <f t="shared" si="153"/>
        <v>82</v>
      </c>
      <c r="M59" s="7" t="str">
        <f t="shared" si="158"/>
        <v>A+</v>
      </c>
      <c r="N59" s="7" t="str">
        <f t="shared" si="159"/>
        <v>9</v>
      </c>
      <c r="O59" s="7" t="str">
        <f t="shared" si="160"/>
        <v>PASS</v>
      </c>
      <c r="P59" s="5">
        <v>50</v>
      </c>
      <c r="Q59" s="5">
        <v>28</v>
      </c>
      <c r="R59" s="5">
        <f t="shared" si="128"/>
        <v>78</v>
      </c>
      <c r="S59" s="7" t="str">
        <f t="shared" si="161"/>
        <v>A</v>
      </c>
      <c r="T59" s="7" t="str">
        <f t="shared" si="162"/>
        <v>8</v>
      </c>
      <c r="U59" s="8" t="str">
        <f t="shared" si="163"/>
        <v>PASS</v>
      </c>
      <c r="V59" s="5">
        <v>44</v>
      </c>
      <c r="W59" s="5">
        <v>38</v>
      </c>
      <c r="X59" s="5">
        <f t="shared" si="132"/>
        <v>82</v>
      </c>
      <c r="Y59" s="7" t="str">
        <f t="shared" si="164"/>
        <v>A+</v>
      </c>
      <c r="Z59" s="7" t="str">
        <f t="shared" si="165"/>
        <v>9</v>
      </c>
      <c r="AA59" s="8" t="str">
        <f t="shared" si="166"/>
        <v>PASS</v>
      </c>
      <c r="AB59" s="5">
        <v>49</v>
      </c>
      <c r="AC59" s="5">
        <v>28</v>
      </c>
      <c r="AD59" s="5">
        <f t="shared" si="136"/>
        <v>77</v>
      </c>
      <c r="AE59" s="7" t="str">
        <f t="shared" si="167"/>
        <v>A</v>
      </c>
      <c r="AF59" s="7" t="str">
        <f t="shared" si="168"/>
        <v>8</v>
      </c>
      <c r="AG59" s="8" t="str">
        <f t="shared" si="169"/>
        <v>PASS</v>
      </c>
      <c r="AH59" s="5">
        <v>50</v>
      </c>
      <c r="AI59" s="5">
        <v>43</v>
      </c>
      <c r="AJ59" s="5">
        <f t="shared" si="150"/>
        <v>93</v>
      </c>
      <c r="AK59" s="7" t="str">
        <f t="shared" si="170"/>
        <v>O</v>
      </c>
      <c r="AL59" s="7" t="str">
        <f t="shared" si="171"/>
        <v>10</v>
      </c>
      <c r="AM59" s="7" t="str">
        <f t="shared" si="172"/>
        <v>PASS</v>
      </c>
      <c r="AN59" s="5">
        <v>50</v>
      </c>
      <c r="AO59" s="5">
        <v>21</v>
      </c>
      <c r="AP59" s="5">
        <f t="shared" si="173"/>
        <v>71</v>
      </c>
      <c r="AQ59" s="7" t="str">
        <f t="shared" si="174"/>
        <v>A</v>
      </c>
      <c r="AR59" s="7" t="str">
        <f t="shared" si="175"/>
        <v>8</v>
      </c>
      <c r="AS59" s="8" t="str">
        <f t="shared" si="176"/>
        <v>PASS</v>
      </c>
      <c r="AT59" s="5">
        <v>44</v>
      </c>
      <c r="AU59" s="5">
        <v>19</v>
      </c>
      <c r="AV59" s="5">
        <f t="shared" si="154"/>
        <v>63</v>
      </c>
      <c r="AW59" s="7" t="str">
        <f t="shared" si="177"/>
        <v>B+</v>
      </c>
      <c r="AX59" s="7" t="str">
        <f t="shared" si="178"/>
        <v>7</v>
      </c>
      <c r="AY59" s="5" t="str">
        <f t="shared" si="179"/>
        <v>PASS</v>
      </c>
      <c r="AZ59" s="9">
        <v>34</v>
      </c>
      <c r="BA59" s="9">
        <v>25</v>
      </c>
      <c r="BB59" s="9">
        <f t="shared" si="180"/>
        <v>59</v>
      </c>
      <c r="BC59" s="9" t="str">
        <f t="shared" si="181"/>
        <v>B</v>
      </c>
      <c r="BD59" s="9" t="str">
        <f t="shared" si="182"/>
        <v>6</v>
      </c>
      <c r="BE59" s="9" t="str">
        <f t="shared" si="183"/>
        <v>PASS</v>
      </c>
      <c r="BF59" s="20">
        <f t="shared" si="184"/>
        <v>672</v>
      </c>
      <c r="BG59" s="20">
        <f t="shared" si="185"/>
        <v>161</v>
      </c>
      <c r="BH59" s="10">
        <f t="shared" si="186"/>
        <v>8.0500000000000007</v>
      </c>
      <c r="BI59" s="11">
        <f t="shared" si="187"/>
        <v>74.666666666666671</v>
      </c>
      <c r="BJ59" s="12">
        <f>SUM(COUNTIF(D59:AY59, {"FAIL","AB"}))</f>
        <v>0</v>
      </c>
      <c r="BK59" s="8" t="str">
        <f t="shared" si="188"/>
        <v>FCD</v>
      </c>
      <c r="BL59" s="6"/>
      <c r="BM59" s="5"/>
      <c r="BN59" s="15"/>
      <c r="BO59" s="28"/>
    </row>
    <row r="60" spans="1:67" ht="16.2" thickBot="1" x14ac:dyDescent="0.35">
      <c r="A60" s="13">
        <v>10</v>
      </c>
      <c r="B60" s="3" t="s">
        <v>129</v>
      </c>
      <c r="C60" s="4" t="s">
        <v>130</v>
      </c>
      <c r="D60" s="5">
        <v>43</v>
      </c>
      <c r="E60" s="5">
        <v>21</v>
      </c>
      <c r="F60" s="5">
        <f t="shared" si="152"/>
        <v>64</v>
      </c>
      <c r="G60" s="5" t="str">
        <f t="shared" si="155"/>
        <v>B+</v>
      </c>
      <c r="H60" s="7" t="str">
        <f t="shared" si="156"/>
        <v>7</v>
      </c>
      <c r="I60" s="7" t="str">
        <f t="shared" si="157"/>
        <v>PASS</v>
      </c>
      <c r="J60" s="5">
        <v>49</v>
      </c>
      <c r="K60" s="5">
        <v>29</v>
      </c>
      <c r="L60" s="5">
        <f t="shared" si="153"/>
        <v>78</v>
      </c>
      <c r="M60" s="7" t="str">
        <f t="shared" si="158"/>
        <v>A</v>
      </c>
      <c r="N60" s="7" t="str">
        <f t="shared" si="159"/>
        <v>8</v>
      </c>
      <c r="O60" s="7" t="str">
        <f t="shared" si="160"/>
        <v>PASS</v>
      </c>
      <c r="P60" s="5">
        <v>44</v>
      </c>
      <c r="Q60" s="5">
        <v>19</v>
      </c>
      <c r="R60" s="5">
        <f t="shared" si="128"/>
        <v>63</v>
      </c>
      <c r="S60" s="7" t="str">
        <f t="shared" si="161"/>
        <v>B+</v>
      </c>
      <c r="T60" s="7" t="str">
        <f t="shared" si="162"/>
        <v>7</v>
      </c>
      <c r="U60" s="8" t="str">
        <f t="shared" si="163"/>
        <v>PASS</v>
      </c>
      <c r="V60" s="5">
        <v>40</v>
      </c>
      <c r="W60" s="5">
        <v>31</v>
      </c>
      <c r="X60" s="5">
        <f t="shared" si="132"/>
        <v>71</v>
      </c>
      <c r="Y60" s="7" t="str">
        <f t="shared" si="164"/>
        <v>A</v>
      </c>
      <c r="Z60" s="7" t="str">
        <f t="shared" si="165"/>
        <v>8</v>
      </c>
      <c r="AA60" s="8" t="str">
        <f t="shared" si="166"/>
        <v>PASS</v>
      </c>
      <c r="AB60" s="5">
        <v>50</v>
      </c>
      <c r="AC60" s="5">
        <v>36</v>
      </c>
      <c r="AD60" s="5">
        <f t="shared" si="136"/>
        <v>86</v>
      </c>
      <c r="AE60" s="7" t="str">
        <f t="shared" si="167"/>
        <v>A+</v>
      </c>
      <c r="AF60" s="7" t="str">
        <f t="shared" si="168"/>
        <v>9</v>
      </c>
      <c r="AG60" s="8" t="str">
        <f t="shared" si="169"/>
        <v>PASS</v>
      </c>
      <c r="AH60" s="5">
        <v>49</v>
      </c>
      <c r="AI60" s="5">
        <v>49</v>
      </c>
      <c r="AJ60" s="5">
        <f t="shared" si="150"/>
        <v>98</v>
      </c>
      <c r="AK60" s="7" t="str">
        <f t="shared" si="170"/>
        <v>O</v>
      </c>
      <c r="AL60" s="7" t="str">
        <f t="shared" si="171"/>
        <v>10</v>
      </c>
      <c r="AM60" s="7" t="str">
        <f t="shared" si="172"/>
        <v>PASS</v>
      </c>
      <c r="AN60" s="5">
        <v>44</v>
      </c>
      <c r="AO60" s="5">
        <v>35</v>
      </c>
      <c r="AP60" s="5">
        <f t="shared" si="173"/>
        <v>79</v>
      </c>
      <c r="AQ60" s="7" t="str">
        <f t="shared" si="174"/>
        <v>A</v>
      </c>
      <c r="AR60" s="7" t="str">
        <f t="shared" si="175"/>
        <v>8</v>
      </c>
      <c r="AS60" s="8" t="str">
        <f t="shared" si="176"/>
        <v>PASS</v>
      </c>
      <c r="AT60" s="5">
        <v>48</v>
      </c>
      <c r="AU60" s="5">
        <v>33</v>
      </c>
      <c r="AV60" s="5">
        <f t="shared" si="154"/>
        <v>81</v>
      </c>
      <c r="AW60" s="7" t="str">
        <f t="shared" si="177"/>
        <v>A+</v>
      </c>
      <c r="AX60" s="7" t="str">
        <f t="shared" si="178"/>
        <v>9</v>
      </c>
      <c r="AY60" s="5" t="str">
        <f t="shared" si="179"/>
        <v>PASS</v>
      </c>
      <c r="AZ60" s="9">
        <v>44</v>
      </c>
      <c r="BA60" s="9">
        <v>37</v>
      </c>
      <c r="BB60" s="9">
        <f t="shared" si="180"/>
        <v>81</v>
      </c>
      <c r="BC60" s="9" t="str">
        <f t="shared" si="181"/>
        <v>A+</v>
      </c>
      <c r="BD60" s="9" t="str">
        <f t="shared" si="182"/>
        <v>9</v>
      </c>
      <c r="BE60" s="9" t="str">
        <f t="shared" si="183"/>
        <v>PASS</v>
      </c>
      <c r="BF60" s="20">
        <f t="shared" si="184"/>
        <v>701</v>
      </c>
      <c r="BG60" s="20">
        <f t="shared" si="185"/>
        <v>162</v>
      </c>
      <c r="BH60" s="10">
        <f t="shared" si="186"/>
        <v>8.1</v>
      </c>
      <c r="BI60" s="11">
        <f t="shared" si="187"/>
        <v>77.888888888888886</v>
      </c>
      <c r="BJ60" s="12">
        <f>SUM(COUNTIF(D60:AY60, {"FAIL","AB"}))</f>
        <v>0</v>
      </c>
      <c r="BK60" s="8" t="str">
        <f t="shared" si="188"/>
        <v>FCD</v>
      </c>
      <c r="BL60" s="6"/>
      <c r="BM60" s="5"/>
      <c r="BN60" s="15"/>
      <c r="BO60" s="28"/>
    </row>
    <row r="61" spans="1:67" ht="15.6" x14ac:dyDescent="0.3">
      <c r="A61" s="29">
        <v>11</v>
      </c>
      <c r="B61" s="3" t="s">
        <v>131</v>
      </c>
      <c r="C61" s="4" t="s">
        <v>132</v>
      </c>
      <c r="D61" s="5">
        <v>30</v>
      </c>
      <c r="E61" s="5">
        <v>10</v>
      </c>
      <c r="F61" s="5">
        <f t="shared" si="152"/>
        <v>40</v>
      </c>
      <c r="G61" s="5" t="str">
        <f t="shared" si="155"/>
        <v>P</v>
      </c>
      <c r="H61" s="7" t="str">
        <f t="shared" si="156"/>
        <v>4</v>
      </c>
      <c r="I61" s="7" t="str">
        <f t="shared" si="157"/>
        <v>FAIL</v>
      </c>
      <c r="J61" s="5">
        <v>36</v>
      </c>
      <c r="K61" s="5"/>
      <c r="L61" s="5">
        <f t="shared" si="153"/>
        <v>36</v>
      </c>
      <c r="M61" s="7" t="str">
        <f t="shared" si="158"/>
        <v>F</v>
      </c>
      <c r="N61" s="7" t="str">
        <f t="shared" si="159"/>
        <v>0</v>
      </c>
      <c r="O61" s="7" t="str">
        <f t="shared" si="160"/>
        <v>AB</v>
      </c>
      <c r="P61" s="5">
        <v>35</v>
      </c>
      <c r="Q61" s="5">
        <v>7</v>
      </c>
      <c r="R61" s="5">
        <f t="shared" si="128"/>
        <v>42</v>
      </c>
      <c r="S61" s="7" t="str">
        <f t="shared" si="161"/>
        <v>P</v>
      </c>
      <c r="T61" s="7" t="str">
        <f t="shared" si="162"/>
        <v>4</v>
      </c>
      <c r="U61" s="8" t="str">
        <f t="shared" si="163"/>
        <v>FAIL</v>
      </c>
      <c r="V61" s="5">
        <v>31</v>
      </c>
      <c r="W61" s="5">
        <v>8</v>
      </c>
      <c r="X61" s="5">
        <f t="shared" si="132"/>
        <v>39</v>
      </c>
      <c r="Y61" s="7" t="str">
        <f t="shared" si="164"/>
        <v>F</v>
      </c>
      <c r="Z61" s="7" t="str">
        <f t="shared" si="165"/>
        <v>0</v>
      </c>
      <c r="AA61" s="8" t="str">
        <f t="shared" si="166"/>
        <v>FAIL</v>
      </c>
      <c r="AB61" s="5">
        <v>45</v>
      </c>
      <c r="AC61" s="5">
        <v>13</v>
      </c>
      <c r="AD61" s="5">
        <f t="shared" si="136"/>
        <v>58</v>
      </c>
      <c r="AE61" s="7" t="str">
        <f t="shared" si="167"/>
        <v>B</v>
      </c>
      <c r="AF61" s="7" t="str">
        <f t="shared" si="168"/>
        <v>6</v>
      </c>
      <c r="AG61" s="8" t="str">
        <f t="shared" si="169"/>
        <v>FAIL</v>
      </c>
      <c r="AH61" s="5">
        <v>45</v>
      </c>
      <c r="AI61" s="5">
        <v>33</v>
      </c>
      <c r="AJ61" s="5">
        <f t="shared" si="150"/>
        <v>78</v>
      </c>
      <c r="AK61" s="7" t="str">
        <f t="shared" si="170"/>
        <v>A</v>
      </c>
      <c r="AL61" s="7" t="str">
        <f t="shared" si="171"/>
        <v>8</v>
      </c>
      <c r="AM61" s="7" t="str">
        <f t="shared" si="172"/>
        <v>PASS</v>
      </c>
      <c r="AN61" s="5">
        <v>45</v>
      </c>
      <c r="AO61" s="5"/>
      <c r="AP61" s="5">
        <f t="shared" si="173"/>
        <v>45</v>
      </c>
      <c r="AQ61" s="7" t="str">
        <f t="shared" si="174"/>
        <v>P</v>
      </c>
      <c r="AR61" s="7" t="str">
        <f t="shared" si="175"/>
        <v>4</v>
      </c>
      <c r="AS61" s="8" t="str">
        <f t="shared" si="176"/>
        <v>AB</v>
      </c>
      <c r="AT61" s="5">
        <v>39</v>
      </c>
      <c r="AU61" s="5">
        <v>26</v>
      </c>
      <c r="AV61" s="5">
        <f t="shared" si="154"/>
        <v>65</v>
      </c>
      <c r="AW61" s="7" t="str">
        <f t="shared" si="177"/>
        <v>B+</v>
      </c>
      <c r="AX61" s="7" t="str">
        <f t="shared" si="178"/>
        <v>7</v>
      </c>
      <c r="AY61" s="5" t="str">
        <f t="shared" si="179"/>
        <v>PASS</v>
      </c>
      <c r="AZ61" s="9">
        <v>38</v>
      </c>
      <c r="BA61" s="9">
        <v>18</v>
      </c>
      <c r="BB61" s="9">
        <f t="shared" si="180"/>
        <v>56</v>
      </c>
      <c r="BC61" s="9" t="str">
        <f t="shared" si="181"/>
        <v>B</v>
      </c>
      <c r="BD61" s="9" t="str">
        <f t="shared" si="182"/>
        <v>6</v>
      </c>
      <c r="BE61" s="9" t="str">
        <f t="shared" si="183"/>
        <v>PASS</v>
      </c>
      <c r="BF61" s="20">
        <f t="shared" si="184"/>
        <v>459</v>
      </c>
      <c r="BG61" s="20">
        <f t="shared" si="185"/>
        <v>74</v>
      </c>
      <c r="BH61" s="10">
        <f t="shared" si="186"/>
        <v>3.7</v>
      </c>
      <c r="BI61" s="11">
        <f t="shared" si="187"/>
        <v>51</v>
      </c>
      <c r="BJ61" s="12">
        <f>SUM(COUNTIF(D61:AY61, {"FAIL","AB"}))</f>
        <v>6</v>
      </c>
      <c r="BK61" s="8" t="str">
        <f t="shared" si="188"/>
        <v>FAIL</v>
      </c>
      <c r="BL61" s="6"/>
      <c r="BM61" s="5"/>
      <c r="BN61" s="15"/>
      <c r="BO61" s="28"/>
    </row>
    <row r="62" spans="1:67" ht="16.2" thickBot="1" x14ac:dyDescent="0.35">
      <c r="A62" s="13">
        <v>12</v>
      </c>
      <c r="B62" s="3" t="s">
        <v>133</v>
      </c>
      <c r="C62" s="4" t="s">
        <v>134</v>
      </c>
      <c r="D62" s="5">
        <v>42</v>
      </c>
      <c r="E62" s="5">
        <v>27</v>
      </c>
      <c r="F62" s="5">
        <f t="shared" si="152"/>
        <v>69</v>
      </c>
      <c r="G62" s="5" t="str">
        <f t="shared" si="155"/>
        <v>B+</v>
      </c>
      <c r="H62" s="7" t="str">
        <f t="shared" si="156"/>
        <v>7</v>
      </c>
      <c r="I62" s="7" t="str">
        <f t="shared" si="157"/>
        <v>PASS</v>
      </c>
      <c r="J62" s="5">
        <v>47</v>
      </c>
      <c r="K62" s="5">
        <v>41</v>
      </c>
      <c r="L62" s="5">
        <f t="shared" si="153"/>
        <v>88</v>
      </c>
      <c r="M62" s="7" t="str">
        <f t="shared" si="158"/>
        <v>A+</v>
      </c>
      <c r="N62" s="7" t="str">
        <f t="shared" si="159"/>
        <v>9</v>
      </c>
      <c r="O62" s="7" t="str">
        <f t="shared" si="160"/>
        <v>PASS</v>
      </c>
      <c r="P62" s="5">
        <v>43</v>
      </c>
      <c r="Q62" s="5">
        <v>18</v>
      </c>
      <c r="R62" s="5">
        <f t="shared" si="128"/>
        <v>61</v>
      </c>
      <c r="S62" s="7" t="str">
        <f t="shared" si="161"/>
        <v>B+</v>
      </c>
      <c r="T62" s="7" t="str">
        <f t="shared" si="162"/>
        <v>7</v>
      </c>
      <c r="U62" s="8" t="str">
        <f t="shared" si="163"/>
        <v>PASS</v>
      </c>
      <c r="V62" s="5">
        <v>43</v>
      </c>
      <c r="W62" s="5">
        <v>31</v>
      </c>
      <c r="X62" s="5">
        <f t="shared" si="132"/>
        <v>74</v>
      </c>
      <c r="Y62" s="7" t="str">
        <f t="shared" si="164"/>
        <v>A</v>
      </c>
      <c r="Z62" s="7" t="str">
        <f t="shared" si="165"/>
        <v>8</v>
      </c>
      <c r="AA62" s="8" t="str">
        <f t="shared" si="166"/>
        <v>PASS</v>
      </c>
      <c r="AB62" s="5">
        <v>48</v>
      </c>
      <c r="AC62" s="5">
        <v>28</v>
      </c>
      <c r="AD62" s="5">
        <f t="shared" si="136"/>
        <v>76</v>
      </c>
      <c r="AE62" s="7" t="str">
        <f t="shared" si="167"/>
        <v>A</v>
      </c>
      <c r="AF62" s="7" t="str">
        <f t="shared" si="168"/>
        <v>8</v>
      </c>
      <c r="AG62" s="8" t="str">
        <f t="shared" si="169"/>
        <v>PASS</v>
      </c>
      <c r="AH62" s="5">
        <v>49</v>
      </c>
      <c r="AI62" s="5">
        <v>43</v>
      </c>
      <c r="AJ62" s="5">
        <f t="shared" si="150"/>
        <v>92</v>
      </c>
      <c r="AK62" s="7" t="str">
        <f t="shared" si="170"/>
        <v>O</v>
      </c>
      <c r="AL62" s="7" t="str">
        <f t="shared" si="171"/>
        <v>10</v>
      </c>
      <c r="AM62" s="7" t="str">
        <f t="shared" si="172"/>
        <v>PASS</v>
      </c>
      <c r="AN62" s="5">
        <v>47</v>
      </c>
      <c r="AO62" s="5">
        <v>40</v>
      </c>
      <c r="AP62" s="5">
        <f t="shared" si="173"/>
        <v>87</v>
      </c>
      <c r="AQ62" s="7" t="str">
        <f t="shared" si="174"/>
        <v>A+</v>
      </c>
      <c r="AR62" s="7" t="str">
        <f t="shared" si="175"/>
        <v>9</v>
      </c>
      <c r="AS62" s="8" t="str">
        <f t="shared" si="176"/>
        <v>PASS</v>
      </c>
      <c r="AT62" s="5">
        <v>46</v>
      </c>
      <c r="AU62" s="5">
        <v>27</v>
      </c>
      <c r="AV62" s="5">
        <f t="shared" si="154"/>
        <v>73</v>
      </c>
      <c r="AW62" s="7" t="str">
        <f t="shared" si="177"/>
        <v>A</v>
      </c>
      <c r="AX62" s="7" t="str">
        <f t="shared" si="178"/>
        <v>8</v>
      </c>
      <c r="AY62" s="5" t="str">
        <f t="shared" si="179"/>
        <v>PASS</v>
      </c>
      <c r="AZ62" s="9">
        <v>39</v>
      </c>
      <c r="BA62" s="9">
        <v>29</v>
      </c>
      <c r="BB62" s="9">
        <f t="shared" si="180"/>
        <v>68</v>
      </c>
      <c r="BC62" s="9" t="str">
        <f t="shared" si="181"/>
        <v>B+</v>
      </c>
      <c r="BD62" s="9" t="str">
        <f t="shared" si="182"/>
        <v>7</v>
      </c>
      <c r="BE62" s="9" t="str">
        <f t="shared" si="183"/>
        <v>PASS</v>
      </c>
      <c r="BF62" s="20">
        <f t="shared" si="184"/>
        <v>688</v>
      </c>
      <c r="BG62" s="20">
        <f t="shared" si="185"/>
        <v>159</v>
      </c>
      <c r="BH62" s="10">
        <f t="shared" si="186"/>
        <v>7.95</v>
      </c>
      <c r="BI62" s="11">
        <f t="shared" si="187"/>
        <v>76.444444444444443</v>
      </c>
      <c r="BJ62" s="12">
        <f>SUM(COUNTIF(D62:AY62, {"FAIL","AB"}))</f>
        <v>0</v>
      </c>
      <c r="BK62" s="8" t="str">
        <f t="shared" si="188"/>
        <v>FCD</v>
      </c>
      <c r="BL62" s="6"/>
      <c r="BM62" s="5"/>
      <c r="BN62" s="15"/>
      <c r="BO62" s="28"/>
    </row>
    <row r="63" spans="1:67" ht="15.6" x14ac:dyDescent="0.3">
      <c r="A63" s="29">
        <v>13</v>
      </c>
      <c r="B63" s="3" t="s">
        <v>135</v>
      </c>
      <c r="C63" s="4" t="s">
        <v>136</v>
      </c>
      <c r="D63" s="5">
        <v>43</v>
      </c>
      <c r="E63" s="5">
        <v>21</v>
      </c>
      <c r="F63" s="5">
        <f t="shared" si="152"/>
        <v>64</v>
      </c>
      <c r="G63" s="5" t="str">
        <f t="shared" si="155"/>
        <v>B+</v>
      </c>
      <c r="H63" s="7" t="str">
        <f t="shared" si="156"/>
        <v>7</v>
      </c>
      <c r="I63" s="7" t="str">
        <f t="shared" si="157"/>
        <v>PASS</v>
      </c>
      <c r="J63" s="5">
        <v>41</v>
      </c>
      <c r="K63" s="5">
        <v>36</v>
      </c>
      <c r="L63" s="5">
        <f t="shared" si="153"/>
        <v>77</v>
      </c>
      <c r="M63" s="7" t="str">
        <f t="shared" si="158"/>
        <v>A</v>
      </c>
      <c r="N63" s="7" t="str">
        <f t="shared" si="159"/>
        <v>8</v>
      </c>
      <c r="O63" s="7" t="str">
        <f t="shared" si="160"/>
        <v>PASS</v>
      </c>
      <c r="P63" s="5">
        <v>41</v>
      </c>
      <c r="Q63" s="5">
        <v>27</v>
      </c>
      <c r="R63" s="5">
        <f t="shared" si="128"/>
        <v>68</v>
      </c>
      <c r="S63" s="7" t="str">
        <f t="shared" si="161"/>
        <v>B+</v>
      </c>
      <c r="T63" s="7" t="str">
        <f t="shared" si="162"/>
        <v>7</v>
      </c>
      <c r="U63" s="8" t="str">
        <f t="shared" si="163"/>
        <v>PASS</v>
      </c>
      <c r="V63" s="5">
        <v>37</v>
      </c>
      <c r="W63" s="5">
        <v>30</v>
      </c>
      <c r="X63" s="5">
        <f t="shared" si="132"/>
        <v>67</v>
      </c>
      <c r="Y63" s="7" t="str">
        <f t="shared" si="164"/>
        <v>B+</v>
      </c>
      <c r="Z63" s="7" t="str">
        <f t="shared" si="165"/>
        <v>7</v>
      </c>
      <c r="AA63" s="8" t="str">
        <f t="shared" si="166"/>
        <v>PASS</v>
      </c>
      <c r="AB63" s="5">
        <v>45</v>
      </c>
      <c r="AC63" s="5">
        <v>23</v>
      </c>
      <c r="AD63" s="5">
        <f t="shared" si="136"/>
        <v>68</v>
      </c>
      <c r="AE63" s="7" t="str">
        <f t="shared" si="167"/>
        <v>B+</v>
      </c>
      <c r="AF63" s="7" t="str">
        <f t="shared" si="168"/>
        <v>7</v>
      </c>
      <c r="AG63" s="8" t="str">
        <f t="shared" si="169"/>
        <v>PASS</v>
      </c>
      <c r="AH63" s="5">
        <v>45</v>
      </c>
      <c r="AI63" s="5">
        <v>37</v>
      </c>
      <c r="AJ63" s="5">
        <f t="shared" si="150"/>
        <v>82</v>
      </c>
      <c r="AK63" s="7" t="str">
        <f t="shared" si="170"/>
        <v>A+</v>
      </c>
      <c r="AL63" s="7" t="str">
        <f t="shared" si="171"/>
        <v>9</v>
      </c>
      <c r="AM63" s="7" t="str">
        <f t="shared" si="172"/>
        <v>PASS</v>
      </c>
      <c r="AN63" s="5">
        <v>45</v>
      </c>
      <c r="AO63" s="5">
        <v>40</v>
      </c>
      <c r="AP63" s="5">
        <f t="shared" si="173"/>
        <v>85</v>
      </c>
      <c r="AQ63" s="7" t="str">
        <f t="shared" si="174"/>
        <v>A+</v>
      </c>
      <c r="AR63" s="7" t="str">
        <f t="shared" si="175"/>
        <v>9</v>
      </c>
      <c r="AS63" s="8" t="str">
        <f t="shared" si="176"/>
        <v>PASS</v>
      </c>
      <c r="AT63" s="5">
        <v>43</v>
      </c>
      <c r="AU63" s="5">
        <v>23</v>
      </c>
      <c r="AV63" s="5">
        <f t="shared" si="154"/>
        <v>66</v>
      </c>
      <c r="AW63" s="7" t="str">
        <f t="shared" si="177"/>
        <v>B+</v>
      </c>
      <c r="AX63" s="7" t="str">
        <f t="shared" si="178"/>
        <v>7</v>
      </c>
      <c r="AY63" s="5" t="str">
        <f t="shared" si="179"/>
        <v>PASS</v>
      </c>
      <c r="AZ63" s="9">
        <v>35</v>
      </c>
      <c r="BA63" s="9">
        <v>36</v>
      </c>
      <c r="BB63" s="9">
        <f t="shared" si="180"/>
        <v>71</v>
      </c>
      <c r="BC63" s="9" t="str">
        <f t="shared" si="181"/>
        <v>A</v>
      </c>
      <c r="BD63" s="9" t="str">
        <f t="shared" si="182"/>
        <v>8</v>
      </c>
      <c r="BE63" s="9" t="str">
        <f t="shared" si="183"/>
        <v>PASS</v>
      </c>
      <c r="BF63" s="20">
        <f t="shared" si="184"/>
        <v>648</v>
      </c>
      <c r="BG63" s="20">
        <f t="shared" si="185"/>
        <v>148</v>
      </c>
      <c r="BH63" s="10">
        <f t="shared" si="186"/>
        <v>7.4</v>
      </c>
      <c r="BI63" s="11">
        <f t="shared" si="187"/>
        <v>72</v>
      </c>
      <c r="BJ63" s="12">
        <f>SUM(COUNTIF(D63:AY63, {"FAIL","AB"}))</f>
        <v>0</v>
      </c>
      <c r="BK63" s="8" t="str">
        <f t="shared" si="188"/>
        <v>FCD</v>
      </c>
      <c r="BL63" s="6"/>
      <c r="BM63" s="5"/>
      <c r="BN63" s="15"/>
      <c r="BO63" s="28"/>
    </row>
    <row r="64" spans="1:67" ht="16.2" thickBot="1" x14ac:dyDescent="0.35">
      <c r="A64" s="13">
        <v>14</v>
      </c>
      <c r="B64" s="3" t="s">
        <v>137</v>
      </c>
      <c r="C64" s="4" t="s">
        <v>138</v>
      </c>
      <c r="D64" s="5">
        <v>47</v>
      </c>
      <c r="E64" s="5">
        <v>20</v>
      </c>
      <c r="F64" s="5">
        <f t="shared" si="152"/>
        <v>67</v>
      </c>
      <c r="G64" s="5" t="str">
        <f t="shared" si="155"/>
        <v>B+</v>
      </c>
      <c r="H64" s="7" t="str">
        <f t="shared" si="156"/>
        <v>7</v>
      </c>
      <c r="I64" s="7" t="str">
        <f t="shared" si="157"/>
        <v>PASS</v>
      </c>
      <c r="J64" s="5">
        <v>46</v>
      </c>
      <c r="K64" s="5">
        <v>42</v>
      </c>
      <c r="L64" s="5">
        <f t="shared" si="153"/>
        <v>88</v>
      </c>
      <c r="M64" s="7" t="str">
        <f t="shared" si="158"/>
        <v>A+</v>
      </c>
      <c r="N64" s="7" t="str">
        <f t="shared" si="159"/>
        <v>9</v>
      </c>
      <c r="O64" s="7" t="str">
        <f t="shared" si="160"/>
        <v>PASS</v>
      </c>
      <c r="P64" s="5">
        <v>45</v>
      </c>
      <c r="Q64" s="5">
        <v>26</v>
      </c>
      <c r="R64" s="5">
        <f t="shared" si="128"/>
        <v>71</v>
      </c>
      <c r="S64" s="7" t="str">
        <f t="shared" si="161"/>
        <v>A</v>
      </c>
      <c r="T64" s="7" t="str">
        <f t="shared" si="162"/>
        <v>8</v>
      </c>
      <c r="U64" s="8" t="str">
        <f t="shared" si="163"/>
        <v>PASS</v>
      </c>
      <c r="V64" s="5">
        <v>41</v>
      </c>
      <c r="W64" s="5">
        <v>27</v>
      </c>
      <c r="X64" s="5">
        <f t="shared" si="132"/>
        <v>68</v>
      </c>
      <c r="Y64" s="7" t="str">
        <f t="shared" si="164"/>
        <v>B+</v>
      </c>
      <c r="Z64" s="7" t="str">
        <f t="shared" si="165"/>
        <v>7</v>
      </c>
      <c r="AA64" s="8" t="str">
        <f t="shared" si="166"/>
        <v>PASS</v>
      </c>
      <c r="AB64" s="5">
        <v>49</v>
      </c>
      <c r="AC64" s="5">
        <v>36</v>
      </c>
      <c r="AD64" s="5">
        <f t="shared" si="136"/>
        <v>85</v>
      </c>
      <c r="AE64" s="7" t="str">
        <f t="shared" si="167"/>
        <v>A+</v>
      </c>
      <c r="AF64" s="7" t="str">
        <f t="shared" si="168"/>
        <v>9</v>
      </c>
      <c r="AG64" s="8" t="str">
        <f t="shared" si="169"/>
        <v>PASS</v>
      </c>
      <c r="AH64" s="5">
        <v>49</v>
      </c>
      <c r="AI64" s="5">
        <v>45</v>
      </c>
      <c r="AJ64" s="5">
        <f t="shared" si="150"/>
        <v>94</v>
      </c>
      <c r="AK64" s="7" t="str">
        <f t="shared" si="170"/>
        <v>O</v>
      </c>
      <c r="AL64" s="7" t="str">
        <f t="shared" si="171"/>
        <v>10</v>
      </c>
      <c r="AM64" s="7" t="str">
        <f t="shared" si="172"/>
        <v>PASS</v>
      </c>
      <c r="AN64" s="5">
        <v>44</v>
      </c>
      <c r="AO64" s="5">
        <v>39</v>
      </c>
      <c r="AP64" s="5">
        <f t="shared" si="173"/>
        <v>83</v>
      </c>
      <c r="AQ64" s="7" t="str">
        <f t="shared" si="174"/>
        <v>A+</v>
      </c>
      <c r="AR64" s="7" t="str">
        <f t="shared" si="175"/>
        <v>9</v>
      </c>
      <c r="AS64" s="8" t="str">
        <f t="shared" si="176"/>
        <v>PASS</v>
      </c>
      <c r="AT64" s="5">
        <v>45</v>
      </c>
      <c r="AU64" s="5">
        <v>28</v>
      </c>
      <c r="AV64" s="5">
        <f t="shared" si="154"/>
        <v>73</v>
      </c>
      <c r="AW64" s="7" t="str">
        <f t="shared" si="177"/>
        <v>A</v>
      </c>
      <c r="AX64" s="7" t="str">
        <f t="shared" si="178"/>
        <v>8</v>
      </c>
      <c r="AY64" s="5" t="str">
        <f t="shared" si="179"/>
        <v>PASS</v>
      </c>
      <c r="AZ64" s="9">
        <v>37</v>
      </c>
      <c r="BA64" s="9">
        <v>33</v>
      </c>
      <c r="BB64" s="9">
        <f t="shared" si="180"/>
        <v>70</v>
      </c>
      <c r="BC64" s="9" t="str">
        <f t="shared" si="181"/>
        <v>A</v>
      </c>
      <c r="BD64" s="9" t="str">
        <f t="shared" si="182"/>
        <v>8</v>
      </c>
      <c r="BE64" s="9" t="str">
        <f t="shared" si="183"/>
        <v>PASS</v>
      </c>
      <c r="BF64" s="20">
        <f t="shared" si="184"/>
        <v>699</v>
      </c>
      <c r="BG64" s="20">
        <f t="shared" si="185"/>
        <v>163</v>
      </c>
      <c r="BH64" s="10">
        <f t="shared" si="186"/>
        <v>8.15</v>
      </c>
      <c r="BI64" s="11">
        <f t="shared" si="187"/>
        <v>77.666666666666657</v>
      </c>
      <c r="BJ64" s="12">
        <f>SUM(COUNTIF(D64:AY64, {"FAIL","AB"}))</f>
        <v>0</v>
      </c>
      <c r="BK64" s="8" t="str">
        <f t="shared" si="188"/>
        <v>FCD</v>
      </c>
      <c r="BL64" s="6"/>
      <c r="BM64" s="5"/>
      <c r="BN64" s="15"/>
      <c r="BO64" s="28"/>
    </row>
    <row r="65" spans="1:67" ht="15.6" x14ac:dyDescent="0.3">
      <c r="A65" s="29">
        <v>15</v>
      </c>
      <c r="B65" s="3" t="s">
        <v>13</v>
      </c>
      <c r="C65" s="4" t="s">
        <v>14</v>
      </c>
      <c r="D65" s="5">
        <v>47</v>
      </c>
      <c r="E65" s="5">
        <v>18</v>
      </c>
      <c r="F65" s="5">
        <f t="shared" si="152"/>
        <v>65</v>
      </c>
      <c r="G65" s="5" t="str">
        <f t="shared" si="155"/>
        <v>B+</v>
      </c>
      <c r="H65" s="7" t="str">
        <f t="shared" si="156"/>
        <v>7</v>
      </c>
      <c r="I65" s="7" t="str">
        <f t="shared" si="157"/>
        <v>PASS</v>
      </c>
      <c r="J65" s="5">
        <v>49</v>
      </c>
      <c r="K65" s="5">
        <v>36</v>
      </c>
      <c r="L65" s="5">
        <f t="shared" si="153"/>
        <v>85</v>
      </c>
      <c r="M65" s="7" t="str">
        <f t="shared" si="158"/>
        <v>A+</v>
      </c>
      <c r="N65" s="7" t="str">
        <f t="shared" si="159"/>
        <v>9</v>
      </c>
      <c r="O65" s="7" t="str">
        <f t="shared" si="160"/>
        <v>PASS</v>
      </c>
      <c r="P65" s="5">
        <v>49</v>
      </c>
      <c r="Q65" s="5">
        <v>27</v>
      </c>
      <c r="R65" s="5">
        <f t="shared" si="128"/>
        <v>76</v>
      </c>
      <c r="S65" s="7" t="str">
        <f t="shared" si="161"/>
        <v>A</v>
      </c>
      <c r="T65" s="7" t="str">
        <f t="shared" si="162"/>
        <v>8</v>
      </c>
      <c r="U65" s="8" t="str">
        <f t="shared" si="163"/>
        <v>PASS</v>
      </c>
      <c r="V65" s="5">
        <v>47</v>
      </c>
      <c r="W65" s="5">
        <v>28</v>
      </c>
      <c r="X65" s="5">
        <f t="shared" si="132"/>
        <v>75</v>
      </c>
      <c r="Y65" s="7" t="str">
        <f t="shared" si="164"/>
        <v>A</v>
      </c>
      <c r="Z65" s="7" t="str">
        <f t="shared" si="165"/>
        <v>8</v>
      </c>
      <c r="AA65" s="8" t="str">
        <f t="shared" si="166"/>
        <v>PASS</v>
      </c>
      <c r="AB65" s="5">
        <v>49</v>
      </c>
      <c r="AC65" s="5">
        <v>45</v>
      </c>
      <c r="AD65" s="5">
        <f t="shared" si="136"/>
        <v>94</v>
      </c>
      <c r="AE65" s="7" t="str">
        <f t="shared" si="167"/>
        <v>O</v>
      </c>
      <c r="AF65" s="7" t="str">
        <f t="shared" si="168"/>
        <v>10</v>
      </c>
      <c r="AG65" s="8" t="str">
        <f t="shared" si="169"/>
        <v>PASS</v>
      </c>
      <c r="AH65" s="5">
        <v>50</v>
      </c>
      <c r="AI65" s="5">
        <v>46</v>
      </c>
      <c r="AJ65" s="5">
        <f t="shared" si="150"/>
        <v>96</v>
      </c>
      <c r="AK65" s="7" t="str">
        <f t="shared" si="170"/>
        <v>O</v>
      </c>
      <c r="AL65" s="7" t="str">
        <f t="shared" si="171"/>
        <v>10</v>
      </c>
      <c r="AM65" s="7" t="str">
        <f t="shared" si="172"/>
        <v>PASS</v>
      </c>
      <c r="AN65" s="5">
        <v>50</v>
      </c>
      <c r="AO65" s="5">
        <v>42</v>
      </c>
      <c r="AP65" s="5">
        <f t="shared" si="173"/>
        <v>92</v>
      </c>
      <c r="AQ65" s="7" t="str">
        <f t="shared" si="174"/>
        <v>O</v>
      </c>
      <c r="AR65" s="7" t="str">
        <f t="shared" si="175"/>
        <v>10</v>
      </c>
      <c r="AS65" s="8" t="str">
        <f t="shared" si="176"/>
        <v>PASS</v>
      </c>
      <c r="AT65" s="5">
        <v>46</v>
      </c>
      <c r="AU65" s="5">
        <v>33</v>
      </c>
      <c r="AV65" s="5">
        <f t="shared" si="154"/>
        <v>79</v>
      </c>
      <c r="AW65" s="7" t="str">
        <f t="shared" si="177"/>
        <v>A</v>
      </c>
      <c r="AX65" s="7" t="str">
        <f t="shared" si="178"/>
        <v>8</v>
      </c>
      <c r="AY65" s="5" t="str">
        <f t="shared" si="179"/>
        <v>PASS</v>
      </c>
      <c r="AZ65" s="9">
        <v>37</v>
      </c>
      <c r="BA65" s="9">
        <v>37</v>
      </c>
      <c r="BB65" s="9">
        <f t="shared" si="180"/>
        <v>74</v>
      </c>
      <c r="BC65" s="9" t="str">
        <f t="shared" si="181"/>
        <v>A</v>
      </c>
      <c r="BD65" s="9" t="str">
        <f t="shared" si="182"/>
        <v>8</v>
      </c>
      <c r="BE65" s="9" t="str">
        <f t="shared" si="183"/>
        <v>PASS</v>
      </c>
      <c r="BF65" s="20">
        <f t="shared" si="184"/>
        <v>736</v>
      </c>
      <c r="BG65" s="20">
        <f t="shared" si="185"/>
        <v>170</v>
      </c>
      <c r="BH65" s="10">
        <f t="shared" si="186"/>
        <v>8.5</v>
      </c>
      <c r="BI65" s="11">
        <f t="shared" si="187"/>
        <v>81.777777777777786</v>
      </c>
      <c r="BJ65" s="12">
        <f>SUM(COUNTIF(D65:AY65, {"FAIL","AB"}))</f>
        <v>0</v>
      </c>
      <c r="BK65" s="8" t="str">
        <f t="shared" si="188"/>
        <v>FCD</v>
      </c>
      <c r="BL65" s="6"/>
      <c r="BM65" s="5"/>
      <c r="BN65" s="15"/>
      <c r="BO65" s="28"/>
    </row>
    <row r="66" spans="1:67" ht="16.2" thickBot="1" x14ac:dyDescent="0.35">
      <c r="A66" s="13">
        <v>16</v>
      </c>
      <c r="B66" s="3" t="s">
        <v>139</v>
      </c>
      <c r="C66" s="4" t="s">
        <v>140</v>
      </c>
      <c r="D66" s="5">
        <v>43</v>
      </c>
      <c r="E66" s="5">
        <v>33</v>
      </c>
      <c r="F66" s="5">
        <f t="shared" si="152"/>
        <v>76</v>
      </c>
      <c r="G66" s="5" t="str">
        <f t="shared" si="155"/>
        <v>A</v>
      </c>
      <c r="H66" s="7" t="str">
        <f t="shared" si="156"/>
        <v>8</v>
      </c>
      <c r="I66" s="7" t="str">
        <f t="shared" si="157"/>
        <v>PASS</v>
      </c>
      <c r="J66" s="5">
        <v>47</v>
      </c>
      <c r="K66" s="5">
        <v>47</v>
      </c>
      <c r="L66" s="5">
        <f t="shared" si="153"/>
        <v>94</v>
      </c>
      <c r="M66" s="7" t="str">
        <f t="shared" si="158"/>
        <v>O</v>
      </c>
      <c r="N66" s="7" t="str">
        <f t="shared" si="159"/>
        <v>10</v>
      </c>
      <c r="O66" s="7" t="str">
        <f t="shared" si="160"/>
        <v>PASS</v>
      </c>
      <c r="P66" s="5">
        <v>42</v>
      </c>
      <c r="Q66" s="5">
        <v>28</v>
      </c>
      <c r="R66" s="5">
        <f t="shared" si="128"/>
        <v>70</v>
      </c>
      <c r="S66" s="7" t="str">
        <f t="shared" si="161"/>
        <v>A</v>
      </c>
      <c r="T66" s="7" t="str">
        <f t="shared" si="162"/>
        <v>8</v>
      </c>
      <c r="U66" s="8" t="str">
        <f t="shared" si="163"/>
        <v>PASS</v>
      </c>
      <c r="V66" s="5">
        <v>47</v>
      </c>
      <c r="W66" s="5">
        <v>32</v>
      </c>
      <c r="X66" s="5">
        <f t="shared" si="132"/>
        <v>79</v>
      </c>
      <c r="Y66" s="7" t="str">
        <f t="shared" si="164"/>
        <v>A</v>
      </c>
      <c r="Z66" s="7" t="str">
        <f t="shared" si="165"/>
        <v>8</v>
      </c>
      <c r="AA66" s="8" t="str">
        <f t="shared" si="166"/>
        <v>PASS</v>
      </c>
      <c r="AB66" s="5">
        <v>48</v>
      </c>
      <c r="AC66" s="5">
        <v>29</v>
      </c>
      <c r="AD66" s="5">
        <f t="shared" si="136"/>
        <v>77</v>
      </c>
      <c r="AE66" s="7" t="str">
        <f t="shared" si="167"/>
        <v>A</v>
      </c>
      <c r="AF66" s="7" t="str">
        <f t="shared" si="168"/>
        <v>8</v>
      </c>
      <c r="AG66" s="8" t="str">
        <f t="shared" si="169"/>
        <v>PASS</v>
      </c>
      <c r="AH66" s="5">
        <v>48</v>
      </c>
      <c r="AI66" s="5">
        <v>45</v>
      </c>
      <c r="AJ66" s="5">
        <f t="shared" si="150"/>
        <v>93</v>
      </c>
      <c r="AK66" s="7" t="str">
        <f t="shared" si="170"/>
        <v>O</v>
      </c>
      <c r="AL66" s="7" t="str">
        <f t="shared" si="171"/>
        <v>10</v>
      </c>
      <c r="AM66" s="7" t="str">
        <f t="shared" si="172"/>
        <v>PASS</v>
      </c>
      <c r="AN66" s="5">
        <v>47</v>
      </c>
      <c r="AO66" s="5">
        <v>39</v>
      </c>
      <c r="AP66" s="5">
        <f t="shared" si="173"/>
        <v>86</v>
      </c>
      <c r="AQ66" s="7" t="str">
        <f t="shared" si="174"/>
        <v>A+</v>
      </c>
      <c r="AR66" s="7" t="str">
        <f t="shared" si="175"/>
        <v>9</v>
      </c>
      <c r="AS66" s="8" t="str">
        <f t="shared" si="176"/>
        <v>PASS</v>
      </c>
      <c r="AT66" s="5">
        <v>44</v>
      </c>
      <c r="AU66" s="5">
        <v>21</v>
      </c>
      <c r="AV66" s="5">
        <f t="shared" si="154"/>
        <v>65</v>
      </c>
      <c r="AW66" s="7" t="str">
        <f t="shared" si="177"/>
        <v>B+</v>
      </c>
      <c r="AX66" s="7" t="str">
        <f t="shared" si="178"/>
        <v>7</v>
      </c>
      <c r="AY66" s="5" t="str">
        <f t="shared" si="179"/>
        <v>PASS</v>
      </c>
      <c r="AZ66" s="9">
        <v>37</v>
      </c>
      <c r="BA66" s="9">
        <v>27</v>
      </c>
      <c r="BB66" s="9">
        <f t="shared" si="180"/>
        <v>64</v>
      </c>
      <c r="BC66" s="9" t="str">
        <f t="shared" si="181"/>
        <v>B+</v>
      </c>
      <c r="BD66" s="9" t="str">
        <f t="shared" si="182"/>
        <v>7</v>
      </c>
      <c r="BE66" s="9" t="str">
        <f t="shared" si="183"/>
        <v>PASS</v>
      </c>
      <c r="BF66" s="20">
        <f t="shared" si="184"/>
        <v>704</v>
      </c>
      <c r="BG66" s="20">
        <f t="shared" si="185"/>
        <v>166</v>
      </c>
      <c r="BH66" s="10">
        <f t="shared" si="186"/>
        <v>8.3000000000000007</v>
      </c>
      <c r="BI66" s="11">
        <f t="shared" si="187"/>
        <v>78.222222222222229</v>
      </c>
      <c r="BJ66" s="12">
        <f>SUM(COUNTIF(D66:AY66, {"FAIL","AB"}))</f>
        <v>0</v>
      </c>
      <c r="BK66" s="8" t="str">
        <f t="shared" si="188"/>
        <v>FCD</v>
      </c>
      <c r="BL66" s="6"/>
      <c r="BM66" s="5"/>
      <c r="BN66" s="15"/>
      <c r="BO66" s="28"/>
    </row>
    <row r="67" spans="1:67" ht="15.6" x14ac:dyDescent="0.3">
      <c r="A67" s="29">
        <v>17</v>
      </c>
      <c r="B67" s="3" t="s">
        <v>141</v>
      </c>
      <c r="C67" s="4" t="s">
        <v>142</v>
      </c>
      <c r="D67" s="5">
        <v>48</v>
      </c>
      <c r="E67" s="5">
        <v>31</v>
      </c>
      <c r="F67" s="5">
        <f t="shared" si="152"/>
        <v>79</v>
      </c>
      <c r="G67" s="5" t="str">
        <f t="shared" si="155"/>
        <v>A</v>
      </c>
      <c r="H67" s="7" t="str">
        <f t="shared" si="156"/>
        <v>8</v>
      </c>
      <c r="I67" s="7" t="str">
        <f t="shared" si="157"/>
        <v>PASS</v>
      </c>
      <c r="J67" s="5">
        <v>44</v>
      </c>
      <c r="K67" s="5">
        <v>37</v>
      </c>
      <c r="L67" s="5">
        <f t="shared" si="153"/>
        <v>81</v>
      </c>
      <c r="M67" s="7" t="str">
        <f t="shared" si="158"/>
        <v>A+</v>
      </c>
      <c r="N67" s="7" t="str">
        <f t="shared" si="159"/>
        <v>9</v>
      </c>
      <c r="O67" s="7" t="str">
        <f t="shared" si="160"/>
        <v>PASS</v>
      </c>
      <c r="P67" s="5">
        <v>49</v>
      </c>
      <c r="Q67" s="5">
        <v>18</v>
      </c>
      <c r="R67" s="5">
        <f t="shared" si="128"/>
        <v>67</v>
      </c>
      <c r="S67" s="7" t="str">
        <f t="shared" si="161"/>
        <v>B+</v>
      </c>
      <c r="T67" s="7" t="str">
        <f t="shared" si="162"/>
        <v>7</v>
      </c>
      <c r="U67" s="8" t="str">
        <f t="shared" si="163"/>
        <v>PASS</v>
      </c>
      <c r="V67" s="5">
        <v>43</v>
      </c>
      <c r="W67" s="5">
        <v>33</v>
      </c>
      <c r="X67" s="5">
        <f t="shared" si="132"/>
        <v>76</v>
      </c>
      <c r="Y67" s="7" t="str">
        <f t="shared" si="164"/>
        <v>A</v>
      </c>
      <c r="Z67" s="7" t="str">
        <f t="shared" si="165"/>
        <v>8</v>
      </c>
      <c r="AA67" s="8" t="str">
        <f t="shared" si="166"/>
        <v>PASS</v>
      </c>
      <c r="AB67" s="5">
        <v>48</v>
      </c>
      <c r="AC67" s="5">
        <v>27</v>
      </c>
      <c r="AD67" s="5">
        <f t="shared" si="136"/>
        <v>75</v>
      </c>
      <c r="AE67" s="7" t="str">
        <f t="shared" si="167"/>
        <v>A</v>
      </c>
      <c r="AF67" s="7" t="str">
        <f t="shared" si="168"/>
        <v>8</v>
      </c>
      <c r="AG67" s="8" t="str">
        <f t="shared" si="169"/>
        <v>PASS</v>
      </c>
      <c r="AH67" s="5">
        <v>48</v>
      </c>
      <c r="AI67" s="5">
        <v>42</v>
      </c>
      <c r="AJ67" s="5">
        <f t="shared" si="150"/>
        <v>90</v>
      </c>
      <c r="AK67" s="7" t="str">
        <f t="shared" si="170"/>
        <v>O</v>
      </c>
      <c r="AL67" s="7" t="str">
        <f t="shared" si="171"/>
        <v>10</v>
      </c>
      <c r="AM67" s="7" t="str">
        <f t="shared" si="172"/>
        <v>PASS</v>
      </c>
      <c r="AN67" s="5">
        <v>48</v>
      </c>
      <c r="AO67" s="5">
        <v>33</v>
      </c>
      <c r="AP67" s="5">
        <f t="shared" si="173"/>
        <v>81</v>
      </c>
      <c r="AQ67" s="7" t="str">
        <f t="shared" si="174"/>
        <v>A+</v>
      </c>
      <c r="AR67" s="7" t="str">
        <f t="shared" si="175"/>
        <v>9</v>
      </c>
      <c r="AS67" s="8" t="str">
        <f t="shared" si="176"/>
        <v>PASS</v>
      </c>
      <c r="AT67" s="5">
        <v>46</v>
      </c>
      <c r="AU67" s="5">
        <v>27</v>
      </c>
      <c r="AV67" s="5">
        <f t="shared" si="154"/>
        <v>73</v>
      </c>
      <c r="AW67" s="7" t="str">
        <f t="shared" si="177"/>
        <v>A</v>
      </c>
      <c r="AX67" s="7" t="str">
        <f t="shared" si="178"/>
        <v>8</v>
      </c>
      <c r="AY67" s="5" t="str">
        <f t="shared" si="179"/>
        <v>PASS</v>
      </c>
      <c r="AZ67" s="9">
        <v>33</v>
      </c>
      <c r="BA67" s="9">
        <v>32</v>
      </c>
      <c r="BB67" s="9">
        <f t="shared" si="180"/>
        <v>65</v>
      </c>
      <c r="BC67" s="9" t="str">
        <f t="shared" si="181"/>
        <v>B+</v>
      </c>
      <c r="BD67" s="9" t="str">
        <f t="shared" si="182"/>
        <v>7</v>
      </c>
      <c r="BE67" s="9" t="str">
        <f t="shared" si="183"/>
        <v>PASS</v>
      </c>
      <c r="BF67" s="20">
        <f t="shared" si="184"/>
        <v>687</v>
      </c>
      <c r="BG67" s="20">
        <f t="shared" si="185"/>
        <v>162</v>
      </c>
      <c r="BH67" s="10">
        <f t="shared" si="186"/>
        <v>8.1</v>
      </c>
      <c r="BI67" s="11">
        <f t="shared" si="187"/>
        <v>76.333333333333329</v>
      </c>
      <c r="BJ67" s="12">
        <f>SUM(COUNTIF(D67:AY67, {"FAIL","AB"}))</f>
        <v>0</v>
      </c>
      <c r="BK67" s="8" t="str">
        <f t="shared" si="188"/>
        <v>FCD</v>
      </c>
      <c r="BL67" s="6"/>
      <c r="BM67" s="5"/>
      <c r="BN67" s="15"/>
      <c r="BO67" s="28"/>
    </row>
    <row r="68" spans="1:67" ht="16.2" thickBot="1" x14ac:dyDescent="0.35">
      <c r="A68" s="13">
        <v>18</v>
      </c>
      <c r="B68" s="3" t="s">
        <v>143</v>
      </c>
      <c r="C68" s="4" t="s">
        <v>144</v>
      </c>
      <c r="D68" s="5">
        <v>44</v>
      </c>
      <c r="E68" s="5">
        <v>18</v>
      </c>
      <c r="F68" s="5">
        <f t="shared" si="152"/>
        <v>62</v>
      </c>
      <c r="G68" s="5" t="str">
        <f t="shared" si="155"/>
        <v>B+</v>
      </c>
      <c r="H68" s="7" t="str">
        <f t="shared" si="156"/>
        <v>7</v>
      </c>
      <c r="I68" s="7" t="str">
        <f t="shared" si="157"/>
        <v>PASS</v>
      </c>
      <c r="J68" s="5">
        <v>44</v>
      </c>
      <c r="K68" s="5">
        <v>34</v>
      </c>
      <c r="L68" s="5">
        <f t="shared" si="153"/>
        <v>78</v>
      </c>
      <c r="M68" s="7" t="str">
        <f t="shared" si="158"/>
        <v>A</v>
      </c>
      <c r="N68" s="7" t="str">
        <f t="shared" si="159"/>
        <v>8</v>
      </c>
      <c r="O68" s="7" t="str">
        <f t="shared" si="160"/>
        <v>PASS</v>
      </c>
      <c r="P68" s="5">
        <v>49</v>
      </c>
      <c r="Q68" s="5">
        <v>18</v>
      </c>
      <c r="R68" s="5">
        <f t="shared" si="128"/>
        <v>67</v>
      </c>
      <c r="S68" s="7" t="str">
        <f t="shared" si="161"/>
        <v>B+</v>
      </c>
      <c r="T68" s="7" t="str">
        <f t="shared" si="162"/>
        <v>7</v>
      </c>
      <c r="U68" s="8" t="str">
        <f t="shared" si="163"/>
        <v>PASS</v>
      </c>
      <c r="V68" s="5">
        <v>39</v>
      </c>
      <c r="W68" s="5">
        <v>20</v>
      </c>
      <c r="X68" s="5">
        <f t="shared" si="132"/>
        <v>59</v>
      </c>
      <c r="Y68" s="7" t="str">
        <f t="shared" si="164"/>
        <v>B</v>
      </c>
      <c r="Z68" s="7" t="str">
        <f t="shared" si="165"/>
        <v>6</v>
      </c>
      <c r="AA68" s="8" t="str">
        <f t="shared" si="166"/>
        <v>PASS</v>
      </c>
      <c r="AB68" s="5">
        <v>48</v>
      </c>
      <c r="AC68" s="5">
        <v>25</v>
      </c>
      <c r="AD68" s="5">
        <f t="shared" si="136"/>
        <v>73</v>
      </c>
      <c r="AE68" s="7" t="str">
        <f t="shared" si="167"/>
        <v>A</v>
      </c>
      <c r="AF68" s="7" t="str">
        <f t="shared" si="168"/>
        <v>8</v>
      </c>
      <c r="AG68" s="8" t="str">
        <f t="shared" si="169"/>
        <v>PASS</v>
      </c>
      <c r="AH68" s="5">
        <v>50</v>
      </c>
      <c r="AI68" s="5">
        <v>44</v>
      </c>
      <c r="AJ68" s="5">
        <f t="shared" si="150"/>
        <v>94</v>
      </c>
      <c r="AK68" s="7" t="str">
        <f t="shared" si="170"/>
        <v>O</v>
      </c>
      <c r="AL68" s="7" t="str">
        <f t="shared" si="171"/>
        <v>10</v>
      </c>
      <c r="AM68" s="7" t="str">
        <f t="shared" si="172"/>
        <v>PASS</v>
      </c>
      <c r="AN68" s="5">
        <v>50</v>
      </c>
      <c r="AO68" s="5">
        <v>39</v>
      </c>
      <c r="AP68" s="5">
        <f t="shared" si="173"/>
        <v>89</v>
      </c>
      <c r="AQ68" s="7" t="str">
        <f t="shared" si="174"/>
        <v>A+</v>
      </c>
      <c r="AR68" s="7" t="str">
        <f t="shared" si="175"/>
        <v>9</v>
      </c>
      <c r="AS68" s="8" t="str">
        <f t="shared" si="176"/>
        <v>PASS</v>
      </c>
      <c r="AT68" s="5">
        <v>44</v>
      </c>
      <c r="AU68" s="5">
        <v>19</v>
      </c>
      <c r="AV68" s="5">
        <f t="shared" si="154"/>
        <v>63</v>
      </c>
      <c r="AW68" s="7" t="str">
        <f t="shared" si="177"/>
        <v>B+</v>
      </c>
      <c r="AX68" s="7" t="str">
        <f t="shared" si="178"/>
        <v>7</v>
      </c>
      <c r="AY68" s="5" t="str">
        <f t="shared" si="179"/>
        <v>PASS</v>
      </c>
      <c r="AZ68" s="9">
        <v>39</v>
      </c>
      <c r="BA68" s="9">
        <v>33</v>
      </c>
      <c r="BB68" s="9">
        <f t="shared" si="180"/>
        <v>72</v>
      </c>
      <c r="BC68" s="9" t="str">
        <f t="shared" si="181"/>
        <v>A</v>
      </c>
      <c r="BD68" s="9" t="str">
        <f t="shared" si="182"/>
        <v>8</v>
      </c>
      <c r="BE68" s="9" t="str">
        <f t="shared" si="183"/>
        <v>PASS</v>
      </c>
      <c r="BF68" s="20">
        <f t="shared" si="184"/>
        <v>657</v>
      </c>
      <c r="BG68" s="20">
        <f t="shared" si="185"/>
        <v>149</v>
      </c>
      <c r="BH68" s="10">
        <f t="shared" si="186"/>
        <v>7.45</v>
      </c>
      <c r="BI68" s="11">
        <f t="shared" si="187"/>
        <v>73</v>
      </c>
      <c r="BJ68" s="12">
        <f>SUM(COUNTIF(D68:AY68, {"FAIL","AB"}))</f>
        <v>0</v>
      </c>
      <c r="BK68" s="8" t="str">
        <f t="shared" si="188"/>
        <v>FCD</v>
      </c>
      <c r="BL68" s="6"/>
      <c r="BM68" s="5"/>
      <c r="BN68" s="15"/>
      <c r="BO68" s="28"/>
    </row>
    <row r="69" spans="1:67" ht="15.6" x14ac:dyDescent="0.3">
      <c r="A69" s="29">
        <v>19</v>
      </c>
      <c r="B69" s="3" t="s">
        <v>145</v>
      </c>
      <c r="C69" s="4" t="s">
        <v>146</v>
      </c>
      <c r="D69" s="5">
        <v>43</v>
      </c>
      <c r="E69" s="5">
        <v>18</v>
      </c>
      <c r="F69" s="5">
        <f t="shared" si="152"/>
        <v>61</v>
      </c>
      <c r="G69" s="5" t="str">
        <f t="shared" si="155"/>
        <v>B+</v>
      </c>
      <c r="H69" s="7" t="str">
        <f t="shared" si="156"/>
        <v>7</v>
      </c>
      <c r="I69" s="7" t="str">
        <f t="shared" si="157"/>
        <v>PASS</v>
      </c>
      <c r="J69" s="5">
        <v>39</v>
      </c>
      <c r="K69" s="5">
        <v>37</v>
      </c>
      <c r="L69" s="5">
        <f t="shared" si="153"/>
        <v>76</v>
      </c>
      <c r="M69" s="7" t="str">
        <f t="shared" si="158"/>
        <v>A</v>
      </c>
      <c r="N69" s="7" t="str">
        <f t="shared" si="159"/>
        <v>8</v>
      </c>
      <c r="O69" s="7" t="str">
        <f t="shared" si="160"/>
        <v>PASS</v>
      </c>
      <c r="P69" s="5">
        <v>50</v>
      </c>
      <c r="Q69" s="5">
        <v>30</v>
      </c>
      <c r="R69" s="5">
        <f t="shared" si="128"/>
        <v>80</v>
      </c>
      <c r="S69" s="7" t="str">
        <f t="shared" si="161"/>
        <v>A+</v>
      </c>
      <c r="T69" s="7" t="str">
        <f t="shared" si="162"/>
        <v>9</v>
      </c>
      <c r="U69" s="8" t="str">
        <f t="shared" si="163"/>
        <v>PASS</v>
      </c>
      <c r="V69" s="5">
        <v>36</v>
      </c>
      <c r="W69" s="5">
        <v>24</v>
      </c>
      <c r="X69" s="5">
        <f t="shared" si="132"/>
        <v>60</v>
      </c>
      <c r="Y69" s="7" t="str">
        <f t="shared" si="164"/>
        <v>B+</v>
      </c>
      <c r="Z69" s="7" t="str">
        <f t="shared" si="165"/>
        <v>7</v>
      </c>
      <c r="AA69" s="8" t="str">
        <f t="shared" si="166"/>
        <v>PASS</v>
      </c>
      <c r="AB69" s="5">
        <v>42</v>
      </c>
      <c r="AC69" s="5">
        <v>25</v>
      </c>
      <c r="AD69" s="5">
        <f t="shared" si="136"/>
        <v>67</v>
      </c>
      <c r="AE69" s="7" t="str">
        <f t="shared" si="167"/>
        <v>B+</v>
      </c>
      <c r="AF69" s="7" t="str">
        <f t="shared" si="168"/>
        <v>7</v>
      </c>
      <c r="AG69" s="8" t="str">
        <f t="shared" si="169"/>
        <v>PASS</v>
      </c>
      <c r="AH69" s="5">
        <v>46</v>
      </c>
      <c r="AI69" s="5">
        <v>44</v>
      </c>
      <c r="AJ69" s="5">
        <f t="shared" si="150"/>
        <v>90</v>
      </c>
      <c r="AK69" s="7" t="str">
        <f t="shared" si="170"/>
        <v>O</v>
      </c>
      <c r="AL69" s="7" t="str">
        <f t="shared" si="171"/>
        <v>10</v>
      </c>
      <c r="AM69" s="7" t="str">
        <f t="shared" si="172"/>
        <v>PASS</v>
      </c>
      <c r="AN69" s="5">
        <v>50</v>
      </c>
      <c r="AO69" s="5">
        <v>39</v>
      </c>
      <c r="AP69" s="5">
        <f t="shared" si="173"/>
        <v>89</v>
      </c>
      <c r="AQ69" s="7" t="str">
        <f t="shared" si="174"/>
        <v>A+</v>
      </c>
      <c r="AR69" s="7" t="str">
        <f t="shared" si="175"/>
        <v>9</v>
      </c>
      <c r="AS69" s="8" t="str">
        <f t="shared" si="176"/>
        <v>PASS</v>
      </c>
      <c r="AT69" s="5">
        <v>40</v>
      </c>
      <c r="AU69" s="5">
        <v>23</v>
      </c>
      <c r="AV69" s="5">
        <f t="shared" si="154"/>
        <v>63</v>
      </c>
      <c r="AW69" s="7" t="str">
        <f t="shared" si="177"/>
        <v>B+</v>
      </c>
      <c r="AX69" s="7" t="str">
        <f t="shared" si="178"/>
        <v>7</v>
      </c>
      <c r="AY69" s="5" t="str">
        <f t="shared" si="179"/>
        <v>PASS</v>
      </c>
      <c r="AZ69" s="9">
        <v>33</v>
      </c>
      <c r="BA69" s="9">
        <v>32</v>
      </c>
      <c r="BB69" s="9">
        <f t="shared" si="180"/>
        <v>65</v>
      </c>
      <c r="BC69" s="9" t="str">
        <f t="shared" si="181"/>
        <v>B+</v>
      </c>
      <c r="BD69" s="9" t="str">
        <f t="shared" si="182"/>
        <v>7</v>
      </c>
      <c r="BE69" s="9" t="str">
        <f t="shared" si="183"/>
        <v>PASS</v>
      </c>
      <c r="BF69" s="20">
        <f t="shared" si="184"/>
        <v>651</v>
      </c>
      <c r="BG69" s="20">
        <f t="shared" si="185"/>
        <v>154</v>
      </c>
      <c r="BH69" s="10">
        <f t="shared" si="186"/>
        <v>7.7</v>
      </c>
      <c r="BI69" s="11">
        <f t="shared" si="187"/>
        <v>72.333333333333343</v>
      </c>
      <c r="BJ69" s="12">
        <f>SUM(COUNTIF(D69:AY69, {"FAIL","AB"}))</f>
        <v>0</v>
      </c>
      <c r="BK69" s="8" t="str">
        <f t="shared" si="188"/>
        <v>FCD</v>
      </c>
      <c r="BL69" s="6"/>
      <c r="BM69" s="5"/>
      <c r="BN69" s="15"/>
      <c r="BO69" s="28"/>
    </row>
    <row r="70" spans="1:67" ht="16.2" thickBot="1" x14ac:dyDescent="0.35">
      <c r="A70" s="13">
        <v>20</v>
      </c>
      <c r="B70" s="3" t="s">
        <v>147</v>
      </c>
      <c r="C70" s="4" t="s">
        <v>148</v>
      </c>
      <c r="D70" s="5">
        <v>49</v>
      </c>
      <c r="E70" s="5">
        <v>40</v>
      </c>
      <c r="F70" s="5">
        <f t="shared" si="152"/>
        <v>89</v>
      </c>
      <c r="G70" s="5" t="str">
        <f t="shared" si="155"/>
        <v>A+</v>
      </c>
      <c r="H70" s="7" t="str">
        <f t="shared" si="156"/>
        <v>9</v>
      </c>
      <c r="I70" s="7" t="str">
        <f t="shared" si="157"/>
        <v>PASS</v>
      </c>
      <c r="J70" s="5">
        <v>48</v>
      </c>
      <c r="K70" s="5">
        <v>40</v>
      </c>
      <c r="L70" s="5">
        <f t="shared" si="153"/>
        <v>88</v>
      </c>
      <c r="M70" s="7" t="str">
        <f t="shared" si="158"/>
        <v>A+</v>
      </c>
      <c r="N70" s="7" t="str">
        <f t="shared" si="159"/>
        <v>9</v>
      </c>
      <c r="O70" s="7" t="str">
        <f t="shared" si="160"/>
        <v>PASS</v>
      </c>
      <c r="P70" s="5">
        <v>47</v>
      </c>
      <c r="Q70" s="5">
        <v>27</v>
      </c>
      <c r="R70" s="5">
        <f t="shared" si="128"/>
        <v>74</v>
      </c>
      <c r="S70" s="7" t="str">
        <f t="shared" si="161"/>
        <v>A</v>
      </c>
      <c r="T70" s="7" t="str">
        <f t="shared" si="162"/>
        <v>8</v>
      </c>
      <c r="U70" s="8" t="str">
        <f t="shared" si="163"/>
        <v>PASS</v>
      </c>
      <c r="V70" s="5">
        <v>44</v>
      </c>
      <c r="W70" s="5">
        <v>32</v>
      </c>
      <c r="X70" s="5">
        <f t="shared" si="132"/>
        <v>76</v>
      </c>
      <c r="Y70" s="7" t="str">
        <f t="shared" si="164"/>
        <v>A</v>
      </c>
      <c r="Z70" s="7" t="str">
        <f t="shared" si="165"/>
        <v>8</v>
      </c>
      <c r="AA70" s="8" t="str">
        <f t="shared" si="166"/>
        <v>PASS</v>
      </c>
      <c r="AB70" s="5">
        <v>50</v>
      </c>
      <c r="AC70" s="5">
        <v>35</v>
      </c>
      <c r="AD70" s="5">
        <f t="shared" si="136"/>
        <v>85</v>
      </c>
      <c r="AE70" s="7" t="str">
        <f t="shared" si="167"/>
        <v>A+</v>
      </c>
      <c r="AF70" s="7" t="str">
        <f t="shared" si="168"/>
        <v>9</v>
      </c>
      <c r="AG70" s="8" t="str">
        <f t="shared" si="169"/>
        <v>PASS</v>
      </c>
      <c r="AH70" s="5">
        <v>49</v>
      </c>
      <c r="AI70" s="5">
        <v>50</v>
      </c>
      <c r="AJ70" s="5">
        <f t="shared" si="150"/>
        <v>99</v>
      </c>
      <c r="AK70" s="7" t="str">
        <f t="shared" si="170"/>
        <v>O</v>
      </c>
      <c r="AL70" s="7" t="str">
        <f t="shared" si="171"/>
        <v>10</v>
      </c>
      <c r="AM70" s="7" t="str">
        <f t="shared" si="172"/>
        <v>PASS</v>
      </c>
      <c r="AN70" s="5">
        <v>48</v>
      </c>
      <c r="AO70" s="5">
        <v>43</v>
      </c>
      <c r="AP70" s="5">
        <f t="shared" si="173"/>
        <v>91</v>
      </c>
      <c r="AQ70" s="7" t="str">
        <f t="shared" si="174"/>
        <v>O</v>
      </c>
      <c r="AR70" s="7" t="str">
        <f t="shared" si="175"/>
        <v>10</v>
      </c>
      <c r="AS70" s="8" t="str">
        <f t="shared" si="176"/>
        <v>PASS</v>
      </c>
      <c r="AT70" s="5">
        <v>49</v>
      </c>
      <c r="AU70" s="5">
        <v>29</v>
      </c>
      <c r="AV70" s="5">
        <f t="shared" si="154"/>
        <v>78</v>
      </c>
      <c r="AW70" s="7" t="str">
        <f t="shared" si="177"/>
        <v>A</v>
      </c>
      <c r="AX70" s="7" t="str">
        <f t="shared" si="178"/>
        <v>8</v>
      </c>
      <c r="AY70" s="5" t="str">
        <f t="shared" si="179"/>
        <v>PASS</v>
      </c>
      <c r="AZ70" s="9">
        <v>40</v>
      </c>
      <c r="BA70" s="9">
        <v>41</v>
      </c>
      <c r="BB70" s="9">
        <f t="shared" si="180"/>
        <v>81</v>
      </c>
      <c r="BC70" s="9" t="str">
        <f t="shared" si="181"/>
        <v>A+</v>
      </c>
      <c r="BD70" s="9" t="str">
        <f t="shared" si="182"/>
        <v>9</v>
      </c>
      <c r="BE70" s="9" t="str">
        <f t="shared" si="183"/>
        <v>PASS</v>
      </c>
      <c r="BF70" s="20">
        <f t="shared" si="184"/>
        <v>761</v>
      </c>
      <c r="BG70" s="20">
        <f t="shared" si="185"/>
        <v>174</v>
      </c>
      <c r="BH70" s="10">
        <f t="shared" si="186"/>
        <v>8.6999999999999993</v>
      </c>
      <c r="BI70" s="11">
        <f t="shared" si="187"/>
        <v>84.555555555555557</v>
      </c>
      <c r="BJ70" s="12">
        <f>SUM(COUNTIF(D70:AY70, {"FAIL","AB"}))</f>
        <v>0</v>
      </c>
      <c r="BK70" s="8" t="str">
        <f t="shared" si="188"/>
        <v>FCD</v>
      </c>
      <c r="BL70" s="6"/>
      <c r="BM70" s="5"/>
      <c r="BN70" s="15"/>
      <c r="BO70" s="28"/>
    </row>
    <row r="71" spans="1:67" ht="15.6" x14ac:dyDescent="0.3">
      <c r="A71" s="29">
        <v>21</v>
      </c>
      <c r="B71" s="3" t="s">
        <v>149</v>
      </c>
      <c r="C71" s="4" t="s">
        <v>150</v>
      </c>
      <c r="D71" s="5">
        <v>46</v>
      </c>
      <c r="E71" s="5">
        <v>26</v>
      </c>
      <c r="F71" s="5">
        <f t="shared" si="152"/>
        <v>72</v>
      </c>
      <c r="G71" s="5" t="str">
        <f t="shared" si="155"/>
        <v>A</v>
      </c>
      <c r="H71" s="7" t="str">
        <f t="shared" si="156"/>
        <v>8</v>
      </c>
      <c r="I71" s="7" t="str">
        <f t="shared" si="157"/>
        <v>PASS</v>
      </c>
      <c r="J71" s="5">
        <v>45</v>
      </c>
      <c r="K71" s="5">
        <v>42</v>
      </c>
      <c r="L71" s="5">
        <f t="shared" si="153"/>
        <v>87</v>
      </c>
      <c r="M71" s="7" t="str">
        <f t="shared" si="158"/>
        <v>A+</v>
      </c>
      <c r="N71" s="7" t="str">
        <f t="shared" si="159"/>
        <v>9</v>
      </c>
      <c r="O71" s="7" t="str">
        <f t="shared" si="160"/>
        <v>PASS</v>
      </c>
      <c r="P71" s="5">
        <v>43</v>
      </c>
      <c r="Q71" s="5">
        <v>25</v>
      </c>
      <c r="R71" s="5">
        <f t="shared" si="128"/>
        <v>68</v>
      </c>
      <c r="S71" s="7" t="str">
        <f t="shared" si="161"/>
        <v>B+</v>
      </c>
      <c r="T71" s="7" t="str">
        <f t="shared" si="162"/>
        <v>7</v>
      </c>
      <c r="U71" s="8" t="str">
        <f t="shared" si="163"/>
        <v>PASS</v>
      </c>
      <c r="V71" s="5">
        <v>39</v>
      </c>
      <c r="W71" s="5">
        <v>25</v>
      </c>
      <c r="X71" s="5">
        <f t="shared" si="132"/>
        <v>64</v>
      </c>
      <c r="Y71" s="7" t="str">
        <f t="shared" si="164"/>
        <v>B+</v>
      </c>
      <c r="Z71" s="7" t="str">
        <f t="shared" si="165"/>
        <v>7</v>
      </c>
      <c r="AA71" s="8" t="str">
        <f t="shared" si="166"/>
        <v>PASS</v>
      </c>
      <c r="AB71" s="5">
        <v>46</v>
      </c>
      <c r="AC71" s="5">
        <v>33</v>
      </c>
      <c r="AD71" s="5">
        <f t="shared" si="136"/>
        <v>79</v>
      </c>
      <c r="AE71" s="7" t="str">
        <f t="shared" si="167"/>
        <v>A</v>
      </c>
      <c r="AF71" s="7" t="str">
        <f t="shared" si="168"/>
        <v>8</v>
      </c>
      <c r="AG71" s="8" t="str">
        <f t="shared" si="169"/>
        <v>PASS</v>
      </c>
      <c r="AH71" s="5">
        <v>50</v>
      </c>
      <c r="AI71" s="5">
        <v>44</v>
      </c>
      <c r="AJ71" s="5">
        <f t="shared" si="150"/>
        <v>94</v>
      </c>
      <c r="AK71" s="7" t="str">
        <f t="shared" si="170"/>
        <v>O</v>
      </c>
      <c r="AL71" s="7" t="str">
        <f t="shared" si="171"/>
        <v>10</v>
      </c>
      <c r="AM71" s="7" t="str">
        <f t="shared" si="172"/>
        <v>PASS</v>
      </c>
      <c r="AN71" s="5">
        <v>45</v>
      </c>
      <c r="AO71" s="5">
        <v>28</v>
      </c>
      <c r="AP71" s="5">
        <f t="shared" si="173"/>
        <v>73</v>
      </c>
      <c r="AQ71" s="7" t="str">
        <f t="shared" si="174"/>
        <v>A</v>
      </c>
      <c r="AR71" s="7" t="str">
        <f t="shared" si="175"/>
        <v>8</v>
      </c>
      <c r="AS71" s="8" t="str">
        <f t="shared" si="176"/>
        <v>PASS</v>
      </c>
      <c r="AT71" s="5">
        <v>42</v>
      </c>
      <c r="AU71" s="5">
        <v>29</v>
      </c>
      <c r="AV71" s="5">
        <f t="shared" si="154"/>
        <v>71</v>
      </c>
      <c r="AW71" s="7" t="str">
        <f t="shared" si="177"/>
        <v>A</v>
      </c>
      <c r="AX71" s="7" t="str">
        <f t="shared" si="178"/>
        <v>8</v>
      </c>
      <c r="AY71" s="5" t="str">
        <f t="shared" si="179"/>
        <v>PASS</v>
      </c>
      <c r="AZ71" s="9">
        <v>38</v>
      </c>
      <c r="BA71" s="9">
        <v>35</v>
      </c>
      <c r="BB71" s="9">
        <f t="shared" si="180"/>
        <v>73</v>
      </c>
      <c r="BC71" s="9" t="str">
        <f t="shared" si="181"/>
        <v>A</v>
      </c>
      <c r="BD71" s="9" t="str">
        <f t="shared" si="182"/>
        <v>8</v>
      </c>
      <c r="BE71" s="9" t="str">
        <f t="shared" si="183"/>
        <v>PASS</v>
      </c>
      <c r="BF71" s="20">
        <f t="shared" si="184"/>
        <v>681</v>
      </c>
      <c r="BG71" s="20">
        <f t="shared" si="185"/>
        <v>159</v>
      </c>
      <c r="BH71" s="10">
        <f t="shared" si="186"/>
        <v>7.95</v>
      </c>
      <c r="BI71" s="11">
        <f t="shared" si="187"/>
        <v>75.666666666666671</v>
      </c>
      <c r="BJ71" s="12">
        <f>SUM(COUNTIF(D71:AY71, {"FAIL","AB"}))</f>
        <v>0</v>
      </c>
      <c r="BK71" s="8" t="str">
        <f t="shared" si="188"/>
        <v>FCD</v>
      </c>
      <c r="BL71" s="6"/>
      <c r="BM71" s="5"/>
      <c r="BN71" s="15"/>
      <c r="BO71" s="28"/>
    </row>
    <row r="72" spans="1:67" ht="16.2" thickBot="1" x14ac:dyDescent="0.35">
      <c r="A72" s="13">
        <v>22</v>
      </c>
      <c r="B72" s="3" t="s">
        <v>151</v>
      </c>
      <c r="C72" s="4" t="s">
        <v>152</v>
      </c>
      <c r="D72" s="5">
        <v>48</v>
      </c>
      <c r="E72" s="5">
        <v>27</v>
      </c>
      <c r="F72" s="5">
        <f t="shared" si="152"/>
        <v>75</v>
      </c>
      <c r="G72" s="5" t="str">
        <f t="shared" si="155"/>
        <v>A</v>
      </c>
      <c r="H72" s="7" t="str">
        <f t="shared" si="156"/>
        <v>8</v>
      </c>
      <c r="I72" s="7" t="str">
        <f t="shared" si="157"/>
        <v>PASS</v>
      </c>
      <c r="J72" s="5">
        <v>41</v>
      </c>
      <c r="K72" s="5">
        <v>28</v>
      </c>
      <c r="L72" s="5">
        <f t="shared" si="153"/>
        <v>69</v>
      </c>
      <c r="M72" s="7" t="str">
        <f t="shared" si="158"/>
        <v>B+</v>
      </c>
      <c r="N72" s="7" t="str">
        <f t="shared" si="159"/>
        <v>7</v>
      </c>
      <c r="O72" s="7" t="str">
        <f t="shared" si="160"/>
        <v>PASS</v>
      </c>
      <c r="P72" s="5">
        <v>50</v>
      </c>
      <c r="Q72" s="5">
        <v>27</v>
      </c>
      <c r="R72" s="5">
        <f t="shared" si="128"/>
        <v>77</v>
      </c>
      <c r="S72" s="7" t="str">
        <f t="shared" si="161"/>
        <v>A</v>
      </c>
      <c r="T72" s="7" t="str">
        <f t="shared" si="162"/>
        <v>8</v>
      </c>
      <c r="U72" s="8" t="str">
        <f t="shared" si="163"/>
        <v>PASS</v>
      </c>
      <c r="V72" s="5">
        <v>36</v>
      </c>
      <c r="W72" s="5">
        <v>19</v>
      </c>
      <c r="X72" s="5">
        <f t="shared" si="132"/>
        <v>55</v>
      </c>
      <c r="Y72" s="7" t="str">
        <f t="shared" si="164"/>
        <v>B</v>
      </c>
      <c r="Z72" s="7" t="str">
        <f t="shared" si="165"/>
        <v>6</v>
      </c>
      <c r="AA72" s="8" t="str">
        <f t="shared" si="166"/>
        <v>PASS</v>
      </c>
      <c r="AB72" s="5">
        <v>48</v>
      </c>
      <c r="AC72" s="5">
        <v>34</v>
      </c>
      <c r="AD72" s="5">
        <f t="shared" si="136"/>
        <v>82</v>
      </c>
      <c r="AE72" s="7" t="str">
        <f t="shared" si="167"/>
        <v>A+</v>
      </c>
      <c r="AF72" s="7" t="str">
        <f t="shared" si="168"/>
        <v>9</v>
      </c>
      <c r="AG72" s="8" t="str">
        <f t="shared" si="169"/>
        <v>PASS</v>
      </c>
      <c r="AH72" s="5">
        <v>49</v>
      </c>
      <c r="AI72" s="5">
        <v>43</v>
      </c>
      <c r="AJ72" s="5">
        <f t="shared" si="150"/>
        <v>92</v>
      </c>
      <c r="AK72" s="7" t="str">
        <f t="shared" si="170"/>
        <v>O</v>
      </c>
      <c r="AL72" s="7" t="str">
        <f t="shared" si="171"/>
        <v>10</v>
      </c>
      <c r="AM72" s="7" t="str">
        <f t="shared" si="172"/>
        <v>PASS</v>
      </c>
      <c r="AN72" s="5">
        <v>48</v>
      </c>
      <c r="AO72" s="5">
        <v>30</v>
      </c>
      <c r="AP72" s="5">
        <f t="shared" si="173"/>
        <v>78</v>
      </c>
      <c r="AQ72" s="7" t="str">
        <f t="shared" si="174"/>
        <v>A</v>
      </c>
      <c r="AR72" s="7" t="str">
        <f t="shared" si="175"/>
        <v>8</v>
      </c>
      <c r="AS72" s="8" t="str">
        <f t="shared" si="176"/>
        <v>PASS</v>
      </c>
      <c r="AT72" s="5">
        <v>40</v>
      </c>
      <c r="AU72" s="5">
        <v>21</v>
      </c>
      <c r="AV72" s="5">
        <f t="shared" si="154"/>
        <v>61</v>
      </c>
      <c r="AW72" s="7" t="str">
        <f t="shared" si="177"/>
        <v>B+</v>
      </c>
      <c r="AX72" s="7" t="str">
        <f t="shared" si="178"/>
        <v>7</v>
      </c>
      <c r="AY72" s="5" t="str">
        <f t="shared" si="179"/>
        <v>PASS</v>
      </c>
      <c r="AZ72" s="9">
        <v>36</v>
      </c>
      <c r="BA72" s="9">
        <v>25</v>
      </c>
      <c r="BB72" s="9">
        <f t="shared" si="180"/>
        <v>61</v>
      </c>
      <c r="BC72" s="9" t="str">
        <f t="shared" si="181"/>
        <v>B+</v>
      </c>
      <c r="BD72" s="9" t="str">
        <f t="shared" si="182"/>
        <v>7</v>
      </c>
      <c r="BE72" s="9" t="str">
        <f t="shared" si="183"/>
        <v>PASS</v>
      </c>
      <c r="BF72" s="20">
        <f t="shared" si="184"/>
        <v>650</v>
      </c>
      <c r="BG72" s="20">
        <f t="shared" si="185"/>
        <v>153</v>
      </c>
      <c r="BH72" s="10">
        <f t="shared" si="186"/>
        <v>7.65</v>
      </c>
      <c r="BI72" s="11">
        <f t="shared" si="187"/>
        <v>72.222222222222214</v>
      </c>
      <c r="BJ72" s="12">
        <f>SUM(COUNTIF(D72:AY72, {"FAIL","AB"}))</f>
        <v>0</v>
      </c>
      <c r="BK72" s="8" t="str">
        <f t="shared" si="188"/>
        <v>FCD</v>
      </c>
      <c r="BL72" s="6"/>
      <c r="BM72" s="5"/>
      <c r="BN72" s="15"/>
      <c r="BO72" s="28"/>
    </row>
    <row r="73" spans="1:67" ht="15.6" x14ac:dyDescent="0.3">
      <c r="A73" s="29">
        <v>23</v>
      </c>
      <c r="B73" s="3" t="s">
        <v>153</v>
      </c>
      <c r="C73" s="4" t="s">
        <v>154</v>
      </c>
      <c r="D73" s="5">
        <v>50</v>
      </c>
      <c r="E73" s="5">
        <v>32</v>
      </c>
      <c r="F73" s="5">
        <f t="shared" si="152"/>
        <v>82</v>
      </c>
      <c r="G73" s="5" t="str">
        <f t="shared" si="155"/>
        <v>A+</v>
      </c>
      <c r="H73" s="7" t="str">
        <f t="shared" si="156"/>
        <v>9</v>
      </c>
      <c r="I73" s="7" t="str">
        <f t="shared" si="157"/>
        <v>PASS</v>
      </c>
      <c r="J73" s="5">
        <v>48</v>
      </c>
      <c r="K73" s="5">
        <v>48</v>
      </c>
      <c r="L73" s="5">
        <f t="shared" si="153"/>
        <v>96</v>
      </c>
      <c r="M73" s="7" t="str">
        <f t="shared" si="158"/>
        <v>O</v>
      </c>
      <c r="N73" s="7" t="str">
        <f t="shared" si="159"/>
        <v>10</v>
      </c>
      <c r="O73" s="7" t="str">
        <f t="shared" si="160"/>
        <v>PASS</v>
      </c>
      <c r="P73" s="5">
        <v>50</v>
      </c>
      <c r="Q73" s="5">
        <v>35</v>
      </c>
      <c r="R73" s="5">
        <f t="shared" si="128"/>
        <v>85</v>
      </c>
      <c r="S73" s="7" t="str">
        <f t="shared" si="161"/>
        <v>A+</v>
      </c>
      <c r="T73" s="7" t="str">
        <f t="shared" si="162"/>
        <v>9</v>
      </c>
      <c r="U73" s="8" t="str">
        <f t="shared" si="163"/>
        <v>PASS</v>
      </c>
      <c r="V73" s="5">
        <v>46</v>
      </c>
      <c r="W73" s="5">
        <v>37</v>
      </c>
      <c r="X73" s="5">
        <v>3</v>
      </c>
      <c r="Y73" s="7" t="str">
        <f t="shared" si="164"/>
        <v>F</v>
      </c>
      <c r="Z73" s="7" t="str">
        <f t="shared" si="165"/>
        <v>0</v>
      </c>
      <c r="AA73" s="8" t="str">
        <f t="shared" si="166"/>
        <v>PASS</v>
      </c>
      <c r="AB73" s="5">
        <v>50</v>
      </c>
      <c r="AC73" s="5">
        <v>36</v>
      </c>
      <c r="AD73" s="5">
        <f t="shared" si="136"/>
        <v>86</v>
      </c>
      <c r="AE73" s="7" t="str">
        <f t="shared" si="167"/>
        <v>A+</v>
      </c>
      <c r="AF73" s="7" t="str">
        <f t="shared" si="168"/>
        <v>9</v>
      </c>
      <c r="AG73" s="8" t="str">
        <f t="shared" si="169"/>
        <v>PASS</v>
      </c>
      <c r="AH73" s="5">
        <v>50</v>
      </c>
      <c r="AI73" s="5">
        <v>44</v>
      </c>
      <c r="AJ73" s="5">
        <f t="shared" si="150"/>
        <v>94</v>
      </c>
      <c r="AK73" s="7" t="str">
        <f t="shared" si="170"/>
        <v>O</v>
      </c>
      <c r="AL73" s="7" t="str">
        <f t="shared" si="171"/>
        <v>10</v>
      </c>
      <c r="AM73" s="7" t="str">
        <f t="shared" si="172"/>
        <v>PASS</v>
      </c>
      <c r="AN73" s="5">
        <v>50</v>
      </c>
      <c r="AO73" s="5">
        <v>32</v>
      </c>
      <c r="AP73" s="5">
        <f t="shared" si="173"/>
        <v>82</v>
      </c>
      <c r="AQ73" s="7" t="str">
        <f t="shared" si="174"/>
        <v>A+</v>
      </c>
      <c r="AR73" s="7" t="str">
        <f t="shared" si="175"/>
        <v>9</v>
      </c>
      <c r="AS73" s="8" t="str">
        <f t="shared" si="176"/>
        <v>PASS</v>
      </c>
      <c r="AT73" s="5">
        <v>46</v>
      </c>
      <c r="AU73" s="5">
        <v>22</v>
      </c>
      <c r="AV73" s="5">
        <f t="shared" si="154"/>
        <v>68</v>
      </c>
      <c r="AW73" s="7" t="str">
        <f t="shared" si="177"/>
        <v>B+</v>
      </c>
      <c r="AX73" s="7" t="str">
        <f t="shared" si="178"/>
        <v>7</v>
      </c>
      <c r="AY73" s="5" t="str">
        <f t="shared" si="179"/>
        <v>PASS</v>
      </c>
      <c r="AZ73" s="9">
        <v>38</v>
      </c>
      <c r="BA73" s="9">
        <v>33</v>
      </c>
      <c r="BB73" s="9">
        <f t="shared" si="180"/>
        <v>71</v>
      </c>
      <c r="BC73" s="9" t="str">
        <f t="shared" si="181"/>
        <v>A</v>
      </c>
      <c r="BD73" s="9" t="str">
        <f t="shared" si="182"/>
        <v>8</v>
      </c>
      <c r="BE73" s="9" t="str">
        <f t="shared" si="183"/>
        <v>PASS</v>
      </c>
      <c r="BF73" s="20">
        <f t="shared" si="184"/>
        <v>667</v>
      </c>
      <c r="BG73" s="20">
        <f t="shared" si="185"/>
        <v>152</v>
      </c>
      <c r="BH73" s="10">
        <f t="shared" si="186"/>
        <v>7.6</v>
      </c>
      <c r="BI73" s="11">
        <f t="shared" si="187"/>
        <v>74.111111111111114</v>
      </c>
      <c r="BJ73" s="12">
        <f>SUM(COUNTIF(D73:AY73, {"FAIL","AB"}))</f>
        <v>0</v>
      </c>
      <c r="BK73" s="8" t="str">
        <f t="shared" si="188"/>
        <v>FCD</v>
      </c>
      <c r="BL73" s="6"/>
      <c r="BM73" s="5"/>
      <c r="BN73" s="15"/>
      <c r="BO73" s="28"/>
    </row>
    <row r="74" spans="1:67" ht="16.2" thickBot="1" x14ac:dyDescent="0.35">
      <c r="A74" s="13">
        <v>24</v>
      </c>
      <c r="B74" s="3" t="s">
        <v>155</v>
      </c>
      <c r="C74" s="4" t="s">
        <v>156</v>
      </c>
      <c r="D74" s="5">
        <v>49</v>
      </c>
      <c r="E74" s="5">
        <v>40</v>
      </c>
      <c r="F74" s="5">
        <f t="shared" si="152"/>
        <v>89</v>
      </c>
      <c r="G74" s="5" t="str">
        <f t="shared" si="155"/>
        <v>A+</v>
      </c>
      <c r="H74" s="7" t="str">
        <f t="shared" si="156"/>
        <v>9</v>
      </c>
      <c r="I74" s="7" t="str">
        <f t="shared" si="157"/>
        <v>PASS</v>
      </c>
      <c r="J74" s="5">
        <v>48</v>
      </c>
      <c r="K74" s="5">
        <v>33</v>
      </c>
      <c r="L74" s="5">
        <f t="shared" si="153"/>
        <v>81</v>
      </c>
      <c r="M74" s="7" t="str">
        <f t="shared" si="158"/>
        <v>A+</v>
      </c>
      <c r="N74" s="7" t="str">
        <f t="shared" si="159"/>
        <v>9</v>
      </c>
      <c r="O74" s="7" t="str">
        <f t="shared" si="160"/>
        <v>PASS</v>
      </c>
      <c r="P74" s="5">
        <v>50</v>
      </c>
      <c r="Q74" s="5">
        <v>27</v>
      </c>
      <c r="R74" s="5">
        <f t="shared" si="128"/>
        <v>77</v>
      </c>
      <c r="S74" s="7" t="str">
        <f t="shared" si="161"/>
        <v>A</v>
      </c>
      <c r="T74" s="7" t="str">
        <f t="shared" si="162"/>
        <v>8</v>
      </c>
      <c r="U74" s="8" t="str">
        <f t="shared" si="163"/>
        <v>PASS</v>
      </c>
      <c r="V74" s="5">
        <v>44</v>
      </c>
      <c r="W74" s="5">
        <v>32</v>
      </c>
      <c r="X74" s="5">
        <f t="shared" si="132"/>
        <v>76</v>
      </c>
      <c r="Y74" s="7" t="str">
        <f t="shared" si="164"/>
        <v>A</v>
      </c>
      <c r="Z74" s="7" t="str">
        <f t="shared" si="165"/>
        <v>8</v>
      </c>
      <c r="AA74" s="8" t="str">
        <f t="shared" si="166"/>
        <v>PASS</v>
      </c>
      <c r="AB74" s="5">
        <v>45</v>
      </c>
      <c r="AC74" s="5">
        <v>28</v>
      </c>
      <c r="AD74" s="5">
        <f t="shared" si="136"/>
        <v>73</v>
      </c>
      <c r="AE74" s="7" t="str">
        <f t="shared" si="167"/>
        <v>A</v>
      </c>
      <c r="AF74" s="7" t="str">
        <f t="shared" si="168"/>
        <v>8</v>
      </c>
      <c r="AG74" s="8" t="str">
        <f t="shared" si="169"/>
        <v>PASS</v>
      </c>
      <c r="AH74" s="5">
        <v>50</v>
      </c>
      <c r="AI74" s="5">
        <v>48</v>
      </c>
      <c r="AJ74" s="5">
        <f t="shared" si="150"/>
        <v>98</v>
      </c>
      <c r="AK74" s="7" t="str">
        <f t="shared" si="170"/>
        <v>O</v>
      </c>
      <c r="AL74" s="7" t="str">
        <f t="shared" si="171"/>
        <v>10</v>
      </c>
      <c r="AM74" s="7" t="str">
        <f t="shared" si="172"/>
        <v>PASS</v>
      </c>
      <c r="AN74" s="5">
        <v>50</v>
      </c>
      <c r="AO74" s="5">
        <v>30</v>
      </c>
      <c r="AP74" s="5">
        <f t="shared" si="173"/>
        <v>80</v>
      </c>
      <c r="AQ74" s="7" t="str">
        <f t="shared" si="174"/>
        <v>A+</v>
      </c>
      <c r="AR74" s="7" t="str">
        <f t="shared" si="175"/>
        <v>9</v>
      </c>
      <c r="AS74" s="8" t="str">
        <f t="shared" si="176"/>
        <v>PASS</v>
      </c>
      <c r="AT74" s="5">
        <v>46</v>
      </c>
      <c r="AU74" s="5">
        <v>38</v>
      </c>
      <c r="AV74" s="5">
        <f t="shared" si="154"/>
        <v>84</v>
      </c>
      <c r="AW74" s="7" t="str">
        <f t="shared" si="177"/>
        <v>A+</v>
      </c>
      <c r="AX74" s="7" t="str">
        <f t="shared" si="178"/>
        <v>9</v>
      </c>
      <c r="AY74" s="5" t="str">
        <f t="shared" si="179"/>
        <v>PASS</v>
      </c>
      <c r="AZ74" s="9">
        <v>36</v>
      </c>
      <c r="BA74" s="9">
        <v>37</v>
      </c>
      <c r="BB74" s="9">
        <f t="shared" si="180"/>
        <v>73</v>
      </c>
      <c r="BC74" s="9" t="str">
        <f t="shared" si="181"/>
        <v>A</v>
      </c>
      <c r="BD74" s="9" t="str">
        <f t="shared" si="182"/>
        <v>8</v>
      </c>
      <c r="BE74" s="9" t="str">
        <f t="shared" si="183"/>
        <v>PASS</v>
      </c>
      <c r="BF74" s="20">
        <f t="shared" si="184"/>
        <v>731</v>
      </c>
      <c r="BG74" s="20">
        <f t="shared" si="185"/>
        <v>171</v>
      </c>
      <c r="BH74" s="10">
        <f t="shared" si="186"/>
        <v>8.5500000000000007</v>
      </c>
      <c r="BI74" s="11">
        <f t="shared" si="187"/>
        <v>81.222222222222214</v>
      </c>
      <c r="BJ74" s="12">
        <f>SUM(COUNTIF(D74:AY74, {"FAIL","AB"}))</f>
        <v>0</v>
      </c>
      <c r="BK74" s="8" t="str">
        <f t="shared" si="188"/>
        <v>FCD</v>
      </c>
      <c r="BL74" s="6"/>
      <c r="BM74" s="5"/>
      <c r="BN74" s="15"/>
      <c r="BO74" s="28"/>
    </row>
    <row r="75" spans="1:67" ht="15.6" x14ac:dyDescent="0.3">
      <c r="A75" s="29">
        <v>25</v>
      </c>
      <c r="B75" s="3" t="s">
        <v>157</v>
      </c>
      <c r="C75" s="4" t="s">
        <v>158</v>
      </c>
      <c r="D75" s="5">
        <v>42</v>
      </c>
      <c r="E75" s="5">
        <v>27</v>
      </c>
      <c r="F75" s="5">
        <f t="shared" si="152"/>
        <v>69</v>
      </c>
      <c r="G75" s="5" t="str">
        <f t="shared" si="155"/>
        <v>B+</v>
      </c>
      <c r="H75" s="7" t="str">
        <f t="shared" si="156"/>
        <v>7</v>
      </c>
      <c r="I75" s="7" t="str">
        <f t="shared" si="157"/>
        <v>PASS</v>
      </c>
      <c r="J75" s="5">
        <v>46</v>
      </c>
      <c r="K75" s="5">
        <v>46</v>
      </c>
      <c r="L75" s="5">
        <f t="shared" si="153"/>
        <v>92</v>
      </c>
      <c r="M75" s="7" t="str">
        <f t="shared" si="158"/>
        <v>O</v>
      </c>
      <c r="N75" s="7" t="str">
        <f t="shared" si="159"/>
        <v>10</v>
      </c>
      <c r="O75" s="7" t="str">
        <f t="shared" si="160"/>
        <v>PASS</v>
      </c>
      <c r="P75" s="5">
        <v>50</v>
      </c>
      <c r="Q75" s="5">
        <v>25</v>
      </c>
      <c r="R75" s="5">
        <f t="shared" si="128"/>
        <v>75</v>
      </c>
      <c r="S75" s="7" t="str">
        <f t="shared" si="161"/>
        <v>A</v>
      </c>
      <c r="T75" s="7" t="str">
        <f t="shared" si="162"/>
        <v>8</v>
      </c>
      <c r="U75" s="8" t="str">
        <f t="shared" si="163"/>
        <v>PASS</v>
      </c>
      <c r="V75" s="5">
        <v>41</v>
      </c>
      <c r="W75" s="5">
        <v>30</v>
      </c>
      <c r="X75" s="5">
        <f t="shared" si="132"/>
        <v>71</v>
      </c>
      <c r="Y75" s="7" t="str">
        <f t="shared" si="164"/>
        <v>A</v>
      </c>
      <c r="Z75" s="7" t="str">
        <f t="shared" si="165"/>
        <v>8</v>
      </c>
      <c r="AA75" s="8" t="str">
        <f t="shared" si="166"/>
        <v>PASS</v>
      </c>
      <c r="AB75" s="5">
        <v>47</v>
      </c>
      <c r="AC75" s="5">
        <v>28</v>
      </c>
      <c r="AD75" s="5">
        <f t="shared" si="136"/>
        <v>75</v>
      </c>
      <c r="AE75" s="7" t="str">
        <f t="shared" si="167"/>
        <v>A</v>
      </c>
      <c r="AF75" s="7" t="str">
        <f t="shared" si="168"/>
        <v>8</v>
      </c>
      <c r="AG75" s="8" t="str">
        <f t="shared" si="169"/>
        <v>PASS</v>
      </c>
      <c r="AH75" s="5">
        <v>46</v>
      </c>
      <c r="AI75" s="5">
        <v>44</v>
      </c>
      <c r="AJ75" s="5">
        <f t="shared" si="150"/>
        <v>90</v>
      </c>
      <c r="AK75" s="7" t="str">
        <f t="shared" si="170"/>
        <v>O</v>
      </c>
      <c r="AL75" s="7" t="str">
        <f t="shared" si="171"/>
        <v>10</v>
      </c>
      <c r="AM75" s="7" t="str">
        <f t="shared" si="172"/>
        <v>PASS</v>
      </c>
      <c r="AN75" s="5">
        <v>50</v>
      </c>
      <c r="AO75" s="5">
        <v>22</v>
      </c>
      <c r="AP75" s="5">
        <f t="shared" si="173"/>
        <v>72</v>
      </c>
      <c r="AQ75" s="7" t="str">
        <f t="shared" si="174"/>
        <v>A</v>
      </c>
      <c r="AR75" s="7" t="str">
        <f t="shared" si="175"/>
        <v>8</v>
      </c>
      <c r="AS75" s="8" t="str">
        <f t="shared" si="176"/>
        <v>PASS</v>
      </c>
      <c r="AT75" s="5">
        <v>45</v>
      </c>
      <c r="AU75" s="5">
        <v>21</v>
      </c>
      <c r="AV75" s="5">
        <f t="shared" si="154"/>
        <v>66</v>
      </c>
      <c r="AW75" s="7" t="str">
        <f t="shared" si="177"/>
        <v>B+</v>
      </c>
      <c r="AX75" s="7" t="str">
        <f t="shared" si="178"/>
        <v>7</v>
      </c>
      <c r="AY75" s="5" t="str">
        <f t="shared" si="179"/>
        <v>PASS</v>
      </c>
      <c r="AZ75" s="9">
        <v>36</v>
      </c>
      <c r="BA75" s="9">
        <v>33</v>
      </c>
      <c r="BB75" s="9">
        <f t="shared" si="180"/>
        <v>69</v>
      </c>
      <c r="BC75" s="9" t="str">
        <f t="shared" si="181"/>
        <v>B+</v>
      </c>
      <c r="BD75" s="9" t="str">
        <f t="shared" si="182"/>
        <v>7</v>
      </c>
      <c r="BE75" s="9" t="str">
        <f t="shared" si="183"/>
        <v>PASS</v>
      </c>
      <c r="BF75" s="20">
        <f t="shared" si="184"/>
        <v>679</v>
      </c>
      <c r="BG75" s="20">
        <f t="shared" si="185"/>
        <v>162</v>
      </c>
      <c r="BH75" s="10">
        <f t="shared" si="186"/>
        <v>8.1</v>
      </c>
      <c r="BI75" s="11">
        <f t="shared" si="187"/>
        <v>75.444444444444443</v>
      </c>
      <c r="BJ75" s="12">
        <f>SUM(COUNTIF(D75:AY75, {"FAIL","AB"}))</f>
        <v>0</v>
      </c>
      <c r="BK75" s="8" t="str">
        <f t="shared" si="188"/>
        <v>FCD</v>
      </c>
      <c r="BL75" s="6"/>
      <c r="BM75" s="5"/>
      <c r="BN75" s="15"/>
      <c r="BO75" s="28"/>
    </row>
    <row r="76" spans="1:67" ht="16.2" thickBot="1" x14ac:dyDescent="0.35">
      <c r="A76" s="13">
        <v>26</v>
      </c>
      <c r="B76" s="3" t="s">
        <v>159</v>
      </c>
      <c r="C76" s="4" t="s">
        <v>160</v>
      </c>
      <c r="D76" s="5">
        <v>46</v>
      </c>
      <c r="E76" s="5">
        <v>34</v>
      </c>
      <c r="F76" s="5">
        <f t="shared" si="152"/>
        <v>80</v>
      </c>
      <c r="G76" s="5" t="str">
        <f t="shared" si="155"/>
        <v>A+</v>
      </c>
      <c r="H76" s="7" t="str">
        <f t="shared" si="156"/>
        <v>9</v>
      </c>
      <c r="I76" s="7" t="str">
        <f t="shared" si="157"/>
        <v>PASS</v>
      </c>
      <c r="J76" s="5">
        <v>46</v>
      </c>
      <c r="K76" s="5">
        <v>40</v>
      </c>
      <c r="L76" s="5">
        <f t="shared" si="153"/>
        <v>86</v>
      </c>
      <c r="M76" s="7" t="str">
        <f t="shared" si="158"/>
        <v>A+</v>
      </c>
      <c r="N76" s="7" t="str">
        <f t="shared" si="159"/>
        <v>9</v>
      </c>
      <c r="O76" s="7" t="str">
        <f t="shared" si="160"/>
        <v>PASS</v>
      </c>
      <c r="P76" s="5">
        <v>48</v>
      </c>
      <c r="Q76" s="5">
        <v>18</v>
      </c>
      <c r="R76" s="5">
        <f t="shared" si="128"/>
        <v>66</v>
      </c>
      <c r="S76" s="7" t="str">
        <f t="shared" si="161"/>
        <v>B+</v>
      </c>
      <c r="T76" s="7" t="str">
        <f t="shared" si="162"/>
        <v>7</v>
      </c>
      <c r="U76" s="8" t="str">
        <f t="shared" si="163"/>
        <v>PASS</v>
      </c>
      <c r="V76" s="5">
        <v>42</v>
      </c>
      <c r="W76" s="5">
        <v>37</v>
      </c>
      <c r="X76" s="5">
        <f t="shared" si="132"/>
        <v>79</v>
      </c>
      <c r="Y76" s="7" t="str">
        <f t="shared" si="164"/>
        <v>A</v>
      </c>
      <c r="Z76" s="7" t="str">
        <f t="shared" si="165"/>
        <v>8</v>
      </c>
      <c r="AA76" s="8" t="str">
        <f t="shared" si="166"/>
        <v>PASS</v>
      </c>
      <c r="AB76" s="5">
        <v>46</v>
      </c>
      <c r="AC76" s="5">
        <v>32</v>
      </c>
      <c r="AD76" s="5">
        <f t="shared" si="136"/>
        <v>78</v>
      </c>
      <c r="AE76" s="7" t="str">
        <f t="shared" si="167"/>
        <v>A</v>
      </c>
      <c r="AF76" s="7" t="str">
        <f t="shared" si="168"/>
        <v>8</v>
      </c>
      <c r="AG76" s="8" t="str">
        <f t="shared" si="169"/>
        <v>PASS</v>
      </c>
      <c r="AH76" s="5">
        <v>49</v>
      </c>
      <c r="AI76" s="5">
        <v>48</v>
      </c>
      <c r="AJ76" s="5">
        <f t="shared" si="150"/>
        <v>97</v>
      </c>
      <c r="AK76" s="7" t="str">
        <f t="shared" si="170"/>
        <v>O</v>
      </c>
      <c r="AL76" s="7" t="str">
        <f t="shared" si="171"/>
        <v>10</v>
      </c>
      <c r="AM76" s="7" t="str">
        <f t="shared" si="172"/>
        <v>PASS</v>
      </c>
      <c r="AN76" s="5">
        <v>50</v>
      </c>
      <c r="AO76" s="5">
        <v>27</v>
      </c>
      <c r="AP76" s="5">
        <f t="shared" si="173"/>
        <v>77</v>
      </c>
      <c r="AQ76" s="7" t="str">
        <f t="shared" si="174"/>
        <v>A</v>
      </c>
      <c r="AR76" s="7" t="str">
        <f t="shared" si="175"/>
        <v>8</v>
      </c>
      <c r="AS76" s="8" t="str">
        <f t="shared" si="176"/>
        <v>PASS</v>
      </c>
      <c r="AT76" s="5">
        <v>45</v>
      </c>
      <c r="AU76" s="5">
        <v>31</v>
      </c>
      <c r="AV76" s="5">
        <f t="shared" si="154"/>
        <v>76</v>
      </c>
      <c r="AW76" s="7" t="str">
        <f t="shared" si="177"/>
        <v>A</v>
      </c>
      <c r="AX76" s="7" t="str">
        <f t="shared" si="178"/>
        <v>8</v>
      </c>
      <c r="AY76" s="5" t="str">
        <f t="shared" si="179"/>
        <v>PASS</v>
      </c>
      <c r="AZ76" s="9">
        <v>36</v>
      </c>
      <c r="BA76" s="9">
        <v>34</v>
      </c>
      <c r="BB76" s="9">
        <f t="shared" si="180"/>
        <v>70</v>
      </c>
      <c r="BC76" s="9" t="str">
        <f t="shared" si="181"/>
        <v>A</v>
      </c>
      <c r="BD76" s="9" t="str">
        <f t="shared" si="182"/>
        <v>8</v>
      </c>
      <c r="BE76" s="9" t="str">
        <f t="shared" si="183"/>
        <v>PASS</v>
      </c>
      <c r="BF76" s="20">
        <f t="shared" si="184"/>
        <v>709</v>
      </c>
      <c r="BG76" s="20">
        <f t="shared" si="185"/>
        <v>165</v>
      </c>
      <c r="BH76" s="10">
        <f t="shared" si="186"/>
        <v>8.25</v>
      </c>
      <c r="BI76" s="11">
        <f t="shared" si="187"/>
        <v>78.777777777777786</v>
      </c>
      <c r="BJ76" s="12">
        <f>SUM(COUNTIF(D76:AY76, {"FAIL","AB"}))</f>
        <v>0</v>
      </c>
      <c r="BK76" s="8" t="str">
        <f t="shared" si="188"/>
        <v>FCD</v>
      </c>
      <c r="BL76" s="6"/>
      <c r="BM76" s="5"/>
      <c r="BN76" s="15"/>
      <c r="BO76" s="28"/>
    </row>
    <row r="77" spans="1:67" ht="15.6" x14ac:dyDescent="0.3">
      <c r="A77" s="29">
        <v>27</v>
      </c>
      <c r="B77" s="3" t="s">
        <v>161</v>
      </c>
      <c r="C77" s="4" t="s">
        <v>162</v>
      </c>
      <c r="D77" s="5">
        <v>49</v>
      </c>
      <c r="E77" s="5">
        <v>27</v>
      </c>
      <c r="F77" s="5">
        <f t="shared" si="152"/>
        <v>76</v>
      </c>
      <c r="G77" s="5" t="str">
        <f t="shared" si="155"/>
        <v>A</v>
      </c>
      <c r="H77" s="7" t="str">
        <f t="shared" si="156"/>
        <v>8</v>
      </c>
      <c r="I77" s="7" t="str">
        <f t="shared" si="157"/>
        <v>PASS</v>
      </c>
      <c r="J77" s="5">
        <v>48</v>
      </c>
      <c r="K77" s="5">
        <v>38</v>
      </c>
      <c r="L77" s="5">
        <f t="shared" si="153"/>
        <v>86</v>
      </c>
      <c r="M77" s="7" t="str">
        <f t="shared" si="158"/>
        <v>A+</v>
      </c>
      <c r="N77" s="7" t="str">
        <f t="shared" si="159"/>
        <v>9</v>
      </c>
      <c r="O77" s="7" t="str">
        <f t="shared" si="160"/>
        <v>PASS</v>
      </c>
      <c r="P77" s="5">
        <v>47</v>
      </c>
      <c r="Q77" s="5">
        <v>27</v>
      </c>
      <c r="R77" s="5">
        <f t="shared" si="128"/>
        <v>74</v>
      </c>
      <c r="S77" s="7" t="str">
        <f t="shared" si="161"/>
        <v>A</v>
      </c>
      <c r="T77" s="7" t="str">
        <f t="shared" si="162"/>
        <v>8</v>
      </c>
      <c r="U77" s="8" t="str">
        <f t="shared" si="163"/>
        <v>PASS</v>
      </c>
      <c r="V77" s="5">
        <v>39</v>
      </c>
      <c r="W77" s="5">
        <v>30</v>
      </c>
      <c r="X77" s="5">
        <f t="shared" si="132"/>
        <v>69</v>
      </c>
      <c r="Y77" s="7" t="str">
        <f t="shared" si="164"/>
        <v>B+</v>
      </c>
      <c r="Z77" s="7" t="str">
        <f t="shared" si="165"/>
        <v>7</v>
      </c>
      <c r="AA77" s="8" t="str">
        <f t="shared" si="166"/>
        <v>PASS</v>
      </c>
      <c r="AB77" s="5">
        <v>44</v>
      </c>
      <c r="AC77" s="5">
        <v>27</v>
      </c>
      <c r="AD77" s="5">
        <f t="shared" si="136"/>
        <v>71</v>
      </c>
      <c r="AE77" s="7" t="str">
        <f t="shared" si="167"/>
        <v>A</v>
      </c>
      <c r="AF77" s="7" t="str">
        <f t="shared" si="168"/>
        <v>8</v>
      </c>
      <c r="AG77" s="8" t="str">
        <f t="shared" si="169"/>
        <v>PASS</v>
      </c>
      <c r="AH77" s="5">
        <v>49</v>
      </c>
      <c r="AI77" s="5">
        <v>45</v>
      </c>
      <c r="AJ77" s="5">
        <f t="shared" si="150"/>
        <v>94</v>
      </c>
      <c r="AK77" s="7" t="str">
        <f t="shared" si="170"/>
        <v>O</v>
      </c>
      <c r="AL77" s="7" t="str">
        <f t="shared" si="171"/>
        <v>10</v>
      </c>
      <c r="AM77" s="7" t="str">
        <f t="shared" si="172"/>
        <v>PASS</v>
      </c>
      <c r="AN77" s="5">
        <v>43</v>
      </c>
      <c r="AO77" s="5">
        <v>34</v>
      </c>
      <c r="AP77" s="5">
        <f t="shared" si="173"/>
        <v>77</v>
      </c>
      <c r="AQ77" s="7" t="str">
        <f t="shared" si="174"/>
        <v>A</v>
      </c>
      <c r="AR77" s="7" t="str">
        <f t="shared" si="175"/>
        <v>8</v>
      </c>
      <c r="AS77" s="8" t="str">
        <f t="shared" si="176"/>
        <v>PASS</v>
      </c>
      <c r="AT77" s="5">
        <v>45</v>
      </c>
      <c r="AU77" s="5">
        <v>32</v>
      </c>
      <c r="AV77" s="5">
        <f t="shared" si="154"/>
        <v>77</v>
      </c>
      <c r="AW77" s="7" t="str">
        <f t="shared" si="177"/>
        <v>A</v>
      </c>
      <c r="AX77" s="7" t="str">
        <f t="shared" si="178"/>
        <v>8</v>
      </c>
      <c r="AY77" s="5" t="str">
        <f t="shared" si="179"/>
        <v>PASS</v>
      </c>
      <c r="AZ77" s="9">
        <v>34</v>
      </c>
      <c r="BA77" s="9">
        <v>46</v>
      </c>
      <c r="BB77" s="9">
        <f t="shared" si="180"/>
        <v>80</v>
      </c>
      <c r="BC77" s="9" t="str">
        <f t="shared" si="181"/>
        <v>A+</v>
      </c>
      <c r="BD77" s="9" t="str">
        <f t="shared" si="182"/>
        <v>9</v>
      </c>
      <c r="BE77" s="9" t="str">
        <f t="shared" si="183"/>
        <v>PASS</v>
      </c>
      <c r="BF77" s="20">
        <f t="shared" si="184"/>
        <v>704</v>
      </c>
      <c r="BG77" s="20">
        <f t="shared" si="185"/>
        <v>163</v>
      </c>
      <c r="BH77" s="10">
        <f t="shared" si="186"/>
        <v>8.15</v>
      </c>
      <c r="BI77" s="11">
        <f t="shared" si="187"/>
        <v>78.222222222222229</v>
      </c>
      <c r="BJ77" s="12">
        <f>SUM(COUNTIF(D77:AY77, {"FAIL","AB"}))</f>
        <v>0</v>
      </c>
      <c r="BK77" s="8" t="str">
        <f t="shared" si="188"/>
        <v>FCD</v>
      </c>
      <c r="BL77" s="6"/>
      <c r="BM77" s="5"/>
      <c r="BN77" s="15"/>
      <c r="BO77" s="28"/>
    </row>
    <row r="78" spans="1:67" ht="16.2" thickBot="1" x14ac:dyDescent="0.35">
      <c r="A78" s="13">
        <v>28</v>
      </c>
      <c r="B78" s="3" t="s">
        <v>163</v>
      </c>
      <c r="C78" s="4" t="s">
        <v>164</v>
      </c>
      <c r="D78" s="5">
        <v>50</v>
      </c>
      <c r="E78" s="5">
        <v>29</v>
      </c>
      <c r="F78" s="5">
        <f t="shared" si="152"/>
        <v>79</v>
      </c>
      <c r="G78" s="5" t="str">
        <f t="shared" si="155"/>
        <v>A</v>
      </c>
      <c r="H78" s="7" t="str">
        <f t="shared" si="156"/>
        <v>8</v>
      </c>
      <c r="I78" s="7" t="str">
        <f t="shared" si="157"/>
        <v>PASS</v>
      </c>
      <c r="J78" s="5">
        <v>48</v>
      </c>
      <c r="K78" s="5">
        <v>42</v>
      </c>
      <c r="L78" s="5">
        <f t="shared" si="153"/>
        <v>90</v>
      </c>
      <c r="M78" s="7" t="str">
        <f t="shared" si="158"/>
        <v>O</v>
      </c>
      <c r="N78" s="7" t="str">
        <f t="shared" si="159"/>
        <v>10</v>
      </c>
      <c r="O78" s="7" t="str">
        <f t="shared" si="160"/>
        <v>PASS</v>
      </c>
      <c r="P78" s="5">
        <v>49</v>
      </c>
      <c r="Q78" s="5">
        <v>23</v>
      </c>
      <c r="R78" s="5">
        <f t="shared" si="128"/>
        <v>72</v>
      </c>
      <c r="S78" s="7" t="str">
        <f t="shared" si="161"/>
        <v>A</v>
      </c>
      <c r="T78" s="7" t="str">
        <f t="shared" si="162"/>
        <v>8</v>
      </c>
      <c r="U78" s="8" t="str">
        <f t="shared" si="163"/>
        <v>PASS</v>
      </c>
      <c r="V78" s="5">
        <v>42</v>
      </c>
      <c r="W78" s="5">
        <v>39</v>
      </c>
      <c r="X78" s="5">
        <f t="shared" si="132"/>
        <v>81</v>
      </c>
      <c r="Y78" s="7" t="str">
        <f t="shared" si="164"/>
        <v>A+</v>
      </c>
      <c r="Z78" s="7" t="str">
        <f t="shared" si="165"/>
        <v>9</v>
      </c>
      <c r="AA78" s="8" t="str">
        <f t="shared" si="166"/>
        <v>PASS</v>
      </c>
      <c r="AB78" s="5">
        <v>48</v>
      </c>
      <c r="AC78" s="5">
        <v>33</v>
      </c>
      <c r="AD78" s="5">
        <f t="shared" si="136"/>
        <v>81</v>
      </c>
      <c r="AE78" s="7" t="str">
        <f t="shared" si="167"/>
        <v>A+</v>
      </c>
      <c r="AF78" s="7" t="str">
        <f t="shared" si="168"/>
        <v>9</v>
      </c>
      <c r="AG78" s="8" t="str">
        <f t="shared" si="169"/>
        <v>PASS</v>
      </c>
      <c r="AH78" s="5">
        <v>47</v>
      </c>
      <c r="AI78" s="5">
        <v>44</v>
      </c>
      <c r="AJ78" s="5">
        <f t="shared" si="150"/>
        <v>91</v>
      </c>
      <c r="AK78" s="7" t="str">
        <f t="shared" si="170"/>
        <v>O</v>
      </c>
      <c r="AL78" s="7" t="str">
        <f t="shared" si="171"/>
        <v>10</v>
      </c>
      <c r="AM78" s="7" t="str">
        <f t="shared" si="172"/>
        <v>PASS</v>
      </c>
      <c r="AN78" s="5">
        <v>48</v>
      </c>
      <c r="AO78" s="5">
        <v>36</v>
      </c>
      <c r="AP78" s="5">
        <f t="shared" si="173"/>
        <v>84</v>
      </c>
      <c r="AQ78" s="7" t="str">
        <f t="shared" si="174"/>
        <v>A+</v>
      </c>
      <c r="AR78" s="7" t="str">
        <f t="shared" si="175"/>
        <v>9</v>
      </c>
      <c r="AS78" s="8" t="str">
        <f t="shared" si="176"/>
        <v>PASS</v>
      </c>
      <c r="AT78" s="5">
        <v>48</v>
      </c>
      <c r="AU78" s="5">
        <v>25</v>
      </c>
      <c r="AV78" s="5">
        <f t="shared" si="154"/>
        <v>73</v>
      </c>
      <c r="AW78" s="7" t="str">
        <f t="shared" si="177"/>
        <v>A</v>
      </c>
      <c r="AX78" s="7" t="str">
        <f t="shared" si="178"/>
        <v>8</v>
      </c>
      <c r="AY78" s="5" t="str">
        <f t="shared" si="179"/>
        <v>PASS</v>
      </c>
      <c r="AZ78" s="9">
        <v>42</v>
      </c>
      <c r="BA78" s="9">
        <v>43</v>
      </c>
      <c r="BB78" s="9">
        <f t="shared" si="180"/>
        <v>85</v>
      </c>
      <c r="BC78" s="9" t="str">
        <f t="shared" si="181"/>
        <v>A+</v>
      </c>
      <c r="BD78" s="9" t="str">
        <f t="shared" si="182"/>
        <v>9</v>
      </c>
      <c r="BE78" s="9" t="str">
        <f t="shared" si="183"/>
        <v>PASS</v>
      </c>
      <c r="BF78" s="20">
        <f t="shared" si="184"/>
        <v>736</v>
      </c>
      <c r="BG78" s="20">
        <f t="shared" si="185"/>
        <v>176</v>
      </c>
      <c r="BH78" s="10">
        <f t="shared" si="186"/>
        <v>8.8000000000000007</v>
      </c>
      <c r="BI78" s="11">
        <f t="shared" si="187"/>
        <v>81.777777777777786</v>
      </c>
      <c r="BJ78" s="12">
        <f>SUM(COUNTIF(D78:AY78, {"FAIL","AB"}))</f>
        <v>0</v>
      </c>
      <c r="BK78" s="8" t="str">
        <f t="shared" si="188"/>
        <v>FCD</v>
      </c>
      <c r="BL78" s="6"/>
      <c r="BM78" s="5"/>
      <c r="BN78" s="15"/>
      <c r="BO78" s="28"/>
    </row>
    <row r="79" spans="1:67" ht="15.6" x14ac:dyDescent="0.3">
      <c r="A79" s="29">
        <v>29</v>
      </c>
      <c r="B79" s="3" t="s">
        <v>165</v>
      </c>
      <c r="C79" s="4" t="s">
        <v>166</v>
      </c>
      <c r="D79" s="5">
        <v>49</v>
      </c>
      <c r="E79" s="5">
        <v>37</v>
      </c>
      <c r="F79" s="5">
        <f t="shared" si="152"/>
        <v>86</v>
      </c>
      <c r="G79" s="5" t="str">
        <f t="shared" si="155"/>
        <v>A+</v>
      </c>
      <c r="H79" s="7" t="str">
        <f t="shared" si="156"/>
        <v>9</v>
      </c>
      <c r="I79" s="7" t="str">
        <f t="shared" si="157"/>
        <v>PASS</v>
      </c>
      <c r="J79" s="5">
        <v>50</v>
      </c>
      <c r="K79" s="5">
        <v>38</v>
      </c>
      <c r="L79" s="5">
        <f t="shared" si="153"/>
        <v>88</v>
      </c>
      <c r="M79" s="7" t="str">
        <f t="shared" si="158"/>
        <v>A+</v>
      </c>
      <c r="N79" s="7" t="str">
        <f t="shared" si="159"/>
        <v>9</v>
      </c>
      <c r="O79" s="7" t="str">
        <f t="shared" si="160"/>
        <v>PASS</v>
      </c>
      <c r="P79" s="5">
        <v>49</v>
      </c>
      <c r="Q79" s="5">
        <v>35</v>
      </c>
      <c r="R79" s="5">
        <f t="shared" si="128"/>
        <v>84</v>
      </c>
      <c r="S79" s="7" t="str">
        <f t="shared" si="161"/>
        <v>A+</v>
      </c>
      <c r="T79" s="7" t="str">
        <f t="shared" si="162"/>
        <v>9</v>
      </c>
      <c r="U79" s="8" t="str">
        <f t="shared" si="163"/>
        <v>PASS</v>
      </c>
      <c r="V79" s="5">
        <v>45</v>
      </c>
      <c r="W79" s="5">
        <v>33</v>
      </c>
      <c r="X79" s="5">
        <f t="shared" si="132"/>
        <v>78</v>
      </c>
      <c r="Y79" s="7" t="str">
        <f t="shared" si="164"/>
        <v>A</v>
      </c>
      <c r="Z79" s="7" t="str">
        <f t="shared" si="165"/>
        <v>8</v>
      </c>
      <c r="AA79" s="8" t="str">
        <f t="shared" si="166"/>
        <v>PASS</v>
      </c>
      <c r="AB79" s="5">
        <v>49</v>
      </c>
      <c r="AC79" s="5">
        <v>33</v>
      </c>
      <c r="AD79" s="5">
        <f t="shared" si="136"/>
        <v>82</v>
      </c>
      <c r="AE79" s="7" t="str">
        <f t="shared" si="167"/>
        <v>A+</v>
      </c>
      <c r="AF79" s="7" t="str">
        <f t="shared" si="168"/>
        <v>9</v>
      </c>
      <c r="AG79" s="8" t="str">
        <f t="shared" si="169"/>
        <v>PASS</v>
      </c>
      <c r="AH79" s="5">
        <v>49</v>
      </c>
      <c r="AI79" s="5">
        <v>48</v>
      </c>
      <c r="AJ79" s="5">
        <f t="shared" si="150"/>
        <v>97</v>
      </c>
      <c r="AK79" s="7" t="str">
        <f t="shared" si="170"/>
        <v>O</v>
      </c>
      <c r="AL79" s="7" t="str">
        <f t="shared" si="171"/>
        <v>10</v>
      </c>
      <c r="AM79" s="7" t="str">
        <f t="shared" si="172"/>
        <v>PASS</v>
      </c>
      <c r="AN79" s="5">
        <v>49</v>
      </c>
      <c r="AO79" s="5">
        <v>40</v>
      </c>
      <c r="AP79" s="5">
        <f t="shared" si="173"/>
        <v>89</v>
      </c>
      <c r="AQ79" s="7" t="str">
        <f t="shared" si="174"/>
        <v>A+</v>
      </c>
      <c r="AR79" s="7" t="str">
        <f t="shared" si="175"/>
        <v>9</v>
      </c>
      <c r="AS79" s="8" t="str">
        <f t="shared" si="176"/>
        <v>PASS</v>
      </c>
      <c r="AT79" s="5">
        <v>48</v>
      </c>
      <c r="AU79" s="5">
        <v>34</v>
      </c>
      <c r="AV79" s="5">
        <f t="shared" si="154"/>
        <v>82</v>
      </c>
      <c r="AW79" s="7" t="str">
        <f t="shared" si="177"/>
        <v>A+</v>
      </c>
      <c r="AX79" s="7" t="str">
        <f t="shared" si="178"/>
        <v>9</v>
      </c>
      <c r="AY79" s="5" t="str">
        <f t="shared" si="179"/>
        <v>PASS</v>
      </c>
      <c r="AZ79" s="9">
        <v>40</v>
      </c>
      <c r="BA79" s="9">
        <v>45</v>
      </c>
      <c r="BB79" s="9">
        <f t="shared" si="180"/>
        <v>85</v>
      </c>
      <c r="BC79" s="9" t="str">
        <f t="shared" si="181"/>
        <v>A+</v>
      </c>
      <c r="BD79" s="9" t="str">
        <f t="shared" si="182"/>
        <v>9</v>
      </c>
      <c r="BE79" s="9" t="str">
        <f t="shared" si="183"/>
        <v>PASS</v>
      </c>
      <c r="BF79" s="20">
        <f t="shared" si="184"/>
        <v>771</v>
      </c>
      <c r="BG79" s="20">
        <f t="shared" si="185"/>
        <v>178</v>
      </c>
      <c r="BH79" s="10">
        <f t="shared" si="186"/>
        <v>8.9</v>
      </c>
      <c r="BI79" s="11">
        <f t="shared" si="187"/>
        <v>85.666666666666671</v>
      </c>
      <c r="BJ79" s="12">
        <f>SUM(COUNTIF(D79:AY79, {"FAIL","AB"}))</f>
        <v>0</v>
      </c>
      <c r="BK79" s="8" t="str">
        <f t="shared" si="188"/>
        <v>FCD</v>
      </c>
      <c r="BL79" s="6"/>
      <c r="BM79" s="5"/>
      <c r="BN79" s="15"/>
      <c r="BO79" s="28"/>
    </row>
    <row r="80" spans="1:67" ht="16.2" thickBot="1" x14ac:dyDescent="0.35">
      <c r="A80" s="24">
        <v>30</v>
      </c>
      <c r="B80" s="16" t="s">
        <v>15</v>
      </c>
      <c r="C80" s="17" t="s">
        <v>16</v>
      </c>
      <c r="D80" s="15">
        <v>50</v>
      </c>
      <c r="E80" s="15">
        <v>31</v>
      </c>
      <c r="F80" s="15">
        <f t="shared" si="152"/>
        <v>81</v>
      </c>
      <c r="G80" s="15" t="str">
        <f t="shared" si="155"/>
        <v>A+</v>
      </c>
      <c r="H80" s="18" t="str">
        <f t="shared" si="156"/>
        <v>9</v>
      </c>
      <c r="I80" s="18" t="str">
        <f t="shared" si="157"/>
        <v>PASS</v>
      </c>
      <c r="J80" s="15">
        <v>50</v>
      </c>
      <c r="K80" s="15">
        <v>47</v>
      </c>
      <c r="L80" s="15">
        <f t="shared" si="153"/>
        <v>97</v>
      </c>
      <c r="M80" s="18" t="str">
        <f t="shared" si="158"/>
        <v>O</v>
      </c>
      <c r="N80" s="18" t="str">
        <f t="shared" si="159"/>
        <v>10</v>
      </c>
      <c r="O80" s="18" t="str">
        <f t="shared" si="160"/>
        <v>PASS</v>
      </c>
      <c r="P80" s="15">
        <v>50</v>
      </c>
      <c r="Q80" s="15">
        <v>41</v>
      </c>
      <c r="R80" s="15">
        <f t="shared" si="128"/>
        <v>91</v>
      </c>
      <c r="S80" s="18" t="str">
        <f t="shared" si="161"/>
        <v>O</v>
      </c>
      <c r="T80" s="18" t="str">
        <f t="shared" si="162"/>
        <v>10</v>
      </c>
      <c r="U80" s="19" t="str">
        <f t="shared" si="163"/>
        <v>PASS</v>
      </c>
      <c r="V80" s="15">
        <v>46</v>
      </c>
      <c r="W80" s="15">
        <v>37</v>
      </c>
      <c r="X80" s="15">
        <f t="shared" si="132"/>
        <v>83</v>
      </c>
      <c r="Y80" s="18" t="str">
        <f t="shared" si="164"/>
        <v>A+</v>
      </c>
      <c r="Z80" s="18" t="str">
        <f t="shared" si="165"/>
        <v>9</v>
      </c>
      <c r="AA80" s="19" t="str">
        <f t="shared" si="166"/>
        <v>PASS</v>
      </c>
      <c r="AB80" s="15">
        <v>50</v>
      </c>
      <c r="AC80" s="15">
        <v>32</v>
      </c>
      <c r="AD80" s="15">
        <f t="shared" si="136"/>
        <v>82</v>
      </c>
      <c r="AE80" s="18" t="str">
        <f t="shared" si="167"/>
        <v>A+</v>
      </c>
      <c r="AF80" s="18" t="str">
        <f t="shared" si="168"/>
        <v>9</v>
      </c>
      <c r="AG80" s="19" t="str">
        <f t="shared" si="169"/>
        <v>PASS</v>
      </c>
      <c r="AH80" s="15">
        <v>50</v>
      </c>
      <c r="AI80" s="15">
        <v>49</v>
      </c>
      <c r="AJ80" s="15">
        <f t="shared" si="150"/>
        <v>99</v>
      </c>
      <c r="AK80" s="18" t="str">
        <f t="shared" si="170"/>
        <v>O</v>
      </c>
      <c r="AL80" s="18" t="str">
        <f t="shared" si="171"/>
        <v>10</v>
      </c>
      <c r="AM80" s="18" t="str">
        <f t="shared" si="172"/>
        <v>PASS</v>
      </c>
      <c r="AN80" s="15">
        <v>50</v>
      </c>
      <c r="AO80" s="15">
        <v>33</v>
      </c>
      <c r="AP80" s="15">
        <f t="shared" si="173"/>
        <v>83</v>
      </c>
      <c r="AQ80" s="18" t="str">
        <f t="shared" si="174"/>
        <v>A+</v>
      </c>
      <c r="AR80" s="18" t="str">
        <f t="shared" si="175"/>
        <v>9</v>
      </c>
      <c r="AS80" s="19" t="str">
        <f t="shared" si="176"/>
        <v>PASS</v>
      </c>
      <c r="AT80" s="15">
        <v>45</v>
      </c>
      <c r="AU80" s="15">
        <v>31</v>
      </c>
      <c r="AV80" s="15">
        <f t="shared" si="154"/>
        <v>76</v>
      </c>
      <c r="AW80" s="18" t="str">
        <f t="shared" si="177"/>
        <v>A</v>
      </c>
      <c r="AX80" s="18" t="str">
        <f t="shared" si="178"/>
        <v>8</v>
      </c>
      <c r="AY80" s="15" t="str">
        <f t="shared" si="179"/>
        <v>PASS</v>
      </c>
      <c r="AZ80" s="20">
        <v>40</v>
      </c>
      <c r="BA80" s="20">
        <v>35</v>
      </c>
      <c r="BB80" s="20">
        <f t="shared" si="180"/>
        <v>75</v>
      </c>
      <c r="BC80" s="20" t="str">
        <f t="shared" si="181"/>
        <v>A</v>
      </c>
      <c r="BD80" s="20" t="str">
        <f t="shared" si="182"/>
        <v>8</v>
      </c>
      <c r="BE80" s="20" t="str">
        <f t="shared" si="183"/>
        <v>PASS</v>
      </c>
      <c r="BF80" s="20">
        <f t="shared" si="184"/>
        <v>767</v>
      </c>
      <c r="BG80" s="20">
        <f t="shared" si="185"/>
        <v>184</v>
      </c>
      <c r="BH80" s="21">
        <f t="shared" si="186"/>
        <v>9.1999999999999993</v>
      </c>
      <c r="BI80" s="26">
        <f t="shared" si="187"/>
        <v>85.222222222222229</v>
      </c>
      <c r="BJ80" s="22">
        <f>SUM(COUNTIF(D80:AY80, {"FAIL","AB"}))</f>
        <v>0</v>
      </c>
      <c r="BK80" s="19" t="str">
        <f t="shared" si="188"/>
        <v>FCD</v>
      </c>
      <c r="BL80" s="23"/>
      <c r="BM80" s="15"/>
      <c r="BN80" s="15"/>
      <c r="BO80" s="27"/>
    </row>
    <row r="81" spans="1:67" ht="15.6" x14ac:dyDescent="0.3">
      <c r="A81" s="29">
        <v>31</v>
      </c>
      <c r="B81" s="3" t="s">
        <v>167</v>
      </c>
      <c r="C81" s="4" t="s">
        <v>168</v>
      </c>
      <c r="D81" s="5">
        <v>48</v>
      </c>
      <c r="E81" s="5">
        <v>23</v>
      </c>
      <c r="F81" s="5">
        <f t="shared" si="152"/>
        <v>71</v>
      </c>
      <c r="G81" s="5" t="str">
        <f t="shared" si="155"/>
        <v>A</v>
      </c>
      <c r="H81" s="7" t="str">
        <f t="shared" si="156"/>
        <v>8</v>
      </c>
      <c r="I81" s="7" t="str">
        <f t="shared" si="157"/>
        <v>PASS</v>
      </c>
      <c r="J81" s="5">
        <v>47</v>
      </c>
      <c r="K81" s="5">
        <v>39</v>
      </c>
      <c r="L81" s="5">
        <f t="shared" si="153"/>
        <v>86</v>
      </c>
      <c r="M81" s="7" t="str">
        <f t="shared" si="158"/>
        <v>A+</v>
      </c>
      <c r="N81" s="7" t="str">
        <f t="shared" si="159"/>
        <v>9</v>
      </c>
      <c r="O81" s="7" t="str">
        <f t="shared" si="160"/>
        <v>PASS</v>
      </c>
      <c r="P81" s="5">
        <v>49</v>
      </c>
      <c r="Q81" s="5">
        <v>20</v>
      </c>
      <c r="R81" s="5">
        <f t="shared" si="128"/>
        <v>69</v>
      </c>
      <c r="S81" s="7" t="str">
        <f t="shared" si="161"/>
        <v>B+</v>
      </c>
      <c r="T81" s="7" t="str">
        <f t="shared" si="162"/>
        <v>7</v>
      </c>
      <c r="U81" s="8" t="str">
        <f t="shared" si="163"/>
        <v>PASS</v>
      </c>
      <c r="V81" s="5">
        <v>45</v>
      </c>
      <c r="W81" s="5">
        <v>27</v>
      </c>
      <c r="X81" s="5">
        <f t="shared" si="132"/>
        <v>72</v>
      </c>
      <c r="Y81" s="7" t="str">
        <f t="shared" si="164"/>
        <v>A</v>
      </c>
      <c r="Z81" s="7" t="str">
        <f t="shared" si="165"/>
        <v>8</v>
      </c>
      <c r="AA81" s="8" t="str">
        <f t="shared" si="166"/>
        <v>PASS</v>
      </c>
      <c r="AB81" s="5">
        <v>50</v>
      </c>
      <c r="AC81" s="5">
        <v>30</v>
      </c>
      <c r="AD81" s="5">
        <f t="shared" si="136"/>
        <v>80</v>
      </c>
      <c r="AE81" s="7" t="str">
        <f t="shared" si="167"/>
        <v>A+</v>
      </c>
      <c r="AF81" s="7" t="str">
        <f t="shared" si="168"/>
        <v>9</v>
      </c>
      <c r="AG81" s="8" t="str">
        <f t="shared" si="169"/>
        <v>PASS</v>
      </c>
      <c r="AH81" s="5">
        <v>46</v>
      </c>
      <c r="AI81" s="5">
        <v>47</v>
      </c>
      <c r="AJ81" s="5">
        <f t="shared" si="150"/>
        <v>93</v>
      </c>
      <c r="AK81" s="7" t="str">
        <f t="shared" si="170"/>
        <v>O</v>
      </c>
      <c r="AL81" s="7" t="str">
        <f t="shared" si="171"/>
        <v>10</v>
      </c>
      <c r="AM81" s="7" t="str">
        <f t="shared" si="172"/>
        <v>PASS</v>
      </c>
      <c r="AN81" s="5">
        <v>50</v>
      </c>
      <c r="AO81" s="5">
        <v>31</v>
      </c>
      <c r="AP81" s="5">
        <f t="shared" si="173"/>
        <v>81</v>
      </c>
      <c r="AQ81" s="7" t="str">
        <f t="shared" si="174"/>
        <v>A+</v>
      </c>
      <c r="AR81" s="7" t="str">
        <f t="shared" si="175"/>
        <v>9</v>
      </c>
      <c r="AS81" s="8" t="str">
        <f t="shared" si="176"/>
        <v>PASS</v>
      </c>
      <c r="AT81" s="5">
        <v>45</v>
      </c>
      <c r="AU81" s="5">
        <v>32</v>
      </c>
      <c r="AV81" s="5">
        <f t="shared" si="154"/>
        <v>77</v>
      </c>
      <c r="AW81" s="7" t="str">
        <f t="shared" si="177"/>
        <v>A</v>
      </c>
      <c r="AX81" s="7" t="str">
        <f t="shared" si="178"/>
        <v>8</v>
      </c>
      <c r="AY81" s="5" t="str">
        <f t="shared" si="179"/>
        <v>PASS</v>
      </c>
      <c r="AZ81" s="9">
        <v>43</v>
      </c>
      <c r="BA81" s="9">
        <v>37</v>
      </c>
      <c r="BB81" s="9">
        <f t="shared" si="180"/>
        <v>80</v>
      </c>
      <c r="BC81" s="9" t="str">
        <f t="shared" si="181"/>
        <v>A+</v>
      </c>
      <c r="BD81" s="9" t="str">
        <f t="shared" si="182"/>
        <v>9</v>
      </c>
      <c r="BE81" s="9" t="str">
        <f t="shared" si="183"/>
        <v>PASS</v>
      </c>
      <c r="BF81" s="20">
        <f t="shared" si="184"/>
        <v>709</v>
      </c>
      <c r="BG81" s="20">
        <f t="shared" si="185"/>
        <v>167</v>
      </c>
      <c r="BH81" s="10">
        <f t="shared" si="186"/>
        <v>8.35</v>
      </c>
      <c r="BI81" s="11">
        <f t="shared" si="187"/>
        <v>78.777777777777786</v>
      </c>
      <c r="BJ81" s="12">
        <f>SUM(COUNTIF(D81:AY81, {"FAIL","AB"}))</f>
        <v>0</v>
      </c>
      <c r="BK81" s="8" t="str">
        <f t="shared" si="188"/>
        <v>FCD</v>
      </c>
      <c r="BL81" s="6"/>
      <c r="BM81" s="5"/>
      <c r="BN81" s="15"/>
      <c r="BO81" s="28"/>
    </row>
    <row r="82" spans="1:67" ht="16.2" thickBot="1" x14ac:dyDescent="0.35">
      <c r="A82" s="13">
        <v>32</v>
      </c>
      <c r="B82" s="3" t="s">
        <v>169</v>
      </c>
      <c r="C82" s="4" t="s">
        <v>170</v>
      </c>
      <c r="D82" s="5">
        <v>45</v>
      </c>
      <c r="E82" s="5">
        <v>34</v>
      </c>
      <c r="F82" s="5">
        <f t="shared" si="152"/>
        <v>79</v>
      </c>
      <c r="G82" s="5" t="str">
        <f t="shared" si="155"/>
        <v>A</v>
      </c>
      <c r="H82" s="7" t="str">
        <f t="shared" si="156"/>
        <v>8</v>
      </c>
      <c r="I82" s="7" t="str">
        <f t="shared" si="157"/>
        <v>PASS</v>
      </c>
      <c r="J82" s="5">
        <v>50</v>
      </c>
      <c r="K82" s="5">
        <v>46</v>
      </c>
      <c r="L82" s="5">
        <f t="shared" si="153"/>
        <v>96</v>
      </c>
      <c r="M82" s="7" t="str">
        <f t="shared" si="158"/>
        <v>O</v>
      </c>
      <c r="N82" s="7" t="str">
        <f t="shared" si="159"/>
        <v>10</v>
      </c>
      <c r="O82" s="7" t="str">
        <f t="shared" si="160"/>
        <v>PASS</v>
      </c>
      <c r="P82" s="5">
        <v>50</v>
      </c>
      <c r="Q82" s="5">
        <v>34</v>
      </c>
      <c r="R82" s="5">
        <f t="shared" si="128"/>
        <v>84</v>
      </c>
      <c r="S82" s="7" t="str">
        <f t="shared" si="161"/>
        <v>A+</v>
      </c>
      <c r="T82" s="7" t="str">
        <f t="shared" si="162"/>
        <v>9</v>
      </c>
      <c r="U82" s="8" t="str">
        <f t="shared" si="163"/>
        <v>PASS</v>
      </c>
      <c r="V82" s="5">
        <v>47</v>
      </c>
      <c r="W82" s="5">
        <v>35</v>
      </c>
      <c r="X82" s="5">
        <f t="shared" si="132"/>
        <v>82</v>
      </c>
      <c r="Y82" s="7" t="str">
        <f t="shared" si="164"/>
        <v>A+</v>
      </c>
      <c r="Z82" s="7" t="str">
        <f t="shared" si="165"/>
        <v>9</v>
      </c>
      <c r="AA82" s="8" t="str">
        <f t="shared" si="166"/>
        <v>PASS</v>
      </c>
      <c r="AB82" s="5">
        <v>45</v>
      </c>
      <c r="AC82" s="5">
        <v>36</v>
      </c>
      <c r="AD82" s="5">
        <f t="shared" si="136"/>
        <v>81</v>
      </c>
      <c r="AE82" s="7" t="str">
        <f t="shared" si="167"/>
        <v>A+</v>
      </c>
      <c r="AF82" s="7" t="str">
        <f t="shared" si="168"/>
        <v>9</v>
      </c>
      <c r="AG82" s="8" t="str">
        <f t="shared" si="169"/>
        <v>PASS</v>
      </c>
      <c r="AH82" s="5">
        <v>49</v>
      </c>
      <c r="AI82" s="5">
        <v>48</v>
      </c>
      <c r="AJ82" s="5">
        <f t="shared" si="150"/>
        <v>97</v>
      </c>
      <c r="AK82" s="7" t="str">
        <f t="shared" si="170"/>
        <v>O</v>
      </c>
      <c r="AL82" s="7" t="str">
        <f t="shared" si="171"/>
        <v>10</v>
      </c>
      <c r="AM82" s="7" t="str">
        <f t="shared" si="172"/>
        <v>PASS</v>
      </c>
      <c r="AN82" s="5">
        <v>50</v>
      </c>
      <c r="AO82" s="5">
        <v>38</v>
      </c>
      <c r="AP82" s="5">
        <f t="shared" si="173"/>
        <v>88</v>
      </c>
      <c r="AQ82" s="7" t="str">
        <f t="shared" si="174"/>
        <v>A+</v>
      </c>
      <c r="AR82" s="7" t="str">
        <f t="shared" si="175"/>
        <v>9</v>
      </c>
      <c r="AS82" s="8" t="str">
        <f t="shared" si="176"/>
        <v>PASS</v>
      </c>
      <c r="AT82" s="5">
        <v>43</v>
      </c>
      <c r="AU82" s="5">
        <v>30</v>
      </c>
      <c r="AV82" s="5">
        <f t="shared" si="154"/>
        <v>73</v>
      </c>
      <c r="AW82" s="7" t="str">
        <f t="shared" si="177"/>
        <v>A</v>
      </c>
      <c r="AX82" s="7" t="str">
        <f t="shared" si="178"/>
        <v>8</v>
      </c>
      <c r="AY82" s="5" t="str">
        <f t="shared" si="179"/>
        <v>PASS</v>
      </c>
      <c r="AZ82" s="9">
        <v>36</v>
      </c>
      <c r="BA82" s="9">
        <v>38</v>
      </c>
      <c r="BB82" s="9">
        <f t="shared" si="180"/>
        <v>74</v>
      </c>
      <c r="BC82" s="9" t="str">
        <f t="shared" si="181"/>
        <v>A</v>
      </c>
      <c r="BD82" s="9" t="str">
        <f t="shared" si="182"/>
        <v>8</v>
      </c>
      <c r="BE82" s="9" t="str">
        <f t="shared" si="183"/>
        <v>PASS</v>
      </c>
      <c r="BF82" s="20">
        <f t="shared" si="184"/>
        <v>754</v>
      </c>
      <c r="BG82" s="20">
        <f t="shared" si="185"/>
        <v>178</v>
      </c>
      <c r="BH82" s="10">
        <f t="shared" si="186"/>
        <v>8.9</v>
      </c>
      <c r="BI82" s="11">
        <f t="shared" si="187"/>
        <v>83.777777777777771</v>
      </c>
      <c r="BJ82" s="12">
        <f>SUM(COUNTIF(D82:AY82, {"FAIL","AB"}))</f>
        <v>0</v>
      </c>
      <c r="BK82" s="8" t="str">
        <f t="shared" si="188"/>
        <v>FCD</v>
      </c>
      <c r="BL82" s="6"/>
      <c r="BM82" s="5"/>
      <c r="BN82" s="15"/>
      <c r="BO82" s="28"/>
    </row>
    <row r="83" spans="1:67" ht="15.6" x14ac:dyDescent="0.3">
      <c r="A83" s="29">
        <v>33</v>
      </c>
      <c r="B83" s="3" t="s">
        <v>171</v>
      </c>
      <c r="C83" s="4" t="s">
        <v>172</v>
      </c>
      <c r="D83" s="5">
        <v>48</v>
      </c>
      <c r="E83" s="5">
        <v>29</v>
      </c>
      <c r="F83" s="5">
        <f t="shared" si="152"/>
        <v>77</v>
      </c>
      <c r="G83" s="5" t="str">
        <f t="shared" si="155"/>
        <v>A</v>
      </c>
      <c r="H83" s="7" t="str">
        <f t="shared" si="156"/>
        <v>8</v>
      </c>
      <c r="I83" s="7" t="str">
        <f t="shared" si="157"/>
        <v>PASS</v>
      </c>
      <c r="J83" s="5">
        <v>47</v>
      </c>
      <c r="K83" s="5">
        <v>49</v>
      </c>
      <c r="L83" s="5">
        <f t="shared" si="153"/>
        <v>96</v>
      </c>
      <c r="M83" s="7" t="str">
        <f t="shared" si="158"/>
        <v>O</v>
      </c>
      <c r="N83" s="7" t="str">
        <f t="shared" si="159"/>
        <v>10</v>
      </c>
      <c r="O83" s="7" t="str">
        <f t="shared" si="160"/>
        <v>PASS</v>
      </c>
      <c r="P83" s="5">
        <v>45</v>
      </c>
      <c r="Q83" s="5">
        <v>39</v>
      </c>
      <c r="R83" s="5">
        <f t="shared" si="128"/>
        <v>84</v>
      </c>
      <c r="S83" s="7" t="str">
        <f t="shared" si="161"/>
        <v>A+</v>
      </c>
      <c r="T83" s="7" t="str">
        <f t="shared" si="162"/>
        <v>9</v>
      </c>
      <c r="U83" s="8" t="str">
        <f t="shared" si="163"/>
        <v>PASS</v>
      </c>
      <c r="V83" s="5">
        <v>38</v>
      </c>
      <c r="W83" s="5">
        <v>38</v>
      </c>
      <c r="X83" s="5">
        <f t="shared" si="132"/>
        <v>76</v>
      </c>
      <c r="Y83" s="7" t="str">
        <f t="shared" si="164"/>
        <v>A</v>
      </c>
      <c r="Z83" s="7" t="str">
        <f t="shared" si="165"/>
        <v>8</v>
      </c>
      <c r="AA83" s="8" t="str">
        <f t="shared" si="166"/>
        <v>PASS</v>
      </c>
      <c r="AB83" s="5">
        <v>46</v>
      </c>
      <c r="AC83" s="5">
        <v>34</v>
      </c>
      <c r="AD83" s="5">
        <f t="shared" si="136"/>
        <v>80</v>
      </c>
      <c r="AE83" s="7" t="str">
        <f t="shared" si="167"/>
        <v>A+</v>
      </c>
      <c r="AF83" s="7" t="str">
        <f t="shared" si="168"/>
        <v>9</v>
      </c>
      <c r="AG83" s="8" t="str">
        <f t="shared" si="169"/>
        <v>PASS</v>
      </c>
      <c r="AH83" s="5">
        <v>49</v>
      </c>
      <c r="AI83" s="5">
        <v>48</v>
      </c>
      <c r="AJ83" s="5">
        <f t="shared" si="150"/>
        <v>97</v>
      </c>
      <c r="AK83" s="7" t="str">
        <f t="shared" si="170"/>
        <v>O</v>
      </c>
      <c r="AL83" s="7" t="str">
        <f t="shared" si="171"/>
        <v>10</v>
      </c>
      <c r="AM83" s="7" t="str">
        <f t="shared" si="172"/>
        <v>PASS</v>
      </c>
      <c r="AN83" s="5">
        <v>47</v>
      </c>
      <c r="AO83" s="5">
        <v>47</v>
      </c>
      <c r="AP83" s="5">
        <f t="shared" si="173"/>
        <v>94</v>
      </c>
      <c r="AQ83" s="7" t="str">
        <f t="shared" si="174"/>
        <v>O</v>
      </c>
      <c r="AR83" s="7" t="str">
        <f t="shared" si="175"/>
        <v>10</v>
      </c>
      <c r="AS83" s="8" t="str">
        <f t="shared" si="176"/>
        <v>PASS</v>
      </c>
      <c r="AT83" s="5">
        <v>46</v>
      </c>
      <c r="AU83" s="5">
        <v>29</v>
      </c>
      <c r="AV83" s="5">
        <f t="shared" si="154"/>
        <v>75</v>
      </c>
      <c r="AW83" s="7" t="str">
        <f t="shared" si="177"/>
        <v>A</v>
      </c>
      <c r="AX83" s="7" t="str">
        <f t="shared" si="178"/>
        <v>8</v>
      </c>
      <c r="AY83" s="5" t="str">
        <f t="shared" si="179"/>
        <v>PASS</v>
      </c>
      <c r="AZ83" s="9">
        <v>42</v>
      </c>
      <c r="BA83" s="9">
        <v>38</v>
      </c>
      <c r="BB83" s="9">
        <f t="shared" si="180"/>
        <v>80</v>
      </c>
      <c r="BC83" s="9" t="str">
        <f t="shared" si="181"/>
        <v>A+</v>
      </c>
      <c r="BD83" s="9" t="str">
        <f t="shared" si="182"/>
        <v>9</v>
      </c>
      <c r="BE83" s="9" t="str">
        <f t="shared" si="183"/>
        <v>PASS</v>
      </c>
      <c r="BF83" s="20">
        <f t="shared" si="184"/>
        <v>759</v>
      </c>
      <c r="BG83" s="20">
        <f t="shared" si="185"/>
        <v>177</v>
      </c>
      <c r="BH83" s="10">
        <f t="shared" si="186"/>
        <v>8.85</v>
      </c>
      <c r="BI83" s="11">
        <f t="shared" si="187"/>
        <v>84.333333333333343</v>
      </c>
      <c r="BJ83" s="12">
        <f>SUM(COUNTIF(D83:AY83, {"FAIL","AB"}))</f>
        <v>0</v>
      </c>
      <c r="BK83" s="8" t="str">
        <f t="shared" si="188"/>
        <v>FCD</v>
      </c>
      <c r="BL83" s="6"/>
      <c r="BM83" s="5"/>
      <c r="BN83" s="15"/>
      <c r="BO83" s="28"/>
    </row>
    <row r="84" spans="1:67" ht="16.2" thickBot="1" x14ac:dyDescent="0.35">
      <c r="A84" s="13">
        <v>34</v>
      </c>
      <c r="B84" s="3" t="s">
        <v>173</v>
      </c>
      <c r="C84" s="4" t="s">
        <v>174</v>
      </c>
      <c r="D84" s="5">
        <v>38</v>
      </c>
      <c r="E84" s="5">
        <v>21</v>
      </c>
      <c r="F84" s="5">
        <f t="shared" si="152"/>
        <v>59</v>
      </c>
      <c r="G84" s="5" t="str">
        <f t="shared" si="155"/>
        <v>B</v>
      </c>
      <c r="H84" s="7" t="str">
        <f t="shared" si="156"/>
        <v>6</v>
      </c>
      <c r="I84" s="7" t="str">
        <f t="shared" si="157"/>
        <v>PASS</v>
      </c>
      <c r="J84" s="5">
        <v>38</v>
      </c>
      <c r="K84" s="5">
        <v>30</v>
      </c>
      <c r="L84" s="5">
        <f t="shared" si="153"/>
        <v>68</v>
      </c>
      <c r="M84" s="7" t="str">
        <f t="shared" si="158"/>
        <v>B+</v>
      </c>
      <c r="N84" s="7" t="str">
        <f t="shared" si="159"/>
        <v>7</v>
      </c>
      <c r="O84" s="7" t="str">
        <f t="shared" si="160"/>
        <v>PASS</v>
      </c>
      <c r="P84" s="5">
        <v>37</v>
      </c>
      <c r="Q84" s="5">
        <v>22</v>
      </c>
      <c r="R84" s="5">
        <f t="shared" si="128"/>
        <v>59</v>
      </c>
      <c r="S84" s="7" t="str">
        <f t="shared" si="161"/>
        <v>B</v>
      </c>
      <c r="T84" s="7" t="str">
        <f t="shared" si="162"/>
        <v>6</v>
      </c>
      <c r="U84" s="8" t="str">
        <f t="shared" si="163"/>
        <v>PASS</v>
      </c>
      <c r="V84" s="5">
        <v>35</v>
      </c>
      <c r="W84" s="5">
        <v>23</v>
      </c>
      <c r="X84" s="5">
        <f t="shared" si="132"/>
        <v>58</v>
      </c>
      <c r="Y84" s="7" t="str">
        <f t="shared" si="164"/>
        <v>B</v>
      </c>
      <c r="Z84" s="7" t="str">
        <f t="shared" si="165"/>
        <v>6</v>
      </c>
      <c r="AA84" s="8" t="str">
        <f t="shared" si="166"/>
        <v>PASS</v>
      </c>
      <c r="AB84" s="5">
        <v>40</v>
      </c>
      <c r="AC84" s="5">
        <v>22</v>
      </c>
      <c r="AD84" s="5">
        <f t="shared" si="136"/>
        <v>62</v>
      </c>
      <c r="AE84" s="7" t="str">
        <f t="shared" si="167"/>
        <v>B+</v>
      </c>
      <c r="AF84" s="7" t="str">
        <f t="shared" si="168"/>
        <v>7</v>
      </c>
      <c r="AG84" s="8" t="str">
        <f t="shared" si="169"/>
        <v>PASS</v>
      </c>
      <c r="AH84" s="5">
        <v>45</v>
      </c>
      <c r="AI84" s="5">
        <v>41</v>
      </c>
      <c r="AJ84" s="5">
        <f t="shared" si="150"/>
        <v>86</v>
      </c>
      <c r="AK84" s="7" t="str">
        <f t="shared" si="170"/>
        <v>A+</v>
      </c>
      <c r="AL84" s="7" t="str">
        <f t="shared" si="171"/>
        <v>9</v>
      </c>
      <c r="AM84" s="7" t="str">
        <f t="shared" si="172"/>
        <v>PASS</v>
      </c>
      <c r="AN84" s="5">
        <v>42</v>
      </c>
      <c r="AO84" s="5">
        <v>29</v>
      </c>
      <c r="AP84" s="5">
        <f t="shared" si="173"/>
        <v>71</v>
      </c>
      <c r="AQ84" s="7" t="str">
        <f t="shared" si="174"/>
        <v>A</v>
      </c>
      <c r="AR84" s="7" t="str">
        <f t="shared" si="175"/>
        <v>8</v>
      </c>
      <c r="AS84" s="8" t="str">
        <f t="shared" si="176"/>
        <v>PASS</v>
      </c>
      <c r="AT84" s="5">
        <v>40</v>
      </c>
      <c r="AU84" s="5">
        <v>18</v>
      </c>
      <c r="AV84" s="5">
        <f t="shared" si="154"/>
        <v>58</v>
      </c>
      <c r="AW84" s="7" t="str">
        <f t="shared" si="177"/>
        <v>B</v>
      </c>
      <c r="AX84" s="7" t="str">
        <f t="shared" si="178"/>
        <v>6</v>
      </c>
      <c r="AY84" s="5" t="str">
        <f t="shared" si="179"/>
        <v>PASS</v>
      </c>
      <c r="AZ84" s="9">
        <v>36</v>
      </c>
      <c r="BA84" s="9">
        <v>26</v>
      </c>
      <c r="BB84" s="9">
        <f t="shared" si="180"/>
        <v>62</v>
      </c>
      <c r="BC84" s="9" t="str">
        <f t="shared" si="181"/>
        <v>B+</v>
      </c>
      <c r="BD84" s="9" t="str">
        <f t="shared" si="182"/>
        <v>7</v>
      </c>
      <c r="BE84" s="9" t="str">
        <f t="shared" si="183"/>
        <v>PASS</v>
      </c>
      <c r="BF84" s="20">
        <f t="shared" si="184"/>
        <v>583</v>
      </c>
      <c r="BG84" s="20">
        <f t="shared" si="185"/>
        <v>132</v>
      </c>
      <c r="BH84" s="10">
        <f t="shared" si="186"/>
        <v>6.6</v>
      </c>
      <c r="BI84" s="11">
        <f t="shared" si="187"/>
        <v>64.777777777777771</v>
      </c>
      <c r="BJ84" s="12">
        <f>SUM(COUNTIF(D84:AY84, {"FAIL","AB"}))</f>
        <v>0</v>
      </c>
      <c r="BK84" s="8" t="str">
        <f t="shared" si="188"/>
        <v>FC</v>
      </c>
      <c r="BL84" s="6"/>
      <c r="BM84" s="5"/>
      <c r="BN84" s="15"/>
      <c r="BO84" s="28"/>
    </row>
    <row r="85" spans="1:67" ht="15.6" x14ac:dyDescent="0.3">
      <c r="A85" s="29">
        <v>35</v>
      </c>
      <c r="B85" s="3" t="s">
        <v>175</v>
      </c>
      <c r="C85" s="4" t="s">
        <v>176</v>
      </c>
      <c r="D85" s="5">
        <v>43</v>
      </c>
      <c r="E85" s="5">
        <v>20</v>
      </c>
      <c r="F85" s="5">
        <f t="shared" si="152"/>
        <v>63</v>
      </c>
      <c r="G85" s="5" t="str">
        <f t="shared" si="155"/>
        <v>B+</v>
      </c>
      <c r="H85" s="7" t="str">
        <f t="shared" si="156"/>
        <v>7</v>
      </c>
      <c r="I85" s="7" t="str">
        <f t="shared" si="157"/>
        <v>PASS</v>
      </c>
      <c r="J85" s="5">
        <v>43</v>
      </c>
      <c r="K85" s="5">
        <v>21</v>
      </c>
      <c r="L85" s="5">
        <f t="shared" si="153"/>
        <v>64</v>
      </c>
      <c r="M85" s="7" t="str">
        <f t="shared" si="158"/>
        <v>B+</v>
      </c>
      <c r="N85" s="7" t="str">
        <f t="shared" si="159"/>
        <v>7</v>
      </c>
      <c r="O85" s="7" t="str">
        <f t="shared" si="160"/>
        <v>PASS</v>
      </c>
      <c r="P85" s="5">
        <v>47</v>
      </c>
      <c r="Q85" s="5">
        <v>32</v>
      </c>
      <c r="R85" s="5">
        <f t="shared" si="128"/>
        <v>79</v>
      </c>
      <c r="S85" s="7" t="str">
        <f t="shared" si="161"/>
        <v>A</v>
      </c>
      <c r="T85" s="7" t="str">
        <f t="shared" si="162"/>
        <v>8</v>
      </c>
      <c r="U85" s="8" t="str">
        <f t="shared" si="163"/>
        <v>PASS</v>
      </c>
      <c r="V85" s="5">
        <v>40</v>
      </c>
      <c r="W85" s="5">
        <v>27</v>
      </c>
      <c r="X85" s="5">
        <f t="shared" si="132"/>
        <v>67</v>
      </c>
      <c r="Y85" s="7" t="str">
        <f t="shared" si="164"/>
        <v>B+</v>
      </c>
      <c r="Z85" s="7" t="str">
        <f t="shared" si="165"/>
        <v>7</v>
      </c>
      <c r="AA85" s="8" t="str">
        <f t="shared" si="166"/>
        <v>PASS</v>
      </c>
      <c r="AB85" s="5">
        <v>48</v>
      </c>
      <c r="AC85" s="5">
        <v>20</v>
      </c>
      <c r="AD85" s="5">
        <f t="shared" si="136"/>
        <v>68</v>
      </c>
      <c r="AE85" s="7" t="str">
        <f t="shared" si="167"/>
        <v>B+</v>
      </c>
      <c r="AF85" s="7" t="str">
        <f t="shared" si="168"/>
        <v>7</v>
      </c>
      <c r="AG85" s="8" t="str">
        <f t="shared" si="169"/>
        <v>PASS</v>
      </c>
      <c r="AH85" s="5">
        <v>46</v>
      </c>
      <c r="AI85" s="5">
        <v>46</v>
      </c>
      <c r="AJ85" s="5">
        <f t="shared" si="150"/>
        <v>92</v>
      </c>
      <c r="AK85" s="7" t="str">
        <f t="shared" si="170"/>
        <v>O</v>
      </c>
      <c r="AL85" s="7" t="str">
        <f t="shared" si="171"/>
        <v>10</v>
      </c>
      <c r="AM85" s="7" t="str">
        <f t="shared" si="172"/>
        <v>PASS</v>
      </c>
      <c r="AN85" s="5">
        <v>44</v>
      </c>
      <c r="AO85" s="5">
        <v>24</v>
      </c>
      <c r="AP85" s="5">
        <f t="shared" si="173"/>
        <v>68</v>
      </c>
      <c r="AQ85" s="7" t="str">
        <f t="shared" si="174"/>
        <v>B+</v>
      </c>
      <c r="AR85" s="7" t="str">
        <f t="shared" si="175"/>
        <v>7</v>
      </c>
      <c r="AS85" s="8" t="str">
        <f t="shared" si="176"/>
        <v>PASS</v>
      </c>
      <c r="AT85" s="5">
        <v>45</v>
      </c>
      <c r="AU85" s="5">
        <v>28</v>
      </c>
      <c r="AV85" s="5">
        <f t="shared" si="154"/>
        <v>73</v>
      </c>
      <c r="AW85" s="7" t="str">
        <f t="shared" si="177"/>
        <v>A</v>
      </c>
      <c r="AX85" s="7" t="str">
        <f t="shared" si="178"/>
        <v>8</v>
      </c>
      <c r="AY85" s="5" t="str">
        <f t="shared" si="179"/>
        <v>PASS</v>
      </c>
      <c r="AZ85" s="9">
        <v>36</v>
      </c>
      <c r="BA85" s="9">
        <v>32</v>
      </c>
      <c r="BB85" s="9">
        <f t="shared" si="180"/>
        <v>68</v>
      </c>
      <c r="BC85" s="9" t="str">
        <f t="shared" si="181"/>
        <v>B+</v>
      </c>
      <c r="BD85" s="9" t="str">
        <f t="shared" si="182"/>
        <v>7</v>
      </c>
      <c r="BE85" s="9" t="str">
        <f t="shared" si="183"/>
        <v>PASS</v>
      </c>
      <c r="BF85" s="20">
        <f t="shared" si="184"/>
        <v>642</v>
      </c>
      <c r="BG85" s="20">
        <f t="shared" si="185"/>
        <v>148</v>
      </c>
      <c r="BH85" s="10">
        <f t="shared" si="186"/>
        <v>7.4</v>
      </c>
      <c r="BI85" s="11">
        <f t="shared" si="187"/>
        <v>71.333333333333343</v>
      </c>
      <c r="BJ85" s="12">
        <f>SUM(COUNTIF(D85:AY85, {"FAIL","AB"}))</f>
        <v>0</v>
      </c>
      <c r="BK85" s="8" t="str">
        <f t="shared" si="188"/>
        <v>FCD</v>
      </c>
      <c r="BL85" s="6"/>
      <c r="BM85" s="5"/>
      <c r="BN85" s="15"/>
      <c r="BO85" s="28"/>
    </row>
    <row r="86" spans="1:67" ht="16.2" thickBot="1" x14ac:dyDescent="0.35">
      <c r="A86" s="13">
        <v>36</v>
      </c>
      <c r="B86" s="3" t="s">
        <v>177</v>
      </c>
      <c r="C86" s="4" t="s">
        <v>178</v>
      </c>
      <c r="D86" s="5">
        <v>49</v>
      </c>
      <c r="E86" s="5">
        <v>39</v>
      </c>
      <c r="F86" s="5">
        <f t="shared" si="152"/>
        <v>88</v>
      </c>
      <c r="G86" s="5" t="str">
        <f t="shared" si="155"/>
        <v>A+</v>
      </c>
      <c r="H86" s="7" t="str">
        <f t="shared" si="156"/>
        <v>9</v>
      </c>
      <c r="I86" s="7" t="str">
        <f t="shared" si="157"/>
        <v>PASS</v>
      </c>
      <c r="J86" s="5">
        <v>43</v>
      </c>
      <c r="K86" s="5">
        <v>30</v>
      </c>
      <c r="L86" s="5">
        <f t="shared" si="153"/>
        <v>73</v>
      </c>
      <c r="M86" s="7" t="str">
        <f t="shared" si="158"/>
        <v>A</v>
      </c>
      <c r="N86" s="7" t="str">
        <f t="shared" si="159"/>
        <v>8</v>
      </c>
      <c r="O86" s="7" t="str">
        <f t="shared" si="160"/>
        <v>PASS</v>
      </c>
      <c r="P86" s="5">
        <v>44</v>
      </c>
      <c r="Q86" s="5">
        <v>26</v>
      </c>
      <c r="R86" s="5">
        <f t="shared" si="128"/>
        <v>70</v>
      </c>
      <c r="S86" s="7" t="str">
        <f t="shared" si="161"/>
        <v>A</v>
      </c>
      <c r="T86" s="7" t="str">
        <f t="shared" si="162"/>
        <v>8</v>
      </c>
      <c r="U86" s="8" t="str">
        <f t="shared" si="163"/>
        <v>PASS</v>
      </c>
      <c r="V86" s="5">
        <v>36</v>
      </c>
      <c r="W86" s="5">
        <v>26</v>
      </c>
      <c r="X86" s="5">
        <f t="shared" si="132"/>
        <v>62</v>
      </c>
      <c r="Y86" s="7" t="str">
        <f t="shared" si="164"/>
        <v>B+</v>
      </c>
      <c r="Z86" s="7" t="str">
        <f t="shared" si="165"/>
        <v>7</v>
      </c>
      <c r="AA86" s="8" t="str">
        <f t="shared" si="166"/>
        <v>PASS</v>
      </c>
      <c r="AB86" s="5">
        <v>47</v>
      </c>
      <c r="AC86" s="5">
        <v>21</v>
      </c>
      <c r="AD86" s="5">
        <f t="shared" si="136"/>
        <v>68</v>
      </c>
      <c r="AE86" s="7" t="str">
        <f t="shared" si="167"/>
        <v>B+</v>
      </c>
      <c r="AF86" s="7" t="str">
        <f t="shared" si="168"/>
        <v>7</v>
      </c>
      <c r="AG86" s="8" t="str">
        <f t="shared" si="169"/>
        <v>PASS</v>
      </c>
      <c r="AH86" s="5">
        <v>46</v>
      </c>
      <c r="AI86" s="5">
        <v>46</v>
      </c>
      <c r="AJ86" s="5">
        <f t="shared" si="150"/>
        <v>92</v>
      </c>
      <c r="AK86" s="7" t="str">
        <f t="shared" si="170"/>
        <v>O</v>
      </c>
      <c r="AL86" s="7" t="str">
        <f t="shared" si="171"/>
        <v>10</v>
      </c>
      <c r="AM86" s="7" t="str">
        <f t="shared" si="172"/>
        <v>PASS</v>
      </c>
      <c r="AN86" s="5">
        <v>45</v>
      </c>
      <c r="AO86" s="5">
        <v>36</v>
      </c>
      <c r="AP86" s="5">
        <f t="shared" si="173"/>
        <v>81</v>
      </c>
      <c r="AQ86" s="7" t="str">
        <f t="shared" si="174"/>
        <v>A+</v>
      </c>
      <c r="AR86" s="7" t="str">
        <f t="shared" si="175"/>
        <v>9</v>
      </c>
      <c r="AS86" s="8" t="str">
        <f t="shared" si="176"/>
        <v>PASS</v>
      </c>
      <c r="AT86" s="5">
        <v>49</v>
      </c>
      <c r="AU86" s="5">
        <v>35</v>
      </c>
      <c r="AV86" s="5">
        <f t="shared" si="154"/>
        <v>84</v>
      </c>
      <c r="AW86" s="7" t="str">
        <f t="shared" si="177"/>
        <v>A+</v>
      </c>
      <c r="AX86" s="7" t="str">
        <f t="shared" si="178"/>
        <v>9</v>
      </c>
      <c r="AY86" s="5" t="str">
        <f t="shared" si="179"/>
        <v>PASS</v>
      </c>
      <c r="AZ86" s="9">
        <v>37</v>
      </c>
      <c r="BA86" s="9">
        <v>41</v>
      </c>
      <c r="BB86" s="9">
        <f t="shared" si="180"/>
        <v>78</v>
      </c>
      <c r="BC86" s="9" t="str">
        <f t="shared" si="181"/>
        <v>A</v>
      </c>
      <c r="BD86" s="9" t="str">
        <f t="shared" si="182"/>
        <v>8</v>
      </c>
      <c r="BE86" s="9" t="str">
        <f t="shared" si="183"/>
        <v>PASS</v>
      </c>
      <c r="BF86" s="20">
        <f t="shared" si="184"/>
        <v>696</v>
      </c>
      <c r="BG86" s="20">
        <f t="shared" si="185"/>
        <v>162</v>
      </c>
      <c r="BH86" s="10">
        <f t="shared" si="186"/>
        <v>8.1</v>
      </c>
      <c r="BI86" s="11">
        <f t="shared" si="187"/>
        <v>77.333333333333329</v>
      </c>
      <c r="BJ86" s="12">
        <f>SUM(COUNTIF(D86:AY86, {"FAIL","AB"}))</f>
        <v>0</v>
      </c>
      <c r="BK86" s="8" t="str">
        <f t="shared" si="188"/>
        <v>FCD</v>
      </c>
      <c r="BL86" s="6"/>
      <c r="BM86" s="5"/>
      <c r="BN86" s="15"/>
      <c r="BO86" s="28"/>
    </row>
    <row r="87" spans="1:67" ht="15.6" x14ac:dyDescent="0.3">
      <c r="A87" s="29">
        <v>37</v>
      </c>
      <c r="B87" s="3" t="s">
        <v>179</v>
      </c>
      <c r="C87" s="4" t="s">
        <v>180</v>
      </c>
      <c r="D87" s="5">
        <v>47</v>
      </c>
      <c r="E87" s="5">
        <v>25</v>
      </c>
      <c r="F87" s="5">
        <f t="shared" si="152"/>
        <v>72</v>
      </c>
      <c r="G87" s="5" t="str">
        <f t="shared" si="155"/>
        <v>A</v>
      </c>
      <c r="H87" s="7" t="str">
        <f t="shared" si="156"/>
        <v>8</v>
      </c>
      <c r="I87" s="7" t="str">
        <f t="shared" si="157"/>
        <v>PASS</v>
      </c>
      <c r="J87" s="5">
        <v>43</v>
      </c>
      <c r="K87" s="5">
        <v>38</v>
      </c>
      <c r="L87" s="5">
        <f t="shared" si="153"/>
        <v>81</v>
      </c>
      <c r="M87" s="7" t="str">
        <f t="shared" si="158"/>
        <v>A+</v>
      </c>
      <c r="N87" s="7" t="str">
        <f t="shared" si="159"/>
        <v>9</v>
      </c>
      <c r="O87" s="7" t="str">
        <f t="shared" si="160"/>
        <v>PASS</v>
      </c>
      <c r="P87" s="5">
        <v>47</v>
      </c>
      <c r="Q87" s="5">
        <v>33</v>
      </c>
      <c r="R87" s="5">
        <f t="shared" si="128"/>
        <v>80</v>
      </c>
      <c r="S87" s="7" t="str">
        <f t="shared" si="161"/>
        <v>A+</v>
      </c>
      <c r="T87" s="7" t="str">
        <f t="shared" si="162"/>
        <v>9</v>
      </c>
      <c r="U87" s="8" t="str">
        <f t="shared" si="163"/>
        <v>PASS</v>
      </c>
      <c r="V87" s="5">
        <v>34</v>
      </c>
      <c r="W87" s="5">
        <v>25</v>
      </c>
      <c r="X87" s="5">
        <f t="shared" si="132"/>
        <v>59</v>
      </c>
      <c r="Y87" s="7" t="str">
        <f t="shared" si="164"/>
        <v>B</v>
      </c>
      <c r="Z87" s="7" t="str">
        <f t="shared" si="165"/>
        <v>6</v>
      </c>
      <c r="AA87" s="8" t="str">
        <f t="shared" si="166"/>
        <v>PASS</v>
      </c>
      <c r="AB87" s="5">
        <v>44</v>
      </c>
      <c r="AC87" s="5">
        <v>25</v>
      </c>
      <c r="AD87" s="5">
        <f t="shared" si="136"/>
        <v>69</v>
      </c>
      <c r="AE87" s="7" t="str">
        <f t="shared" si="167"/>
        <v>B+</v>
      </c>
      <c r="AF87" s="7" t="str">
        <f t="shared" si="168"/>
        <v>7</v>
      </c>
      <c r="AG87" s="8" t="str">
        <f t="shared" si="169"/>
        <v>PASS</v>
      </c>
      <c r="AH87" s="5">
        <v>50</v>
      </c>
      <c r="AI87" s="5">
        <v>49</v>
      </c>
      <c r="AJ87" s="5">
        <f t="shared" si="150"/>
        <v>99</v>
      </c>
      <c r="AK87" s="7" t="str">
        <f t="shared" si="170"/>
        <v>O</v>
      </c>
      <c r="AL87" s="7" t="str">
        <f t="shared" si="171"/>
        <v>10</v>
      </c>
      <c r="AM87" s="7" t="str">
        <f t="shared" si="172"/>
        <v>PASS</v>
      </c>
      <c r="AN87" s="5">
        <v>49</v>
      </c>
      <c r="AO87" s="5">
        <v>49</v>
      </c>
      <c r="AP87" s="5">
        <f t="shared" si="173"/>
        <v>98</v>
      </c>
      <c r="AQ87" s="7" t="str">
        <f t="shared" si="174"/>
        <v>O</v>
      </c>
      <c r="AR87" s="7" t="str">
        <f t="shared" si="175"/>
        <v>10</v>
      </c>
      <c r="AS87" s="8" t="str">
        <f t="shared" si="176"/>
        <v>PASS</v>
      </c>
      <c r="AT87" s="5">
        <v>42</v>
      </c>
      <c r="AU87" s="5">
        <v>28</v>
      </c>
      <c r="AV87" s="5">
        <f t="shared" si="154"/>
        <v>70</v>
      </c>
      <c r="AW87" s="7" t="str">
        <f t="shared" si="177"/>
        <v>A</v>
      </c>
      <c r="AX87" s="7" t="str">
        <f t="shared" si="178"/>
        <v>8</v>
      </c>
      <c r="AY87" s="5" t="str">
        <f t="shared" si="179"/>
        <v>PASS</v>
      </c>
      <c r="AZ87" s="9">
        <v>37</v>
      </c>
      <c r="BA87" s="9">
        <v>33</v>
      </c>
      <c r="BB87" s="9">
        <f t="shared" si="180"/>
        <v>70</v>
      </c>
      <c r="BC87" s="9" t="str">
        <f t="shared" si="181"/>
        <v>A</v>
      </c>
      <c r="BD87" s="9" t="str">
        <f t="shared" si="182"/>
        <v>8</v>
      </c>
      <c r="BE87" s="9" t="str">
        <f t="shared" si="183"/>
        <v>PASS</v>
      </c>
      <c r="BF87" s="20">
        <f t="shared" si="184"/>
        <v>698</v>
      </c>
      <c r="BG87" s="20">
        <f t="shared" si="185"/>
        <v>161</v>
      </c>
      <c r="BH87" s="10">
        <f t="shared" si="186"/>
        <v>8.0500000000000007</v>
      </c>
      <c r="BI87" s="11">
        <f t="shared" si="187"/>
        <v>77.555555555555557</v>
      </c>
      <c r="BJ87" s="12">
        <f>SUM(COUNTIF(D87:AY87, {"FAIL","AB"}))</f>
        <v>0</v>
      </c>
      <c r="BK87" s="8" t="str">
        <f t="shared" si="188"/>
        <v>FCD</v>
      </c>
      <c r="BL87" s="6"/>
      <c r="BM87" s="5"/>
      <c r="BN87" s="15"/>
      <c r="BO87" s="28"/>
    </row>
    <row r="88" spans="1:67" ht="16.2" thickBot="1" x14ac:dyDescent="0.35">
      <c r="A88" s="13">
        <v>38</v>
      </c>
      <c r="B88" s="3" t="s">
        <v>181</v>
      </c>
      <c r="C88" s="4" t="s">
        <v>182</v>
      </c>
      <c r="D88" s="5">
        <v>42</v>
      </c>
      <c r="E88" s="5">
        <v>19</v>
      </c>
      <c r="F88" s="5">
        <f t="shared" si="152"/>
        <v>61</v>
      </c>
      <c r="G88" s="5" t="str">
        <f t="shared" si="155"/>
        <v>B+</v>
      </c>
      <c r="H88" s="7" t="str">
        <f t="shared" si="156"/>
        <v>7</v>
      </c>
      <c r="I88" s="7" t="str">
        <f t="shared" si="157"/>
        <v>PASS</v>
      </c>
      <c r="J88" s="5">
        <v>48</v>
      </c>
      <c r="K88" s="5">
        <v>24</v>
      </c>
      <c r="L88" s="5">
        <f t="shared" si="153"/>
        <v>72</v>
      </c>
      <c r="M88" s="7" t="str">
        <f t="shared" si="158"/>
        <v>A</v>
      </c>
      <c r="N88" s="7" t="str">
        <f t="shared" si="159"/>
        <v>8</v>
      </c>
      <c r="O88" s="7" t="str">
        <f t="shared" si="160"/>
        <v>PASS</v>
      </c>
      <c r="P88" s="5">
        <v>42</v>
      </c>
      <c r="Q88" s="5">
        <v>11</v>
      </c>
      <c r="R88" s="5">
        <f t="shared" si="128"/>
        <v>53</v>
      </c>
      <c r="S88" s="7" t="str">
        <f t="shared" si="161"/>
        <v>C</v>
      </c>
      <c r="T88" s="7" t="str">
        <f t="shared" si="162"/>
        <v>5</v>
      </c>
      <c r="U88" s="8" t="str">
        <f t="shared" si="163"/>
        <v>FAIL</v>
      </c>
      <c r="V88" s="5">
        <v>42</v>
      </c>
      <c r="W88" s="5">
        <v>30</v>
      </c>
      <c r="X88" s="5">
        <f t="shared" si="132"/>
        <v>72</v>
      </c>
      <c r="Y88" s="7" t="str">
        <f t="shared" si="164"/>
        <v>A</v>
      </c>
      <c r="Z88" s="7" t="str">
        <f t="shared" si="165"/>
        <v>8</v>
      </c>
      <c r="AA88" s="8" t="str">
        <f t="shared" si="166"/>
        <v>PASS</v>
      </c>
      <c r="AB88" s="5">
        <v>41</v>
      </c>
      <c r="AC88" s="5">
        <v>25</v>
      </c>
      <c r="AD88" s="5">
        <f t="shared" si="136"/>
        <v>66</v>
      </c>
      <c r="AE88" s="7" t="str">
        <f t="shared" si="167"/>
        <v>B+</v>
      </c>
      <c r="AF88" s="7" t="str">
        <f t="shared" si="168"/>
        <v>7</v>
      </c>
      <c r="AG88" s="8" t="str">
        <f t="shared" si="169"/>
        <v>PASS</v>
      </c>
      <c r="AH88" s="5">
        <v>47</v>
      </c>
      <c r="AI88" s="5">
        <v>44</v>
      </c>
      <c r="AJ88" s="5">
        <f t="shared" si="150"/>
        <v>91</v>
      </c>
      <c r="AK88" s="7" t="str">
        <f t="shared" si="170"/>
        <v>O</v>
      </c>
      <c r="AL88" s="7" t="str">
        <f t="shared" si="171"/>
        <v>10</v>
      </c>
      <c r="AM88" s="7" t="str">
        <f t="shared" si="172"/>
        <v>PASS</v>
      </c>
      <c r="AN88" s="5">
        <v>42</v>
      </c>
      <c r="AO88" s="5">
        <v>7</v>
      </c>
      <c r="AP88" s="5">
        <f t="shared" si="173"/>
        <v>49</v>
      </c>
      <c r="AQ88" s="7" t="str">
        <f t="shared" si="174"/>
        <v>P</v>
      </c>
      <c r="AR88" s="7" t="str">
        <f t="shared" si="175"/>
        <v>4</v>
      </c>
      <c r="AS88" s="8" t="str">
        <f t="shared" si="176"/>
        <v>FAIL</v>
      </c>
      <c r="AT88" s="5">
        <v>40</v>
      </c>
      <c r="AU88" s="5">
        <v>25</v>
      </c>
      <c r="AV88" s="5">
        <f t="shared" si="154"/>
        <v>65</v>
      </c>
      <c r="AW88" s="7" t="str">
        <f t="shared" si="177"/>
        <v>B+</v>
      </c>
      <c r="AX88" s="7" t="str">
        <f t="shared" si="178"/>
        <v>7</v>
      </c>
      <c r="AY88" s="5" t="str">
        <f t="shared" si="179"/>
        <v>PASS</v>
      </c>
      <c r="AZ88" s="9">
        <v>34</v>
      </c>
      <c r="BA88" s="9">
        <v>24</v>
      </c>
      <c r="BB88" s="9">
        <f t="shared" si="180"/>
        <v>58</v>
      </c>
      <c r="BC88" s="9" t="str">
        <f t="shared" si="181"/>
        <v>B</v>
      </c>
      <c r="BD88" s="9" t="str">
        <f t="shared" si="182"/>
        <v>6</v>
      </c>
      <c r="BE88" s="9" t="str">
        <f t="shared" si="183"/>
        <v>PASS</v>
      </c>
      <c r="BF88" s="20">
        <f t="shared" si="184"/>
        <v>587</v>
      </c>
      <c r="BG88" s="20">
        <f t="shared" si="185"/>
        <v>139</v>
      </c>
      <c r="BH88" s="10">
        <f t="shared" si="186"/>
        <v>6.95</v>
      </c>
      <c r="BI88" s="11">
        <f t="shared" si="187"/>
        <v>65.222222222222229</v>
      </c>
      <c r="BJ88" s="12">
        <f>SUM(COUNTIF(D88:AY88, {"FAIL","AB"}))</f>
        <v>2</v>
      </c>
      <c r="BK88" s="8" t="str">
        <f t="shared" si="188"/>
        <v>FAIL</v>
      </c>
      <c r="BL88" s="6"/>
      <c r="BM88" s="5"/>
      <c r="BN88" s="15"/>
      <c r="BO88" s="28"/>
    </row>
    <row r="89" spans="1:67" ht="15.6" x14ac:dyDescent="0.3">
      <c r="A89" s="29">
        <v>39</v>
      </c>
      <c r="B89" s="3" t="s">
        <v>183</v>
      </c>
      <c r="C89" s="4" t="s">
        <v>184</v>
      </c>
      <c r="D89" s="5">
        <v>32</v>
      </c>
      <c r="E89" s="5">
        <v>18</v>
      </c>
      <c r="F89" s="5">
        <f t="shared" si="152"/>
        <v>50</v>
      </c>
      <c r="G89" s="5" t="str">
        <f t="shared" si="155"/>
        <v>C</v>
      </c>
      <c r="H89" s="7" t="str">
        <f t="shared" si="156"/>
        <v>5</v>
      </c>
      <c r="I89" s="7" t="str">
        <f t="shared" si="157"/>
        <v>PASS</v>
      </c>
      <c r="J89" s="5">
        <v>34</v>
      </c>
      <c r="K89" s="5">
        <v>22</v>
      </c>
      <c r="L89" s="5">
        <f t="shared" si="153"/>
        <v>56</v>
      </c>
      <c r="M89" s="7" t="str">
        <f t="shared" si="158"/>
        <v>B</v>
      </c>
      <c r="N89" s="7" t="str">
        <f t="shared" si="159"/>
        <v>6</v>
      </c>
      <c r="O89" s="7" t="str">
        <f t="shared" si="160"/>
        <v>PASS</v>
      </c>
      <c r="P89" s="5">
        <v>38</v>
      </c>
      <c r="Q89" s="5">
        <v>19</v>
      </c>
      <c r="R89" s="5">
        <f t="shared" si="128"/>
        <v>57</v>
      </c>
      <c r="S89" s="7" t="str">
        <f t="shared" si="161"/>
        <v>B</v>
      </c>
      <c r="T89" s="7" t="str">
        <f t="shared" si="162"/>
        <v>6</v>
      </c>
      <c r="U89" s="8" t="str">
        <f t="shared" si="163"/>
        <v>PASS</v>
      </c>
      <c r="V89" s="5">
        <v>30</v>
      </c>
      <c r="W89" s="5">
        <v>22</v>
      </c>
      <c r="X89" s="5">
        <f t="shared" si="132"/>
        <v>52</v>
      </c>
      <c r="Y89" s="7" t="str">
        <f t="shared" si="164"/>
        <v>C</v>
      </c>
      <c r="Z89" s="7" t="str">
        <f t="shared" si="165"/>
        <v>5</v>
      </c>
      <c r="AA89" s="8" t="str">
        <f t="shared" si="166"/>
        <v>PASS</v>
      </c>
      <c r="AB89" s="5">
        <v>43</v>
      </c>
      <c r="AC89" s="5">
        <v>21</v>
      </c>
      <c r="AD89" s="5">
        <f t="shared" si="136"/>
        <v>64</v>
      </c>
      <c r="AE89" s="7" t="str">
        <f t="shared" si="167"/>
        <v>B+</v>
      </c>
      <c r="AF89" s="7" t="str">
        <f t="shared" si="168"/>
        <v>7</v>
      </c>
      <c r="AG89" s="8" t="str">
        <f t="shared" si="169"/>
        <v>PASS</v>
      </c>
      <c r="AH89" s="5">
        <v>44</v>
      </c>
      <c r="AI89" s="5">
        <v>40</v>
      </c>
      <c r="AJ89" s="5">
        <f t="shared" si="150"/>
        <v>84</v>
      </c>
      <c r="AK89" s="7" t="str">
        <f t="shared" si="170"/>
        <v>A+</v>
      </c>
      <c r="AL89" s="7" t="str">
        <f t="shared" si="171"/>
        <v>9</v>
      </c>
      <c r="AM89" s="7" t="str">
        <f t="shared" si="172"/>
        <v>PASS</v>
      </c>
      <c r="AN89" s="5">
        <v>44</v>
      </c>
      <c r="AO89" s="5">
        <v>7</v>
      </c>
      <c r="AP89" s="5">
        <f t="shared" si="173"/>
        <v>51</v>
      </c>
      <c r="AQ89" s="7" t="str">
        <f t="shared" si="174"/>
        <v>C</v>
      </c>
      <c r="AR89" s="7" t="str">
        <f t="shared" si="175"/>
        <v>5</v>
      </c>
      <c r="AS89" s="8" t="str">
        <f t="shared" si="176"/>
        <v>FAIL</v>
      </c>
      <c r="AT89" s="5">
        <v>34</v>
      </c>
      <c r="AU89" s="5">
        <v>19</v>
      </c>
      <c r="AV89" s="5">
        <f t="shared" si="154"/>
        <v>53</v>
      </c>
      <c r="AW89" s="7" t="str">
        <f t="shared" si="177"/>
        <v>C</v>
      </c>
      <c r="AX89" s="7" t="str">
        <f t="shared" si="178"/>
        <v>5</v>
      </c>
      <c r="AY89" s="5" t="str">
        <f t="shared" si="179"/>
        <v>PASS</v>
      </c>
      <c r="AZ89" s="9">
        <v>35</v>
      </c>
      <c r="BA89" s="9">
        <v>27</v>
      </c>
      <c r="BB89" s="9">
        <f t="shared" si="180"/>
        <v>62</v>
      </c>
      <c r="BC89" s="9" t="str">
        <f t="shared" si="181"/>
        <v>B+</v>
      </c>
      <c r="BD89" s="9" t="str">
        <f t="shared" si="182"/>
        <v>7</v>
      </c>
      <c r="BE89" s="9" t="str">
        <f t="shared" si="183"/>
        <v>PASS</v>
      </c>
      <c r="BF89" s="20">
        <f t="shared" si="184"/>
        <v>529</v>
      </c>
      <c r="BG89" s="20">
        <f t="shared" si="185"/>
        <v>118</v>
      </c>
      <c r="BH89" s="10">
        <f t="shared" si="186"/>
        <v>5.9</v>
      </c>
      <c r="BI89" s="11">
        <f t="shared" si="187"/>
        <v>58.777777777777771</v>
      </c>
      <c r="BJ89" s="12">
        <f>SUM(COUNTIF(D89:AY89, {"FAIL","AB"}))</f>
        <v>1</v>
      </c>
      <c r="BK89" s="8" t="str">
        <f t="shared" si="188"/>
        <v>FAIL</v>
      </c>
      <c r="BL89" s="6"/>
      <c r="BM89" s="5"/>
      <c r="BN89" s="15"/>
      <c r="BO89" s="28"/>
    </row>
    <row r="90" spans="1:67" ht="16.2" thickBot="1" x14ac:dyDescent="0.35">
      <c r="A90" s="13">
        <v>40</v>
      </c>
      <c r="B90" s="3" t="s">
        <v>185</v>
      </c>
      <c r="C90" s="4" t="s">
        <v>186</v>
      </c>
      <c r="D90" s="5">
        <v>46</v>
      </c>
      <c r="E90" s="5">
        <v>26</v>
      </c>
      <c r="F90" s="5">
        <f t="shared" si="152"/>
        <v>72</v>
      </c>
      <c r="G90" s="5" t="str">
        <f t="shared" si="155"/>
        <v>A</v>
      </c>
      <c r="H90" s="7" t="str">
        <f t="shared" si="156"/>
        <v>8</v>
      </c>
      <c r="I90" s="7" t="str">
        <f t="shared" si="157"/>
        <v>PASS</v>
      </c>
      <c r="J90" s="5">
        <v>44</v>
      </c>
      <c r="K90" s="5">
        <v>36</v>
      </c>
      <c r="L90" s="5">
        <f t="shared" si="153"/>
        <v>80</v>
      </c>
      <c r="M90" s="7" t="str">
        <f t="shared" si="158"/>
        <v>A+</v>
      </c>
      <c r="N90" s="7" t="str">
        <f t="shared" si="159"/>
        <v>9</v>
      </c>
      <c r="O90" s="7" t="str">
        <f t="shared" si="160"/>
        <v>PASS</v>
      </c>
      <c r="P90" s="5">
        <v>45</v>
      </c>
      <c r="Q90" s="5">
        <v>28</v>
      </c>
      <c r="R90" s="5">
        <f t="shared" si="128"/>
        <v>73</v>
      </c>
      <c r="S90" s="7" t="str">
        <f t="shared" si="161"/>
        <v>A</v>
      </c>
      <c r="T90" s="7" t="str">
        <f t="shared" si="162"/>
        <v>8</v>
      </c>
      <c r="U90" s="8" t="str">
        <f t="shared" si="163"/>
        <v>PASS</v>
      </c>
      <c r="V90" s="5">
        <v>39</v>
      </c>
      <c r="W90" s="5">
        <v>24</v>
      </c>
      <c r="X90" s="5">
        <f t="shared" si="132"/>
        <v>63</v>
      </c>
      <c r="Y90" s="7" t="str">
        <f t="shared" si="164"/>
        <v>B+</v>
      </c>
      <c r="Z90" s="7" t="str">
        <f t="shared" si="165"/>
        <v>7</v>
      </c>
      <c r="AA90" s="8" t="str">
        <f t="shared" si="166"/>
        <v>PASS</v>
      </c>
      <c r="AB90" s="5">
        <v>48</v>
      </c>
      <c r="AC90" s="5">
        <v>27</v>
      </c>
      <c r="AD90" s="5">
        <f t="shared" si="136"/>
        <v>75</v>
      </c>
      <c r="AE90" s="7" t="str">
        <f t="shared" si="167"/>
        <v>A</v>
      </c>
      <c r="AF90" s="7" t="str">
        <f t="shared" si="168"/>
        <v>8</v>
      </c>
      <c r="AG90" s="8" t="str">
        <f t="shared" si="169"/>
        <v>PASS</v>
      </c>
      <c r="AH90" s="5">
        <v>50</v>
      </c>
      <c r="AI90" s="5">
        <v>46</v>
      </c>
      <c r="AJ90" s="5">
        <f t="shared" si="150"/>
        <v>96</v>
      </c>
      <c r="AK90" s="7" t="str">
        <f t="shared" si="170"/>
        <v>O</v>
      </c>
      <c r="AL90" s="7" t="str">
        <f t="shared" si="171"/>
        <v>10</v>
      </c>
      <c r="AM90" s="7" t="str">
        <f t="shared" si="172"/>
        <v>PASS</v>
      </c>
      <c r="AN90" s="5">
        <v>43</v>
      </c>
      <c r="AO90" s="5">
        <v>36</v>
      </c>
      <c r="AP90" s="5">
        <f t="shared" si="173"/>
        <v>79</v>
      </c>
      <c r="AQ90" s="7" t="str">
        <f t="shared" si="174"/>
        <v>A</v>
      </c>
      <c r="AR90" s="7" t="str">
        <f t="shared" si="175"/>
        <v>8</v>
      </c>
      <c r="AS90" s="8" t="str">
        <f t="shared" si="176"/>
        <v>PASS</v>
      </c>
      <c r="AT90" s="5">
        <v>45</v>
      </c>
      <c r="AU90" s="5">
        <v>21</v>
      </c>
      <c r="AV90" s="5">
        <f t="shared" si="154"/>
        <v>66</v>
      </c>
      <c r="AW90" s="7" t="str">
        <f t="shared" si="177"/>
        <v>B+</v>
      </c>
      <c r="AX90" s="7" t="str">
        <f t="shared" si="178"/>
        <v>7</v>
      </c>
      <c r="AY90" s="5" t="str">
        <f t="shared" si="179"/>
        <v>PASS</v>
      </c>
      <c r="AZ90" s="9">
        <v>40</v>
      </c>
      <c r="BA90" s="9">
        <v>34</v>
      </c>
      <c r="BB90" s="9">
        <f t="shared" si="180"/>
        <v>74</v>
      </c>
      <c r="BC90" s="9" t="str">
        <f t="shared" si="181"/>
        <v>A</v>
      </c>
      <c r="BD90" s="9" t="str">
        <f t="shared" si="182"/>
        <v>8</v>
      </c>
      <c r="BE90" s="9" t="str">
        <f t="shared" si="183"/>
        <v>PASS</v>
      </c>
      <c r="BF90" s="20">
        <f t="shared" si="184"/>
        <v>678</v>
      </c>
      <c r="BG90" s="20">
        <f t="shared" si="185"/>
        <v>160</v>
      </c>
      <c r="BH90" s="10">
        <f t="shared" si="186"/>
        <v>8</v>
      </c>
      <c r="BI90" s="11">
        <f t="shared" si="187"/>
        <v>75.333333333333329</v>
      </c>
      <c r="BJ90" s="12">
        <f>SUM(COUNTIF(D90:AY90, {"FAIL","AB"}))</f>
        <v>0</v>
      </c>
      <c r="BK90" s="8" t="str">
        <f t="shared" si="188"/>
        <v>FCD</v>
      </c>
      <c r="BL90" s="6"/>
      <c r="BM90" s="5"/>
      <c r="BN90" s="15"/>
      <c r="BO90" s="28"/>
    </row>
    <row r="91" spans="1:67" ht="15.6" x14ac:dyDescent="0.3">
      <c r="A91" s="29">
        <v>41</v>
      </c>
      <c r="B91" s="3" t="s">
        <v>187</v>
      </c>
      <c r="C91" s="4" t="s">
        <v>188</v>
      </c>
      <c r="D91" s="5">
        <v>37</v>
      </c>
      <c r="E91" s="5">
        <v>9</v>
      </c>
      <c r="F91" s="5">
        <f t="shared" si="152"/>
        <v>46</v>
      </c>
      <c r="G91" s="5" t="str">
        <f t="shared" si="155"/>
        <v>P</v>
      </c>
      <c r="H91" s="7" t="str">
        <f t="shared" si="156"/>
        <v>4</v>
      </c>
      <c r="I91" s="7" t="str">
        <f t="shared" si="157"/>
        <v>FAIL</v>
      </c>
      <c r="J91" s="5">
        <v>41</v>
      </c>
      <c r="K91" s="5">
        <v>22</v>
      </c>
      <c r="L91" s="5">
        <f t="shared" si="153"/>
        <v>63</v>
      </c>
      <c r="M91" s="7" t="str">
        <f t="shared" si="158"/>
        <v>B+</v>
      </c>
      <c r="N91" s="7" t="str">
        <f t="shared" si="159"/>
        <v>7</v>
      </c>
      <c r="O91" s="7" t="str">
        <f t="shared" si="160"/>
        <v>PASS</v>
      </c>
      <c r="P91" s="5">
        <v>36</v>
      </c>
      <c r="Q91" s="5">
        <v>21</v>
      </c>
      <c r="R91" s="5">
        <f t="shared" si="128"/>
        <v>57</v>
      </c>
      <c r="S91" s="7" t="str">
        <f t="shared" si="161"/>
        <v>B</v>
      </c>
      <c r="T91" s="7" t="str">
        <f t="shared" si="162"/>
        <v>6</v>
      </c>
      <c r="U91" s="8" t="str">
        <f t="shared" si="163"/>
        <v>PASS</v>
      </c>
      <c r="V91" s="5">
        <v>37</v>
      </c>
      <c r="W91" s="5">
        <v>21</v>
      </c>
      <c r="X91" s="5">
        <f t="shared" si="132"/>
        <v>58</v>
      </c>
      <c r="Y91" s="7" t="str">
        <f t="shared" si="164"/>
        <v>B</v>
      </c>
      <c r="Z91" s="7" t="str">
        <f t="shared" si="165"/>
        <v>6</v>
      </c>
      <c r="AA91" s="8" t="str">
        <f t="shared" si="166"/>
        <v>PASS</v>
      </c>
      <c r="AB91" s="5">
        <v>43</v>
      </c>
      <c r="AC91" s="5">
        <v>26</v>
      </c>
      <c r="AD91" s="5">
        <f t="shared" si="136"/>
        <v>69</v>
      </c>
      <c r="AE91" s="7" t="str">
        <f t="shared" si="167"/>
        <v>B+</v>
      </c>
      <c r="AF91" s="7" t="str">
        <f t="shared" si="168"/>
        <v>7</v>
      </c>
      <c r="AG91" s="8" t="str">
        <f t="shared" si="169"/>
        <v>PASS</v>
      </c>
      <c r="AH91" s="5">
        <v>44</v>
      </c>
      <c r="AI91" s="5">
        <v>46</v>
      </c>
      <c r="AJ91" s="5">
        <f t="shared" si="150"/>
        <v>90</v>
      </c>
      <c r="AK91" s="7" t="str">
        <f t="shared" si="170"/>
        <v>O</v>
      </c>
      <c r="AL91" s="7" t="str">
        <f t="shared" si="171"/>
        <v>10</v>
      </c>
      <c r="AM91" s="7" t="str">
        <f t="shared" si="172"/>
        <v>PASS</v>
      </c>
      <c r="AN91" s="5">
        <v>42</v>
      </c>
      <c r="AO91" s="5">
        <v>25</v>
      </c>
      <c r="AP91" s="5">
        <f t="shared" si="173"/>
        <v>67</v>
      </c>
      <c r="AQ91" s="7" t="str">
        <f t="shared" si="174"/>
        <v>B+</v>
      </c>
      <c r="AR91" s="7" t="str">
        <f t="shared" si="175"/>
        <v>7</v>
      </c>
      <c r="AS91" s="8" t="str">
        <f t="shared" si="176"/>
        <v>PASS</v>
      </c>
      <c r="AT91" s="5">
        <v>35</v>
      </c>
      <c r="AU91" s="5">
        <v>24</v>
      </c>
      <c r="AV91" s="5">
        <f t="shared" si="154"/>
        <v>59</v>
      </c>
      <c r="AW91" s="7" t="str">
        <f t="shared" si="177"/>
        <v>B</v>
      </c>
      <c r="AX91" s="7" t="str">
        <f t="shared" si="178"/>
        <v>6</v>
      </c>
      <c r="AY91" s="5" t="str">
        <f t="shared" si="179"/>
        <v>PASS</v>
      </c>
      <c r="AZ91" s="9">
        <v>29</v>
      </c>
      <c r="BA91" s="9">
        <v>32</v>
      </c>
      <c r="BB91" s="9">
        <f t="shared" si="180"/>
        <v>61</v>
      </c>
      <c r="BC91" s="9" t="str">
        <f t="shared" si="181"/>
        <v>B+</v>
      </c>
      <c r="BD91" s="9" t="str">
        <f t="shared" si="182"/>
        <v>7</v>
      </c>
      <c r="BE91" s="9" t="str">
        <f t="shared" si="183"/>
        <v>PASS</v>
      </c>
      <c r="BF91" s="20">
        <f t="shared" si="184"/>
        <v>570</v>
      </c>
      <c r="BG91" s="20">
        <f t="shared" si="185"/>
        <v>126</v>
      </c>
      <c r="BH91" s="10">
        <f t="shared" si="186"/>
        <v>6.3</v>
      </c>
      <c r="BI91" s="11">
        <f t="shared" si="187"/>
        <v>63.333333333333329</v>
      </c>
      <c r="BJ91" s="12">
        <f>SUM(COUNTIF(D91:AY91, {"FAIL","AB"}))</f>
        <v>1</v>
      </c>
      <c r="BK91" s="8" t="str">
        <f t="shared" si="188"/>
        <v>FAIL</v>
      </c>
      <c r="BL91" s="6"/>
      <c r="BM91" s="5"/>
      <c r="BN91" s="15"/>
      <c r="BO91" s="28"/>
    </row>
    <row r="92" spans="1:67" ht="16.2" thickBot="1" x14ac:dyDescent="0.35">
      <c r="A92" s="13">
        <v>42</v>
      </c>
      <c r="B92" s="3" t="s">
        <v>189</v>
      </c>
      <c r="C92" s="4" t="s">
        <v>190</v>
      </c>
      <c r="D92" s="5">
        <v>46</v>
      </c>
      <c r="E92" s="5">
        <v>49</v>
      </c>
      <c r="F92" s="5">
        <f t="shared" si="152"/>
        <v>95</v>
      </c>
      <c r="G92" s="5" t="str">
        <f t="shared" si="155"/>
        <v>O</v>
      </c>
      <c r="H92" s="7" t="str">
        <f t="shared" si="156"/>
        <v>10</v>
      </c>
      <c r="I92" s="7" t="str">
        <f t="shared" si="157"/>
        <v>PASS</v>
      </c>
      <c r="J92" s="5">
        <v>48</v>
      </c>
      <c r="K92" s="5">
        <v>26</v>
      </c>
      <c r="L92" s="5">
        <f t="shared" si="153"/>
        <v>74</v>
      </c>
      <c r="M92" s="7" t="str">
        <f t="shared" si="158"/>
        <v>A</v>
      </c>
      <c r="N92" s="7" t="str">
        <f t="shared" si="159"/>
        <v>8</v>
      </c>
      <c r="O92" s="7" t="str">
        <f t="shared" si="160"/>
        <v>PASS</v>
      </c>
      <c r="P92" s="5">
        <v>43</v>
      </c>
      <c r="Q92" s="5">
        <v>24</v>
      </c>
      <c r="R92" s="5">
        <f t="shared" si="128"/>
        <v>67</v>
      </c>
      <c r="S92" s="7" t="str">
        <f t="shared" si="161"/>
        <v>B+</v>
      </c>
      <c r="T92" s="7" t="str">
        <f t="shared" si="162"/>
        <v>7</v>
      </c>
      <c r="U92" s="8" t="str">
        <f t="shared" si="163"/>
        <v>PASS</v>
      </c>
      <c r="V92" s="5">
        <v>42</v>
      </c>
      <c r="W92" s="5">
        <v>18</v>
      </c>
      <c r="X92" s="5">
        <f t="shared" si="132"/>
        <v>60</v>
      </c>
      <c r="Y92" s="7" t="str">
        <f t="shared" si="164"/>
        <v>B+</v>
      </c>
      <c r="Z92" s="7" t="str">
        <f t="shared" si="165"/>
        <v>7</v>
      </c>
      <c r="AA92" s="8" t="str">
        <f t="shared" si="166"/>
        <v>PASS</v>
      </c>
      <c r="AB92" s="5">
        <v>46</v>
      </c>
      <c r="AC92" s="5">
        <v>23</v>
      </c>
      <c r="AD92" s="5">
        <f t="shared" si="136"/>
        <v>69</v>
      </c>
      <c r="AE92" s="7" t="str">
        <f t="shared" si="167"/>
        <v>B+</v>
      </c>
      <c r="AF92" s="7" t="str">
        <f t="shared" si="168"/>
        <v>7</v>
      </c>
      <c r="AG92" s="8" t="str">
        <f t="shared" si="169"/>
        <v>PASS</v>
      </c>
      <c r="AH92" s="5">
        <v>50</v>
      </c>
      <c r="AI92" s="5">
        <v>46</v>
      </c>
      <c r="AJ92" s="5">
        <f t="shared" si="150"/>
        <v>96</v>
      </c>
      <c r="AK92" s="7" t="str">
        <f t="shared" si="170"/>
        <v>O</v>
      </c>
      <c r="AL92" s="7" t="str">
        <f t="shared" si="171"/>
        <v>10</v>
      </c>
      <c r="AM92" s="7" t="str">
        <f t="shared" si="172"/>
        <v>PASS</v>
      </c>
      <c r="AN92" s="5">
        <v>43</v>
      </c>
      <c r="AO92" s="5">
        <v>28</v>
      </c>
      <c r="AP92" s="5">
        <f t="shared" si="173"/>
        <v>71</v>
      </c>
      <c r="AQ92" s="7" t="str">
        <f t="shared" si="174"/>
        <v>A</v>
      </c>
      <c r="AR92" s="7" t="str">
        <f t="shared" si="175"/>
        <v>8</v>
      </c>
      <c r="AS92" s="8" t="str">
        <f t="shared" si="176"/>
        <v>PASS</v>
      </c>
      <c r="AT92" s="5">
        <v>43</v>
      </c>
      <c r="AU92" s="5">
        <v>22</v>
      </c>
      <c r="AV92" s="5">
        <f t="shared" si="154"/>
        <v>65</v>
      </c>
      <c r="AW92" s="7" t="str">
        <f t="shared" si="177"/>
        <v>B+</v>
      </c>
      <c r="AX92" s="7" t="str">
        <f t="shared" si="178"/>
        <v>7</v>
      </c>
      <c r="AY92" s="5" t="str">
        <f t="shared" si="179"/>
        <v>PASS</v>
      </c>
      <c r="AZ92" s="9">
        <v>33</v>
      </c>
      <c r="BA92" s="9">
        <v>33</v>
      </c>
      <c r="BB92" s="9">
        <f t="shared" si="180"/>
        <v>66</v>
      </c>
      <c r="BC92" s="9" t="str">
        <f t="shared" si="181"/>
        <v>B+</v>
      </c>
      <c r="BD92" s="9" t="str">
        <f t="shared" si="182"/>
        <v>7</v>
      </c>
      <c r="BE92" s="9" t="str">
        <f t="shared" si="183"/>
        <v>PASS</v>
      </c>
      <c r="BF92" s="20">
        <f t="shared" si="184"/>
        <v>663</v>
      </c>
      <c r="BG92" s="20">
        <f t="shared" si="185"/>
        <v>156</v>
      </c>
      <c r="BH92" s="10">
        <f t="shared" si="186"/>
        <v>7.8</v>
      </c>
      <c r="BI92" s="11">
        <f t="shared" si="187"/>
        <v>73.666666666666671</v>
      </c>
      <c r="BJ92" s="12">
        <f>SUM(COUNTIF(D92:AY92, {"FAIL","AB"}))</f>
        <v>0</v>
      </c>
      <c r="BK92" s="8" t="str">
        <f t="shared" si="188"/>
        <v>FCD</v>
      </c>
      <c r="BL92" s="6"/>
      <c r="BM92" s="5"/>
      <c r="BN92" s="15"/>
      <c r="BO92" s="28"/>
    </row>
    <row r="93" spans="1:67" ht="15.6" x14ac:dyDescent="0.3">
      <c r="A93" s="29">
        <v>43</v>
      </c>
      <c r="B93" s="3" t="s">
        <v>19</v>
      </c>
      <c r="C93" s="4" t="s">
        <v>20</v>
      </c>
      <c r="D93" s="5">
        <v>45</v>
      </c>
      <c r="E93" s="5">
        <v>37</v>
      </c>
      <c r="F93" s="5">
        <f t="shared" si="152"/>
        <v>82</v>
      </c>
      <c r="G93" s="5" t="str">
        <f t="shared" si="155"/>
        <v>A+</v>
      </c>
      <c r="H93" s="7" t="str">
        <f t="shared" si="156"/>
        <v>9</v>
      </c>
      <c r="I93" s="7" t="str">
        <f t="shared" si="157"/>
        <v>PASS</v>
      </c>
      <c r="J93" s="5">
        <v>45</v>
      </c>
      <c r="K93" s="5">
        <v>32</v>
      </c>
      <c r="L93" s="5">
        <f t="shared" si="153"/>
        <v>77</v>
      </c>
      <c r="M93" s="7" t="str">
        <f t="shared" si="158"/>
        <v>A</v>
      </c>
      <c r="N93" s="7" t="str">
        <f t="shared" si="159"/>
        <v>8</v>
      </c>
      <c r="O93" s="7" t="str">
        <f t="shared" si="160"/>
        <v>PASS</v>
      </c>
      <c r="P93" s="5">
        <v>46</v>
      </c>
      <c r="Q93" s="5">
        <v>32</v>
      </c>
      <c r="R93" s="5">
        <f t="shared" si="128"/>
        <v>78</v>
      </c>
      <c r="S93" s="7" t="str">
        <f t="shared" si="161"/>
        <v>A</v>
      </c>
      <c r="T93" s="7" t="str">
        <f t="shared" si="162"/>
        <v>8</v>
      </c>
      <c r="U93" s="8" t="str">
        <f t="shared" si="163"/>
        <v>PASS</v>
      </c>
      <c r="V93" s="5">
        <v>44</v>
      </c>
      <c r="W93" s="5">
        <v>36</v>
      </c>
      <c r="X93" s="5">
        <f t="shared" si="132"/>
        <v>80</v>
      </c>
      <c r="Y93" s="7" t="str">
        <f t="shared" si="164"/>
        <v>A+</v>
      </c>
      <c r="Z93" s="7" t="str">
        <f t="shared" si="165"/>
        <v>9</v>
      </c>
      <c r="AA93" s="8" t="str">
        <f t="shared" si="166"/>
        <v>PASS</v>
      </c>
      <c r="AB93" s="5">
        <v>49</v>
      </c>
      <c r="AC93" s="5">
        <v>36</v>
      </c>
      <c r="AD93" s="5">
        <f t="shared" si="136"/>
        <v>85</v>
      </c>
      <c r="AE93" s="7" t="str">
        <f t="shared" si="167"/>
        <v>A+</v>
      </c>
      <c r="AF93" s="7" t="str">
        <f t="shared" si="168"/>
        <v>9</v>
      </c>
      <c r="AG93" s="8" t="str">
        <f t="shared" si="169"/>
        <v>PASS</v>
      </c>
      <c r="AH93" s="5">
        <v>50</v>
      </c>
      <c r="AI93" s="5">
        <v>46</v>
      </c>
      <c r="AJ93" s="5">
        <f t="shared" si="150"/>
        <v>96</v>
      </c>
      <c r="AK93" s="7" t="str">
        <f t="shared" si="170"/>
        <v>O</v>
      </c>
      <c r="AL93" s="7" t="str">
        <f t="shared" si="171"/>
        <v>10</v>
      </c>
      <c r="AM93" s="7" t="str">
        <f t="shared" si="172"/>
        <v>PASS</v>
      </c>
      <c r="AN93" s="5">
        <v>41</v>
      </c>
      <c r="AO93" s="5">
        <v>36</v>
      </c>
      <c r="AP93" s="5">
        <f t="shared" si="173"/>
        <v>77</v>
      </c>
      <c r="AQ93" s="7" t="str">
        <f t="shared" si="174"/>
        <v>A</v>
      </c>
      <c r="AR93" s="7" t="str">
        <f t="shared" si="175"/>
        <v>8</v>
      </c>
      <c r="AS93" s="8" t="str">
        <f t="shared" si="176"/>
        <v>PASS</v>
      </c>
      <c r="AT93" s="5">
        <v>44</v>
      </c>
      <c r="AU93" s="5">
        <v>27</v>
      </c>
      <c r="AV93" s="5">
        <f t="shared" si="154"/>
        <v>71</v>
      </c>
      <c r="AW93" s="7" t="str">
        <f t="shared" si="177"/>
        <v>A</v>
      </c>
      <c r="AX93" s="7" t="str">
        <f t="shared" si="178"/>
        <v>8</v>
      </c>
      <c r="AY93" s="5" t="str">
        <f t="shared" si="179"/>
        <v>PASS</v>
      </c>
      <c r="AZ93" s="9">
        <v>35</v>
      </c>
      <c r="BA93" s="9">
        <v>44</v>
      </c>
      <c r="BB93" s="9">
        <f t="shared" si="180"/>
        <v>79</v>
      </c>
      <c r="BC93" s="9" t="str">
        <f t="shared" si="181"/>
        <v>A</v>
      </c>
      <c r="BD93" s="9" t="str">
        <f t="shared" si="182"/>
        <v>8</v>
      </c>
      <c r="BE93" s="9" t="str">
        <f t="shared" si="183"/>
        <v>PASS</v>
      </c>
      <c r="BF93" s="20">
        <f t="shared" si="184"/>
        <v>725</v>
      </c>
      <c r="BG93" s="20">
        <f t="shared" si="185"/>
        <v>171</v>
      </c>
      <c r="BH93" s="10">
        <f t="shared" si="186"/>
        <v>8.5500000000000007</v>
      </c>
      <c r="BI93" s="11">
        <f t="shared" si="187"/>
        <v>80.555555555555557</v>
      </c>
      <c r="BJ93" s="12">
        <f>SUM(COUNTIF(D93:AY93, {"FAIL","AB"}))</f>
        <v>0</v>
      </c>
      <c r="BK93" s="8" t="str">
        <f t="shared" si="188"/>
        <v>FCD</v>
      </c>
      <c r="BL93" s="6"/>
      <c r="BM93" s="5"/>
      <c r="BN93" s="15"/>
      <c r="BO93" s="28"/>
    </row>
    <row r="94" spans="1:67" ht="16.2" thickBot="1" x14ac:dyDescent="0.35">
      <c r="A94" s="13">
        <v>44</v>
      </c>
      <c r="B94" s="3" t="s">
        <v>191</v>
      </c>
      <c r="C94" s="4" t="s">
        <v>192</v>
      </c>
      <c r="D94" s="5">
        <v>50</v>
      </c>
      <c r="E94" s="5">
        <v>27</v>
      </c>
      <c r="F94" s="5">
        <f t="shared" si="152"/>
        <v>77</v>
      </c>
      <c r="G94" s="5" t="str">
        <f t="shared" si="155"/>
        <v>A</v>
      </c>
      <c r="H94" s="7" t="str">
        <f t="shared" si="156"/>
        <v>8</v>
      </c>
      <c r="I94" s="7" t="str">
        <f t="shared" si="157"/>
        <v>PASS</v>
      </c>
      <c r="J94" s="5">
        <v>42</v>
      </c>
      <c r="K94" s="5">
        <v>35</v>
      </c>
      <c r="L94" s="5">
        <f t="shared" si="153"/>
        <v>77</v>
      </c>
      <c r="M94" s="7" t="str">
        <f t="shared" si="158"/>
        <v>A</v>
      </c>
      <c r="N94" s="7" t="str">
        <f t="shared" si="159"/>
        <v>8</v>
      </c>
      <c r="O94" s="7" t="str">
        <f t="shared" si="160"/>
        <v>PASS</v>
      </c>
      <c r="P94" s="5">
        <v>43</v>
      </c>
      <c r="Q94" s="5">
        <v>31</v>
      </c>
      <c r="R94" s="5">
        <f t="shared" si="128"/>
        <v>74</v>
      </c>
      <c r="S94" s="7" t="str">
        <f t="shared" si="161"/>
        <v>A</v>
      </c>
      <c r="T94" s="7" t="str">
        <f t="shared" si="162"/>
        <v>8</v>
      </c>
      <c r="U94" s="8" t="str">
        <f t="shared" si="163"/>
        <v>PASS</v>
      </c>
      <c r="V94" s="5">
        <v>44</v>
      </c>
      <c r="W94" s="5">
        <v>33</v>
      </c>
      <c r="X94" s="5">
        <f t="shared" si="132"/>
        <v>77</v>
      </c>
      <c r="Y94" s="7" t="str">
        <f t="shared" si="164"/>
        <v>A</v>
      </c>
      <c r="Z94" s="7" t="str">
        <f t="shared" si="165"/>
        <v>8</v>
      </c>
      <c r="AA94" s="8" t="str">
        <f t="shared" si="166"/>
        <v>PASS</v>
      </c>
      <c r="AB94" s="5">
        <v>44</v>
      </c>
      <c r="AC94" s="5">
        <v>23</v>
      </c>
      <c r="AD94" s="5">
        <f t="shared" si="136"/>
        <v>67</v>
      </c>
      <c r="AE94" s="7" t="str">
        <f t="shared" si="167"/>
        <v>B+</v>
      </c>
      <c r="AF94" s="7" t="str">
        <f t="shared" si="168"/>
        <v>7</v>
      </c>
      <c r="AG94" s="8" t="str">
        <f t="shared" si="169"/>
        <v>PASS</v>
      </c>
      <c r="AH94" s="5">
        <v>48</v>
      </c>
      <c r="AI94" s="5">
        <v>48</v>
      </c>
      <c r="AJ94" s="5">
        <f t="shared" si="150"/>
        <v>96</v>
      </c>
      <c r="AK94" s="7" t="str">
        <f t="shared" si="170"/>
        <v>O</v>
      </c>
      <c r="AL94" s="7" t="str">
        <f t="shared" si="171"/>
        <v>10</v>
      </c>
      <c r="AM94" s="7" t="str">
        <f t="shared" si="172"/>
        <v>PASS</v>
      </c>
      <c r="AN94" s="5">
        <v>47</v>
      </c>
      <c r="AO94" s="5">
        <v>37</v>
      </c>
      <c r="AP94" s="5">
        <f t="shared" si="173"/>
        <v>84</v>
      </c>
      <c r="AQ94" s="7" t="str">
        <f t="shared" si="174"/>
        <v>A+</v>
      </c>
      <c r="AR94" s="7" t="str">
        <f t="shared" si="175"/>
        <v>9</v>
      </c>
      <c r="AS94" s="8" t="str">
        <f t="shared" si="176"/>
        <v>PASS</v>
      </c>
      <c r="AT94" s="5">
        <v>44</v>
      </c>
      <c r="AU94" s="5">
        <v>31</v>
      </c>
      <c r="AV94" s="5">
        <f t="shared" si="154"/>
        <v>75</v>
      </c>
      <c r="AW94" s="7" t="str">
        <f t="shared" si="177"/>
        <v>A</v>
      </c>
      <c r="AX94" s="7" t="str">
        <f t="shared" si="178"/>
        <v>8</v>
      </c>
      <c r="AY94" s="5" t="str">
        <f t="shared" si="179"/>
        <v>PASS</v>
      </c>
      <c r="AZ94" s="9">
        <v>37</v>
      </c>
      <c r="BA94" s="9">
        <v>39</v>
      </c>
      <c r="BB94" s="9">
        <f t="shared" si="180"/>
        <v>76</v>
      </c>
      <c r="BC94" s="9" t="str">
        <f t="shared" si="181"/>
        <v>A</v>
      </c>
      <c r="BD94" s="9" t="str">
        <f t="shared" si="182"/>
        <v>8</v>
      </c>
      <c r="BE94" s="9" t="str">
        <f t="shared" si="183"/>
        <v>PASS</v>
      </c>
      <c r="BF94" s="20">
        <f t="shared" si="184"/>
        <v>703</v>
      </c>
      <c r="BG94" s="20">
        <f t="shared" si="185"/>
        <v>160</v>
      </c>
      <c r="BH94" s="10">
        <f t="shared" si="186"/>
        <v>8</v>
      </c>
      <c r="BI94" s="11">
        <f t="shared" si="187"/>
        <v>78.111111111111114</v>
      </c>
      <c r="BJ94" s="12">
        <f>SUM(COUNTIF(D94:AY94, {"FAIL","AB"}))</f>
        <v>0</v>
      </c>
      <c r="BK94" s="8" t="str">
        <f t="shared" si="188"/>
        <v>FCD</v>
      </c>
      <c r="BL94" s="6"/>
      <c r="BM94" s="5"/>
      <c r="BN94" s="15"/>
      <c r="BO94" s="28"/>
    </row>
    <row r="95" spans="1:67" ht="15.6" x14ac:dyDescent="0.3">
      <c r="A95" s="29">
        <v>45</v>
      </c>
      <c r="B95" s="3" t="s">
        <v>193</v>
      </c>
      <c r="C95" s="4" t="s">
        <v>194</v>
      </c>
      <c r="D95" s="5">
        <v>46</v>
      </c>
      <c r="E95" s="5">
        <v>23</v>
      </c>
      <c r="F95" s="5">
        <f t="shared" si="152"/>
        <v>69</v>
      </c>
      <c r="G95" s="5" t="str">
        <f t="shared" si="155"/>
        <v>B+</v>
      </c>
      <c r="H95" s="7" t="str">
        <f t="shared" si="156"/>
        <v>7</v>
      </c>
      <c r="I95" s="7" t="str">
        <f t="shared" si="157"/>
        <v>PASS</v>
      </c>
      <c r="J95" s="5">
        <v>47</v>
      </c>
      <c r="K95" s="5">
        <v>45</v>
      </c>
      <c r="L95" s="5">
        <f t="shared" si="153"/>
        <v>92</v>
      </c>
      <c r="M95" s="7" t="str">
        <f t="shared" si="158"/>
        <v>O</v>
      </c>
      <c r="N95" s="7" t="str">
        <f t="shared" si="159"/>
        <v>10</v>
      </c>
      <c r="O95" s="7" t="str">
        <f t="shared" si="160"/>
        <v>PASS</v>
      </c>
      <c r="P95" s="5">
        <v>49</v>
      </c>
      <c r="Q95" s="5">
        <v>33</v>
      </c>
      <c r="R95" s="5">
        <f t="shared" si="128"/>
        <v>82</v>
      </c>
      <c r="S95" s="7" t="str">
        <f t="shared" si="161"/>
        <v>A+</v>
      </c>
      <c r="T95" s="7" t="str">
        <f t="shared" si="162"/>
        <v>9</v>
      </c>
      <c r="U95" s="8" t="str">
        <f t="shared" si="163"/>
        <v>PASS</v>
      </c>
      <c r="V95" s="5">
        <v>45</v>
      </c>
      <c r="W95" s="5">
        <v>40</v>
      </c>
      <c r="X95" s="5">
        <f t="shared" si="132"/>
        <v>85</v>
      </c>
      <c r="Y95" s="7" t="str">
        <f t="shared" si="164"/>
        <v>A+</v>
      </c>
      <c r="Z95" s="7" t="str">
        <f t="shared" si="165"/>
        <v>9</v>
      </c>
      <c r="AA95" s="8" t="str">
        <f t="shared" si="166"/>
        <v>PASS</v>
      </c>
      <c r="AB95" s="5">
        <v>49</v>
      </c>
      <c r="AC95" s="5">
        <v>29</v>
      </c>
      <c r="AD95" s="5">
        <f t="shared" si="136"/>
        <v>78</v>
      </c>
      <c r="AE95" s="7" t="str">
        <f t="shared" si="167"/>
        <v>A</v>
      </c>
      <c r="AF95" s="7" t="str">
        <f t="shared" si="168"/>
        <v>8</v>
      </c>
      <c r="AG95" s="8" t="str">
        <f t="shared" si="169"/>
        <v>PASS</v>
      </c>
      <c r="AH95" s="5">
        <v>49</v>
      </c>
      <c r="AI95" s="5">
        <v>46</v>
      </c>
      <c r="AJ95" s="5">
        <f t="shared" si="150"/>
        <v>95</v>
      </c>
      <c r="AK95" s="7" t="str">
        <f t="shared" si="170"/>
        <v>O</v>
      </c>
      <c r="AL95" s="7" t="str">
        <f t="shared" si="171"/>
        <v>10</v>
      </c>
      <c r="AM95" s="7" t="str">
        <f t="shared" si="172"/>
        <v>PASS</v>
      </c>
      <c r="AN95" s="5">
        <v>42</v>
      </c>
      <c r="AO95" s="5">
        <v>29</v>
      </c>
      <c r="AP95" s="5">
        <f t="shared" si="173"/>
        <v>71</v>
      </c>
      <c r="AQ95" s="7" t="str">
        <f t="shared" si="174"/>
        <v>A</v>
      </c>
      <c r="AR95" s="7" t="str">
        <f t="shared" si="175"/>
        <v>8</v>
      </c>
      <c r="AS95" s="8" t="str">
        <f t="shared" si="176"/>
        <v>PASS</v>
      </c>
      <c r="AT95" s="5">
        <v>41</v>
      </c>
      <c r="AU95" s="5">
        <v>23</v>
      </c>
      <c r="AV95" s="5">
        <f t="shared" si="154"/>
        <v>64</v>
      </c>
      <c r="AW95" s="7" t="str">
        <f t="shared" si="177"/>
        <v>B+</v>
      </c>
      <c r="AX95" s="7" t="str">
        <f t="shared" si="178"/>
        <v>7</v>
      </c>
      <c r="AY95" s="5" t="str">
        <f t="shared" si="179"/>
        <v>PASS</v>
      </c>
      <c r="AZ95" s="9">
        <v>38</v>
      </c>
      <c r="BA95" s="9">
        <v>36</v>
      </c>
      <c r="BB95" s="9">
        <f t="shared" si="180"/>
        <v>74</v>
      </c>
      <c r="BC95" s="9" t="str">
        <f t="shared" si="181"/>
        <v>A</v>
      </c>
      <c r="BD95" s="9" t="str">
        <f t="shared" si="182"/>
        <v>8</v>
      </c>
      <c r="BE95" s="9" t="str">
        <f t="shared" si="183"/>
        <v>PASS</v>
      </c>
      <c r="BF95" s="20">
        <f t="shared" si="184"/>
        <v>710</v>
      </c>
      <c r="BG95" s="20">
        <f t="shared" si="185"/>
        <v>169</v>
      </c>
      <c r="BH95" s="10">
        <f t="shared" si="186"/>
        <v>8.4499999999999993</v>
      </c>
      <c r="BI95" s="11">
        <f t="shared" si="187"/>
        <v>78.888888888888886</v>
      </c>
      <c r="BJ95" s="12">
        <f>SUM(COUNTIF(D95:AY95, {"FAIL","AB"}))</f>
        <v>0</v>
      </c>
      <c r="BK95" s="8" t="str">
        <f t="shared" si="188"/>
        <v>FCD</v>
      </c>
      <c r="BL95" s="6"/>
      <c r="BM95" s="5"/>
      <c r="BN95" s="15"/>
      <c r="BO95" s="28"/>
    </row>
    <row r="96" spans="1:67" ht="16.2" thickBot="1" x14ac:dyDescent="0.35">
      <c r="A96" s="13">
        <v>46</v>
      </c>
      <c r="B96" s="3" t="s">
        <v>195</v>
      </c>
      <c r="C96" s="4" t="s">
        <v>196</v>
      </c>
      <c r="D96" s="5">
        <v>37</v>
      </c>
      <c r="E96" s="5">
        <v>26</v>
      </c>
      <c r="F96" s="5">
        <f t="shared" si="152"/>
        <v>63</v>
      </c>
      <c r="G96" s="5" t="str">
        <f t="shared" si="155"/>
        <v>B+</v>
      </c>
      <c r="H96" s="7" t="str">
        <f t="shared" si="156"/>
        <v>7</v>
      </c>
      <c r="I96" s="7" t="str">
        <f t="shared" si="157"/>
        <v>PASS</v>
      </c>
      <c r="J96" s="5">
        <v>45</v>
      </c>
      <c r="K96" s="5">
        <v>24</v>
      </c>
      <c r="L96" s="5">
        <f t="shared" si="153"/>
        <v>69</v>
      </c>
      <c r="M96" s="7" t="str">
        <f t="shared" si="158"/>
        <v>B+</v>
      </c>
      <c r="N96" s="7" t="str">
        <f t="shared" si="159"/>
        <v>7</v>
      </c>
      <c r="O96" s="7" t="str">
        <f t="shared" si="160"/>
        <v>PASS</v>
      </c>
      <c r="P96" s="5">
        <v>44</v>
      </c>
      <c r="Q96" s="5">
        <v>42</v>
      </c>
      <c r="R96" s="5">
        <f t="shared" si="128"/>
        <v>86</v>
      </c>
      <c r="S96" s="7" t="str">
        <f t="shared" si="161"/>
        <v>A+</v>
      </c>
      <c r="T96" s="7" t="str">
        <f t="shared" si="162"/>
        <v>9</v>
      </c>
      <c r="U96" s="8" t="str">
        <f t="shared" si="163"/>
        <v>PASS</v>
      </c>
      <c r="V96" s="5">
        <v>43</v>
      </c>
      <c r="W96" s="5">
        <v>26</v>
      </c>
      <c r="X96" s="5">
        <f t="shared" si="132"/>
        <v>69</v>
      </c>
      <c r="Y96" s="7" t="str">
        <f t="shared" si="164"/>
        <v>B+</v>
      </c>
      <c r="Z96" s="7" t="str">
        <f t="shared" si="165"/>
        <v>7</v>
      </c>
      <c r="AA96" s="8" t="str">
        <f t="shared" si="166"/>
        <v>PASS</v>
      </c>
      <c r="AB96" s="5">
        <v>48</v>
      </c>
      <c r="AC96" s="5">
        <v>32</v>
      </c>
      <c r="AD96" s="5">
        <f t="shared" si="136"/>
        <v>80</v>
      </c>
      <c r="AE96" s="7" t="str">
        <f t="shared" si="167"/>
        <v>A+</v>
      </c>
      <c r="AF96" s="7" t="str">
        <f t="shared" si="168"/>
        <v>9</v>
      </c>
      <c r="AG96" s="8" t="str">
        <f t="shared" si="169"/>
        <v>PASS</v>
      </c>
      <c r="AH96" s="5">
        <v>47</v>
      </c>
      <c r="AI96" s="5">
        <v>39</v>
      </c>
      <c r="AJ96" s="5">
        <f t="shared" si="150"/>
        <v>86</v>
      </c>
      <c r="AK96" s="7" t="str">
        <f t="shared" si="170"/>
        <v>A+</v>
      </c>
      <c r="AL96" s="7" t="str">
        <f t="shared" si="171"/>
        <v>9</v>
      </c>
      <c r="AM96" s="7" t="str">
        <f t="shared" si="172"/>
        <v>PASS</v>
      </c>
      <c r="AN96" s="5">
        <v>44</v>
      </c>
      <c r="AO96" s="5">
        <v>35</v>
      </c>
      <c r="AP96" s="5">
        <f t="shared" si="173"/>
        <v>79</v>
      </c>
      <c r="AQ96" s="7" t="str">
        <f t="shared" si="174"/>
        <v>A</v>
      </c>
      <c r="AR96" s="7" t="str">
        <f t="shared" si="175"/>
        <v>8</v>
      </c>
      <c r="AS96" s="8" t="str">
        <f t="shared" si="176"/>
        <v>PASS</v>
      </c>
      <c r="AT96" s="5">
        <v>43</v>
      </c>
      <c r="AU96" s="5">
        <v>31</v>
      </c>
      <c r="AV96" s="5">
        <f t="shared" si="154"/>
        <v>74</v>
      </c>
      <c r="AW96" s="7" t="str">
        <f t="shared" si="177"/>
        <v>A</v>
      </c>
      <c r="AX96" s="7" t="str">
        <f t="shared" si="178"/>
        <v>8</v>
      </c>
      <c r="AY96" s="5" t="str">
        <f t="shared" si="179"/>
        <v>PASS</v>
      </c>
      <c r="AZ96" s="9">
        <v>32</v>
      </c>
      <c r="BA96" s="9">
        <v>32</v>
      </c>
      <c r="BB96" s="9">
        <f t="shared" si="180"/>
        <v>64</v>
      </c>
      <c r="BC96" s="9" t="str">
        <f t="shared" si="181"/>
        <v>B+</v>
      </c>
      <c r="BD96" s="9" t="str">
        <f t="shared" si="182"/>
        <v>7</v>
      </c>
      <c r="BE96" s="9" t="str">
        <f t="shared" si="183"/>
        <v>PASS</v>
      </c>
      <c r="BF96" s="20">
        <f t="shared" si="184"/>
        <v>670</v>
      </c>
      <c r="BG96" s="20">
        <f t="shared" si="185"/>
        <v>157</v>
      </c>
      <c r="BH96" s="10">
        <f t="shared" si="186"/>
        <v>7.85</v>
      </c>
      <c r="BI96" s="11">
        <f t="shared" si="187"/>
        <v>74.444444444444443</v>
      </c>
      <c r="BJ96" s="12">
        <f>SUM(COUNTIF(D96:AY96, {"FAIL","AB"}))</f>
        <v>0</v>
      </c>
      <c r="BK96" s="8" t="str">
        <f t="shared" si="188"/>
        <v>FCD</v>
      </c>
      <c r="BL96" s="6"/>
      <c r="BM96" s="5"/>
      <c r="BN96" s="15"/>
      <c r="BO96" s="28"/>
    </row>
    <row r="97" spans="1:67" ht="15.6" x14ac:dyDescent="0.3">
      <c r="A97" s="29">
        <v>47</v>
      </c>
      <c r="B97" s="3" t="s">
        <v>197</v>
      </c>
      <c r="C97" s="4" t="s">
        <v>198</v>
      </c>
      <c r="D97" s="5">
        <v>49</v>
      </c>
      <c r="E97" s="5">
        <v>22</v>
      </c>
      <c r="F97" s="5">
        <f t="shared" ref="F97:F121" si="189">SUM(D97:E97)</f>
        <v>71</v>
      </c>
      <c r="G97" s="5" t="str">
        <f t="shared" si="155"/>
        <v>A</v>
      </c>
      <c r="H97" s="7" t="str">
        <f t="shared" si="156"/>
        <v>8</v>
      </c>
      <c r="I97" s="7" t="str">
        <f t="shared" si="157"/>
        <v>PASS</v>
      </c>
      <c r="J97" s="5">
        <v>47</v>
      </c>
      <c r="K97" s="5">
        <v>37</v>
      </c>
      <c r="L97" s="5">
        <f t="shared" si="153"/>
        <v>84</v>
      </c>
      <c r="M97" s="7" t="str">
        <f t="shared" si="158"/>
        <v>A+</v>
      </c>
      <c r="N97" s="7" t="str">
        <f t="shared" si="159"/>
        <v>9</v>
      </c>
      <c r="O97" s="7" t="str">
        <f t="shared" si="160"/>
        <v>PASS</v>
      </c>
      <c r="P97" s="5">
        <v>48</v>
      </c>
      <c r="Q97" s="5">
        <v>28</v>
      </c>
      <c r="R97" s="5">
        <f t="shared" si="128"/>
        <v>76</v>
      </c>
      <c r="S97" s="7" t="str">
        <f t="shared" si="161"/>
        <v>A</v>
      </c>
      <c r="T97" s="7" t="str">
        <f t="shared" si="162"/>
        <v>8</v>
      </c>
      <c r="U97" s="8" t="str">
        <f t="shared" si="163"/>
        <v>PASS</v>
      </c>
      <c r="V97" s="5">
        <v>41</v>
      </c>
      <c r="W97" s="5">
        <v>29</v>
      </c>
      <c r="X97" s="5">
        <f t="shared" si="132"/>
        <v>70</v>
      </c>
      <c r="Y97" s="7" t="str">
        <f t="shared" si="164"/>
        <v>A</v>
      </c>
      <c r="Z97" s="7" t="str">
        <f t="shared" si="165"/>
        <v>8</v>
      </c>
      <c r="AA97" s="8" t="str">
        <f t="shared" si="166"/>
        <v>PASS</v>
      </c>
      <c r="AB97" s="5">
        <v>43</v>
      </c>
      <c r="AC97" s="5">
        <v>24</v>
      </c>
      <c r="AD97" s="5">
        <f t="shared" si="136"/>
        <v>67</v>
      </c>
      <c r="AE97" s="7" t="str">
        <f t="shared" si="167"/>
        <v>B+</v>
      </c>
      <c r="AF97" s="7" t="str">
        <f t="shared" si="168"/>
        <v>7</v>
      </c>
      <c r="AG97" s="8" t="str">
        <f t="shared" si="169"/>
        <v>PASS</v>
      </c>
      <c r="AH97" s="5">
        <v>50</v>
      </c>
      <c r="AI97" s="5">
        <v>46</v>
      </c>
      <c r="AJ97" s="5">
        <f t="shared" si="150"/>
        <v>96</v>
      </c>
      <c r="AK97" s="7" t="str">
        <f t="shared" si="170"/>
        <v>O</v>
      </c>
      <c r="AL97" s="7" t="str">
        <f t="shared" si="171"/>
        <v>10</v>
      </c>
      <c r="AM97" s="7" t="str">
        <f t="shared" si="172"/>
        <v>PASS</v>
      </c>
      <c r="AN97" s="5">
        <v>45</v>
      </c>
      <c r="AO97" s="5">
        <v>38</v>
      </c>
      <c r="AP97" s="5">
        <f t="shared" si="173"/>
        <v>83</v>
      </c>
      <c r="AQ97" s="7" t="str">
        <f t="shared" si="174"/>
        <v>A+</v>
      </c>
      <c r="AR97" s="7" t="str">
        <f t="shared" si="175"/>
        <v>9</v>
      </c>
      <c r="AS97" s="8" t="str">
        <f t="shared" si="176"/>
        <v>PASS</v>
      </c>
      <c r="AT97" s="5">
        <v>43</v>
      </c>
      <c r="AU97" s="5">
        <v>24</v>
      </c>
      <c r="AV97" s="5">
        <f t="shared" si="154"/>
        <v>67</v>
      </c>
      <c r="AW97" s="7" t="str">
        <f t="shared" si="177"/>
        <v>B+</v>
      </c>
      <c r="AX97" s="7" t="str">
        <f t="shared" si="178"/>
        <v>7</v>
      </c>
      <c r="AY97" s="5" t="str">
        <f t="shared" si="179"/>
        <v>PASS</v>
      </c>
      <c r="AZ97" s="9">
        <v>37</v>
      </c>
      <c r="BA97" s="9">
        <v>32</v>
      </c>
      <c r="BB97" s="9">
        <f t="shared" si="180"/>
        <v>69</v>
      </c>
      <c r="BC97" s="9" t="str">
        <f t="shared" si="181"/>
        <v>B+</v>
      </c>
      <c r="BD97" s="9" t="str">
        <f t="shared" si="182"/>
        <v>7</v>
      </c>
      <c r="BE97" s="9" t="str">
        <f t="shared" si="183"/>
        <v>PASS</v>
      </c>
      <c r="BF97" s="20">
        <f t="shared" si="184"/>
        <v>683</v>
      </c>
      <c r="BG97" s="20">
        <f t="shared" si="185"/>
        <v>160</v>
      </c>
      <c r="BH97" s="10">
        <f t="shared" si="186"/>
        <v>8</v>
      </c>
      <c r="BI97" s="11">
        <f t="shared" si="187"/>
        <v>75.888888888888886</v>
      </c>
      <c r="BJ97" s="12">
        <f>SUM(COUNTIF(D97:AY97, {"FAIL","AB"}))</f>
        <v>0</v>
      </c>
      <c r="BK97" s="8" t="str">
        <f t="shared" si="188"/>
        <v>FCD</v>
      </c>
      <c r="BL97" s="6"/>
      <c r="BM97" s="5"/>
      <c r="BN97" s="15"/>
      <c r="BO97" s="28"/>
    </row>
    <row r="98" spans="1:67" ht="16.2" thickBot="1" x14ac:dyDescent="0.35">
      <c r="A98" s="24">
        <v>48</v>
      </c>
      <c r="B98" s="16" t="s">
        <v>199</v>
      </c>
      <c r="C98" s="17" t="s">
        <v>200</v>
      </c>
      <c r="D98" s="15">
        <v>50</v>
      </c>
      <c r="E98" s="15">
        <v>43</v>
      </c>
      <c r="F98" s="15">
        <f t="shared" si="189"/>
        <v>93</v>
      </c>
      <c r="G98" s="15" t="str">
        <f t="shared" si="155"/>
        <v>O</v>
      </c>
      <c r="H98" s="18" t="str">
        <f t="shared" si="156"/>
        <v>10</v>
      </c>
      <c r="I98" s="18" t="str">
        <f t="shared" si="157"/>
        <v>PASS</v>
      </c>
      <c r="J98" s="15">
        <v>47</v>
      </c>
      <c r="K98" s="15">
        <v>48</v>
      </c>
      <c r="L98" s="15">
        <f t="shared" si="153"/>
        <v>95</v>
      </c>
      <c r="M98" s="18" t="str">
        <f t="shared" si="158"/>
        <v>O</v>
      </c>
      <c r="N98" s="18" t="str">
        <f t="shared" si="159"/>
        <v>10</v>
      </c>
      <c r="O98" s="18" t="str">
        <f t="shared" si="160"/>
        <v>PASS</v>
      </c>
      <c r="P98" s="15">
        <v>49</v>
      </c>
      <c r="Q98" s="15">
        <v>35</v>
      </c>
      <c r="R98" s="15">
        <f t="shared" si="128"/>
        <v>84</v>
      </c>
      <c r="S98" s="18" t="str">
        <f t="shared" si="161"/>
        <v>A+</v>
      </c>
      <c r="T98" s="18" t="str">
        <f t="shared" si="162"/>
        <v>9</v>
      </c>
      <c r="U98" s="19" t="str">
        <f t="shared" si="163"/>
        <v>PASS</v>
      </c>
      <c r="V98" s="15">
        <v>48</v>
      </c>
      <c r="W98" s="15">
        <v>31</v>
      </c>
      <c r="X98" s="15">
        <f t="shared" si="132"/>
        <v>79</v>
      </c>
      <c r="Y98" s="18" t="str">
        <f t="shared" si="164"/>
        <v>A</v>
      </c>
      <c r="Z98" s="18" t="str">
        <f t="shared" si="165"/>
        <v>8</v>
      </c>
      <c r="AA98" s="19" t="str">
        <f t="shared" si="166"/>
        <v>PASS</v>
      </c>
      <c r="AB98" s="15">
        <v>50</v>
      </c>
      <c r="AC98" s="15">
        <v>39</v>
      </c>
      <c r="AD98" s="15">
        <f t="shared" si="136"/>
        <v>89</v>
      </c>
      <c r="AE98" s="18" t="str">
        <f t="shared" si="167"/>
        <v>A+</v>
      </c>
      <c r="AF98" s="18" t="str">
        <f t="shared" si="168"/>
        <v>9</v>
      </c>
      <c r="AG98" s="19" t="str">
        <f t="shared" si="169"/>
        <v>PASS</v>
      </c>
      <c r="AH98" s="15">
        <v>49</v>
      </c>
      <c r="AI98" s="15">
        <v>46</v>
      </c>
      <c r="AJ98" s="15">
        <f t="shared" si="150"/>
        <v>95</v>
      </c>
      <c r="AK98" s="18" t="str">
        <f t="shared" si="170"/>
        <v>O</v>
      </c>
      <c r="AL98" s="18" t="str">
        <f t="shared" si="171"/>
        <v>10</v>
      </c>
      <c r="AM98" s="18" t="str">
        <f t="shared" si="172"/>
        <v>PASS</v>
      </c>
      <c r="AN98" s="15">
        <v>49</v>
      </c>
      <c r="AO98" s="15">
        <v>38</v>
      </c>
      <c r="AP98" s="15">
        <f t="shared" si="173"/>
        <v>87</v>
      </c>
      <c r="AQ98" s="18" t="str">
        <f t="shared" si="174"/>
        <v>A+</v>
      </c>
      <c r="AR98" s="18" t="str">
        <f t="shared" si="175"/>
        <v>9</v>
      </c>
      <c r="AS98" s="19" t="str">
        <f t="shared" si="176"/>
        <v>PASS</v>
      </c>
      <c r="AT98" s="15">
        <v>45</v>
      </c>
      <c r="AU98" s="15">
        <v>30</v>
      </c>
      <c r="AV98" s="15">
        <f t="shared" si="154"/>
        <v>75</v>
      </c>
      <c r="AW98" s="18" t="str">
        <f t="shared" si="177"/>
        <v>A</v>
      </c>
      <c r="AX98" s="18" t="str">
        <f t="shared" si="178"/>
        <v>8</v>
      </c>
      <c r="AY98" s="15" t="str">
        <f t="shared" si="179"/>
        <v>PASS</v>
      </c>
      <c r="AZ98" s="20">
        <v>31</v>
      </c>
      <c r="BA98" s="20">
        <v>27</v>
      </c>
      <c r="BB98" s="20">
        <f t="shared" si="180"/>
        <v>58</v>
      </c>
      <c r="BC98" s="20" t="str">
        <f t="shared" si="181"/>
        <v>B</v>
      </c>
      <c r="BD98" s="20" t="str">
        <f t="shared" si="182"/>
        <v>6</v>
      </c>
      <c r="BE98" s="20" t="str">
        <f t="shared" si="183"/>
        <v>PASS</v>
      </c>
      <c r="BF98" s="20">
        <f t="shared" si="184"/>
        <v>755</v>
      </c>
      <c r="BG98" s="20">
        <f t="shared" si="185"/>
        <v>179</v>
      </c>
      <c r="BH98" s="21">
        <f t="shared" si="186"/>
        <v>8.9499999999999993</v>
      </c>
      <c r="BI98" s="26">
        <f t="shared" si="187"/>
        <v>83.888888888888886</v>
      </c>
      <c r="BJ98" s="22">
        <f>SUM(COUNTIF(D98:AY98, {"FAIL","AB"}))</f>
        <v>0</v>
      </c>
      <c r="BK98" s="19" t="str">
        <f t="shared" si="188"/>
        <v>FCD</v>
      </c>
      <c r="BL98" s="23"/>
      <c r="BM98" s="15"/>
      <c r="BN98" s="15"/>
      <c r="BO98" s="27"/>
    </row>
    <row r="99" spans="1:67" ht="15.6" x14ac:dyDescent="0.3">
      <c r="A99" s="29">
        <v>49</v>
      </c>
      <c r="B99" s="3" t="s">
        <v>21</v>
      </c>
      <c r="C99" s="4" t="s">
        <v>22</v>
      </c>
      <c r="D99" s="5">
        <v>50</v>
      </c>
      <c r="E99" s="5">
        <v>35</v>
      </c>
      <c r="F99" s="5">
        <f t="shared" si="189"/>
        <v>85</v>
      </c>
      <c r="G99" s="5" t="str">
        <f t="shared" si="155"/>
        <v>A+</v>
      </c>
      <c r="H99" s="7" t="str">
        <f t="shared" si="156"/>
        <v>9</v>
      </c>
      <c r="I99" s="7" t="str">
        <f t="shared" si="157"/>
        <v>PASS</v>
      </c>
      <c r="J99" s="5">
        <v>39</v>
      </c>
      <c r="K99" s="5">
        <v>38</v>
      </c>
      <c r="L99" s="5">
        <f t="shared" si="153"/>
        <v>77</v>
      </c>
      <c r="M99" s="7" t="str">
        <f t="shared" si="158"/>
        <v>A</v>
      </c>
      <c r="N99" s="7" t="str">
        <f t="shared" si="159"/>
        <v>8</v>
      </c>
      <c r="O99" s="7" t="str">
        <f t="shared" si="160"/>
        <v>PASS</v>
      </c>
      <c r="P99" s="5">
        <v>49</v>
      </c>
      <c r="Q99" s="5">
        <v>26</v>
      </c>
      <c r="R99" s="5">
        <f t="shared" si="128"/>
        <v>75</v>
      </c>
      <c r="S99" s="7" t="str">
        <f t="shared" si="161"/>
        <v>A</v>
      </c>
      <c r="T99" s="7" t="str">
        <f t="shared" si="162"/>
        <v>8</v>
      </c>
      <c r="U99" s="8" t="str">
        <f t="shared" si="163"/>
        <v>PASS</v>
      </c>
      <c r="V99" s="5">
        <v>46</v>
      </c>
      <c r="W99" s="5">
        <v>30</v>
      </c>
      <c r="X99" s="5">
        <f t="shared" si="132"/>
        <v>76</v>
      </c>
      <c r="Y99" s="7" t="str">
        <f t="shared" si="164"/>
        <v>A</v>
      </c>
      <c r="Z99" s="7" t="str">
        <f t="shared" si="165"/>
        <v>8</v>
      </c>
      <c r="AA99" s="8" t="str">
        <f t="shared" si="166"/>
        <v>PASS</v>
      </c>
      <c r="AB99" s="5">
        <v>48</v>
      </c>
      <c r="AC99" s="5">
        <v>41</v>
      </c>
      <c r="AD99" s="5">
        <f t="shared" si="136"/>
        <v>89</v>
      </c>
      <c r="AE99" s="7" t="str">
        <f t="shared" si="167"/>
        <v>A+</v>
      </c>
      <c r="AF99" s="7" t="str">
        <f t="shared" si="168"/>
        <v>9</v>
      </c>
      <c r="AG99" s="8" t="str">
        <f t="shared" si="169"/>
        <v>PASS</v>
      </c>
      <c r="AH99" s="5">
        <v>50</v>
      </c>
      <c r="AI99" s="5">
        <v>50</v>
      </c>
      <c r="AJ99" s="5">
        <f t="shared" si="150"/>
        <v>100</v>
      </c>
      <c r="AK99" s="7" t="str">
        <f t="shared" si="170"/>
        <v>O</v>
      </c>
      <c r="AL99" s="7" t="str">
        <f t="shared" si="171"/>
        <v>10</v>
      </c>
      <c r="AM99" s="7" t="str">
        <f t="shared" si="172"/>
        <v>PASS</v>
      </c>
      <c r="AN99" s="5">
        <v>50</v>
      </c>
      <c r="AO99" s="5">
        <v>36</v>
      </c>
      <c r="AP99" s="5">
        <f t="shared" si="173"/>
        <v>86</v>
      </c>
      <c r="AQ99" s="7" t="str">
        <f t="shared" si="174"/>
        <v>A+</v>
      </c>
      <c r="AR99" s="7" t="str">
        <f t="shared" si="175"/>
        <v>9</v>
      </c>
      <c r="AS99" s="8" t="str">
        <f t="shared" si="176"/>
        <v>PASS</v>
      </c>
      <c r="AT99" s="5">
        <v>45</v>
      </c>
      <c r="AU99" s="5">
        <v>29</v>
      </c>
      <c r="AV99" s="5">
        <f t="shared" si="154"/>
        <v>74</v>
      </c>
      <c r="AW99" s="7" t="str">
        <f t="shared" si="177"/>
        <v>A</v>
      </c>
      <c r="AX99" s="7" t="str">
        <f t="shared" si="178"/>
        <v>8</v>
      </c>
      <c r="AY99" s="5" t="str">
        <f t="shared" si="179"/>
        <v>PASS</v>
      </c>
      <c r="AZ99" s="9">
        <v>40</v>
      </c>
      <c r="BA99" s="9">
        <v>43</v>
      </c>
      <c r="BB99" s="9">
        <f t="shared" si="180"/>
        <v>83</v>
      </c>
      <c r="BC99" s="9" t="str">
        <f t="shared" si="181"/>
        <v>A+</v>
      </c>
      <c r="BD99" s="9" t="str">
        <f t="shared" si="182"/>
        <v>9</v>
      </c>
      <c r="BE99" s="9" t="str">
        <f t="shared" si="183"/>
        <v>PASS</v>
      </c>
      <c r="BF99" s="20">
        <f t="shared" si="184"/>
        <v>745</v>
      </c>
      <c r="BG99" s="20">
        <f t="shared" si="185"/>
        <v>170</v>
      </c>
      <c r="BH99" s="10">
        <f t="shared" si="186"/>
        <v>8.5</v>
      </c>
      <c r="BI99" s="11">
        <f t="shared" si="187"/>
        <v>82.777777777777771</v>
      </c>
      <c r="BJ99" s="12">
        <f>SUM(COUNTIF(D99:AY99, {"FAIL","AB"}))</f>
        <v>0</v>
      </c>
      <c r="BK99" s="8" t="str">
        <f t="shared" si="188"/>
        <v>FCD</v>
      </c>
      <c r="BL99" s="6"/>
      <c r="BM99" s="5"/>
      <c r="BN99" s="15"/>
      <c r="BO99" s="28"/>
    </row>
    <row r="100" spans="1:67" ht="16.2" thickBot="1" x14ac:dyDescent="0.35">
      <c r="A100" s="13">
        <v>50</v>
      </c>
      <c r="B100" s="3" t="s">
        <v>201</v>
      </c>
      <c r="C100" s="4" t="s">
        <v>202</v>
      </c>
      <c r="D100" s="5">
        <v>32</v>
      </c>
      <c r="E100" s="5">
        <v>3</v>
      </c>
      <c r="F100" s="5">
        <f t="shared" si="189"/>
        <v>35</v>
      </c>
      <c r="G100" s="5" t="str">
        <f t="shared" si="155"/>
        <v>F</v>
      </c>
      <c r="H100" s="7" t="str">
        <f t="shared" si="156"/>
        <v>0</v>
      </c>
      <c r="I100" s="7" t="str">
        <f t="shared" si="157"/>
        <v>FAIL</v>
      </c>
      <c r="J100" s="5">
        <v>39</v>
      </c>
      <c r="K100" s="5">
        <v>18</v>
      </c>
      <c r="L100" s="5">
        <f t="shared" si="153"/>
        <v>57</v>
      </c>
      <c r="M100" s="7" t="str">
        <f t="shared" si="158"/>
        <v>B</v>
      </c>
      <c r="N100" s="7" t="str">
        <f t="shared" si="159"/>
        <v>6</v>
      </c>
      <c r="O100" s="7" t="str">
        <f t="shared" si="160"/>
        <v>PASS</v>
      </c>
      <c r="P100" s="5">
        <v>33</v>
      </c>
      <c r="Q100" s="5">
        <v>13</v>
      </c>
      <c r="R100" s="5">
        <f t="shared" si="128"/>
        <v>46</v>
      </c>
      <c r="S100" s="7" t="str">
        <f t="shared" si="161"/>
        <v>P</v>
      </c>
      <c r="T100" s="7" t="str">
        <f t="shared" si="162"/>
        <v>4</v>
      </c>
      <c r="U100" s="8" t="str">
        <f t="shared" si="163"/>
        <v>FAIL</v>
      </c>
      <c r="V100" s="5">
        <v>34</v>
      </c>
      <c r="W100" s="5">
        <v>18</v>
      </c>
      <c r="X100" s="5">
        <f t="shared" si="132"/>
        <v>52</v>
      </c>
      <c r="Y100" s="7" t="str">
        <f t="shared" si="164"/>
        <v>C</v>
      </c>
      <c r="Z100" s="7" t="str">
        <f t="shared" si="165"/>
        <v>5</v>
      </c>
      <c r="AA100" s="8" t="str">
        <f t="shared" si="166"/>
        <v>PASS</v>
      </c>
      <c r="AB100" s="5">
        <v>42</v>
      </c>
      <c r="AC100" s="5">
        <v>19</v>
      </c>
      <c r="AD100" s="5">
        <f t="shared" si="136"/>
        <v>61</v>
      </c>
      <c r="AE100" s="7" t="str">
        <f t="shared" si="167"/>
        <v>B+</v>
      </c>
      <c r="AF100" s="7" t="str">
        <f t="shared" si="168"/>
        <v>7</v>
      </c>
      <c r="AG100" s="8" t="str">
        <f t="shared" si="169"/>
        <v>PASS</v>
      </c>
      <c r="AH100" s="5">
        <v>46</v>
      </c>
      <c r="AI100" s="5">
        <v>39</v>
      </c>
      <c r="AJ100" s="5">
        <f t="shared" si="150"/>
        <v>85</v>
      </c>
      <c r="AK100" s="7" t="str">
        <f t="shared" si="170"/>
        <v>A+</v>
      </c>
      <c r="AL100" s="7" t="str">
        <f t="shared" si="171"/>
        <v>9</v>
      </c>
      <c r="AM100" s="7" t="str">
        <f t="shared" si="172"/>
        <v>PASS</v>
      </c>
      <c r="AN100" s="5">
        <v>44</v>
      </c>
      <c r="AO100" s="5">
        <v>26</v>
      </c>
      <c r="AP100" s="5">
        <f t="shared" si="173"/>
        <v>70</v>
      </c>
      <c r="AQ100" s="7" t="str">
        <f t="shared" si="174"/>
        <v>A</v>
      </c>
      <c r="AR100" s="7" t="str">
        <f t="shared" si="175"/>
        <v>8</v>
      </c>
      <c r="AS100" s="8" t="str">
        <f t="shared" si="176"/>
        <v>PASS</v>
      </c>
      <c r="AT100" s="5">
        <v>41</v>
      </c>
      <c r="AU100" s="5">
        <v>29</v>
      </c>
      <c r="AV100" s="5">
        <f t="shared" si="154"/>
        <v>70</v>
      </c>
      <c r="AW100" s="7" t="str">
        <f t="shared" si="177"/>
        <v>A</v>
      </c>
      <c r="AX100" s="7" t="str">
        <f t="shared" si="178"/>
        <v>8</v>
      </c>
      <c r="AY100" s="5" t="str">
        <f t="shared" si="179"/>
        <v>PASS</v>
      </c>
      <c r="AZ100" s="9">
        <v>39</v>
      </c>
      <c r="BA100" s="9">
        <v>31</v>
      </c>
      <c r="BB100" s="9">
        <f t="shared" si="180"/>
        <v>70</v>
      </c>
      <c r="BC100" s="9" t="str">
        <f t="shared" si="181"/>
        <v>A</v>
      </c>
      <c r="BD100" s="9" t="str">
        <f t="shared" si="182"/>
        <v>8</v>
      </c>
      <c r="BE100" s="9" t="str">
        <f t="shared" si="183"/>
        <v>PASS</v>
      </c>
      <c r="BF100" s="20">
        <f t="shared" si="184"/>
        <v>546</v>
      </c>
      <c r="BG100" s="20">
        <f t="shared" si="185"/>
        <v>107</v>
      </c>
      <c r="BH100" s="10">
        <f t="shared" si="186"/>
        <v>5.35</v>
      </c>
      <c r="BI100" s="11">
        <f t="shared" si="187"/>
        <v>60.666666666666671</v>
      </c>
      <c r="BJ100" s="12">
        <f>SUM(COUNTIF(D100:AY100, {"FAIL","AB"}))</f>
        <v>2</v>
      </c>
      <c r="BK100" s="8" t="str">
        <f t="shared" si="188"/>
        <v>FAIL</v>
      </c>
      <c r="BL100" s="6"/>
      <c r="BM100" s="5"/>
      <c r="BN100" s="15"/>
      <c r="BO100" s="28"/>
    </row>
    <row r="101" spans="1:67" ht="15.6" x14ac:dyDescent="0.3">
      <c r="A101" s="29">
        <v>51</v>
      </c>
      <c r="B101" s="3" t="s">
        <v>203</v>
      </c>
      <c r="C101" s="4" t="s">
        <v>204</v>
      </c>
      <c r="D101" s="5">
        <v>49</v>
      </c>
      <c r="E101" s="5">
        <v>33</v>
      </c>
      <c r="F101" s="5">
        <f t="shared" si="189"/>
        <v>82</v>
      </c>
      <c r="G101" s="5" t="str">
        <f t="shared" si="155"/>
        <v>A+</v>
      </c>
      <c r="H101" s="7" t="str">
        <f t="shared" si="156"/>
        <v>9</v>
      </c>
      <c r="I101" s="7" t="str">
        <f t="shared" si="157"/>
        <v>PASS</v>
      </c>
      <c r="J101" s="5">
        <v>43</v>
      </c>
      <c r="K101" s="5">
        <v>36</v>
      </c>
      <c r="L101" s="5">
        <f t="shared" si="153"/>
        <v>79</v>
      </c>
      <c r="M101" s="7" t="str">
        <f t="shared" si="158"/>
        <v>A</v>
      </c>
      <c r="N101" s="7" t="str">
        <f t="shared" si="159"/>
        <v>8</v>
      </c>
      <c r="O101" s="7" t="str">
        <f t="shared" si="160"/>
        <v>PASS</v>
      </c>
      <c r="P101" s="5">
        <v>40</v>
      </c>
      <c r="Q101" s="5">
        <v>35</v>
      </c>
      <c r="R101" s="5">
        <f t="shared" si="128"/>
        <v>75</v>
      </c>
      <c r="S101" s="7" t="str">
        <f t="shared" si="161"/>
        <v>A</v>
      </c>
      <c r="T101" s="7" t="str">
        <f t="shared" si="162"/>
        <v>8</v>
      </c>
      <c r="U101" s="8" t="str">
        <f t="shared" si="163"/>
        <v>PASS</v>
      </c>
      <c r="V101" s="5">
        <v>37</v>
      </c>
      <c r="W101" s="5">
        <v>25</v>
      </c>
      <c r="X101" s="5">
        <f t="shared" si="132"/>
        <v>62</v>
      </c>
      <c r="Y101" s="7" t="str">
        <f t="shared" si="164"/>
        <v>B+</v>
      </c>
      <c r="Z101" s="7" t="str">
        <f t="shared" si="165"/>
        <v>7</v>
      </c>
      <c r="AA101" s="8" t="str">
        <f t="shared" si="166"/>
        <v>PASS</v>
      </c>
      <c r="AB101" s="5">
        <v>48</v>
      </c>
      <c r="AC101" s="5">
        <v>29</v>
      </c>
      <c r="AD101" s="5">
        <f t="shared" si="136"/>
        <v>77</v>
      </c>
      <c r="AE101" s="7" t="str">
        <f t="shared" si="167"/>
        <v>A</v>
      </c>
      <c r="AF101" s="7" t="str">
        <f t="shared" si="168"/>
        <v>8</v>
      </c>
      <c r="AG101" s="8" t="str">
        <f t="shared" si="169"/>
        <v>PASS</v>
      </c>
      <c r="AH101" s="5">
        <v>47</v>
      </c>
      <c r="AI101" s="5">
        <v>46</v>
      </c>
      <c r="AJ101" s="5">
        <f t="shared" si="150"/>
        <v>93</v>
      </c>
      <c r="AK101" s="7" t="str">
        <f t="shared" si="170"/>
        <v>O</v>
      </c>
      <c r="AL101" s="7" t="str">
        <f t="shared" si="171"/>
        <v>10</v>
      </c>
      <c r="AM101" s="7" t="str">
        <f t="shared" si="172"/>
        <v>PASS</v>
      </c>
      <c r="AN101" s="5">
        <v>46</v>
      </c>
      <c r="AO101" s="5">
        <v>32</v>
      </c>
      <c r="AP101" s="5">
        <f t="shared" si="173"/>
        <v>78</v>
      </c>
      <c r="AQ101" s="7" t="str">
        <f t="shared" si="174"/>
        <v>A</v>
      </c>
      <c r="AR101" s="7" t="str">
        <f t="shared" si="175"/>
        <v>8</v>
      </c>
      <c r="AS101" s="8" t="str">
        <f t="shared" si="176"/>
        <v>PASS</v>
      </c>
      <c r="AT101" s="5">
        <v>45</v>
      </c>
      <c r="AU101" s="5">
        <v>19</v>
      </c>
      <c r="AV101" s="5">
        <f t="shared" si="154"/>
        <v>64</v>
      </c>
      <c r="AW101" s="7" t="str">
        <f t="shared" si="177"/>
        <v>B+</v>
      </c>
      <c r="AX101" s="7" t="str">
        <f t="shared" si="178"/>
        <v>7</v>
      </c>
      <c r="AY101" s="5" t="str">
        <f t="shared" si="179"/>
        <v>PASS</v>
      </c>
      <c r="AZ101" s="9">
        <v>35</v>
      </c>
      <c r="BA101" s="9">
        <v>31</v>
      </c>
      <c r="BB101" s="9">
        <f t="shared" si="180"/>
        <v>66</v>
      </c>
      <c r="BC101" s="9" t="str">
        <f t="shared" si="181"/>
        <v>B+</v>
      </c>
      <c r="BD101" s="9" t="str">
        <f t="shared" si="182"/>
        <v>7</v>
      </c>
      <c r="BE101" s="9" t="str">
        <f t="shared" si="183"/>
        <v>PASS</v>
      </c>
      <c r="BF101" s="20">
        <f t="shared" si="184"/>
        <v>676</v>
      </c>
      <c r="BG101" s="20">
        <f t="shared" si="185"/>
        <v>159</v>
      </c>
      <c r="BH101" s="10">
        <f t="shared" si="186"/>
        <v>7.95</v>
      </c>
      <c r="BI101" s="11">
        <f t="shared" si="187"/>
        <v>75.1111111111111</v>
      </c>
      <c r="BJ101" s="12">
        <f>SUM(COUNTIF(D101:AY101, {"FAIL","AB"}))</f>
        <v>0</v>
      </c>
      <c r="BK101" s="8" t="str">
        <f t="shared" si="188"/>
        <v>FCD</v>
      </c>
      <c r="BL101" s="6"/>
      <c r="BM101" s="5"/>
      <c r="BN101" s="15"/>
      <c r="BO101" s="28"/>
    </row>
    <row r="102" spans="1:67" ht="16.2" thickBot="1" x14ac:dyDescent="0.35">
      <c r="A102" s="13">
        <v>52</v>
      </c>
      <c r="B102" s="3" t="s">
        <v>205</v>
      </c>
      <c r="C102" s="4" t="s">
        <v>206</v>
      </c>
      <c r="D102" s="5">
        <v>35</v>
      </c>
      <c r="E102" s="5">
        <v>5</v>
      </c>
      <c r="F102" s="5">
        <f t="shared" si="189"/>
        <v>40</v>
      </c>
      <c r="G102" s="5" t="str">
        <f t="shared" si="155"/>
        <v>P</v>
      </c>
      <c r="H102" s="7" t="str">
        <f t="shared" si="156"/>
        <v>4</v>
      </c>
      <c r="I102" s="7" t="str">
        <f t="shared" si="157"/>
        <v>FAIL</v>
      </c>
      <c r="J102" s="5">
        <v>39</v>
      </c>
      <c r="K102" s="5">
        <v>18</v>
      </c>
      <c r="L102" s="5">
        <f t="shared" si="153"/>
        <v>57</v>
      </c>
      <c r="M102" s="7" t="str">
        <f t="shared" si="158"/>
        <v>B</v>
      </c>
      <c r="N102" s="7" t="str">
        <f t="shared" si="159"/>
        <v>6</v>
      </c>
      <c r="O102" s="7" t="str">
        <f t="shared" si="160"/>
        <v>PASS</v>
      </c>
      <c r="P102" s="5">
        <v>42</v>
      </c>
      <c r="Q102" s="5">
        <v>26</v>
      </c>
      <c r="R102" s="5">
        <f t="shared" si="128"/>
        <v>68</v>
      </c>
      <c r="S102" s="7" t="str">
        <f t="shared" si="161"/>
        <v>B+</v>
      </c>
      <c r="T102" s="7" t="str">
        <f t="shared" si="162"/>
        <v>7</v>
      </c>
      <c r="U102" s="8" t="str">
        <f t="shared" si="163"/>
        <v>PASS</v>
      </c>
      <c r="V102" s="5">
        <v>31</v>
      </c>
      <c r="W102" s="5">
        <v>20</v>
      </c>
      <c r="X102" s="5">
        <f t="shared" si="132"/>
        <v>51</v>
      </c>
      <c r="Y102" s="7" t="str">
        <f t="shared" si="164"/>
        <v>C</v>
      </c>
      <c r="Z102" s="7" t="str">
        <f t="shared" si="165"/>
        <v>5</v>
      </c>
      <c r="AA102" s="8" t="str">
        <f t="shared" si="166"/>
        <v>PASS</v>
      </c>
      <c r="AB102" s="5">
        <v>44</v>
      </c>
      <c r="AC102" s="5">
        <v>19</v>
      </c>
      <c r="AD102" s="5">
        <f t="shared" si="136"/>
        <v>63</v>
      </c>
      <c r="AE102" s="7" t="str">
        <f t="shared" si="167"/>
        <v>B+</v>
      </c>
      <c r="AF102" s="7" t="str">
        <f t="shared" si="168"/>
        <v>7</v>
      </c>
      <c r="AG102" s="8" t="str">
        <f t="shared" si="169"/>
        <v>PASS</v>
      </c>
      <c r="AH102" s="5">
        <v>45</v>
      </c>
      <c r="AI102" s="5">
        <v>41</v>
      </c>
      <c r="AJ102" s="5">
        <f t="shared" si="150"/>
        <v>86</v>
      </c>
      <c r="AK102" s="7" t="str">
        <f t="shared" si="170"/>
        <v>A+</v>
      </c>
      <c r="AL102" s="7" t="str">
        <f t="shared" si="171"/>
        <v>9</v>
      </c>
      <c r="AM102" s="7" t="str">
        <f t="shared" si="172"/>
        <v>PASS</v>
      </c>
      <c r="AN102" s="5">
        <v>42</v>
      </c>
      <c r="AO102" s="5">
        <v>34</v>
      </c>
      <c r="AP102" s="5">
        <f t="shared" si="173"/>
        <v>76</v>
      </c>
      <c r="AQ102" s="7" t="str">
        <f t="shared" si="174"/>
        <v>A</v>
      </c>
      <c r="AR102" s="7" t="str">
        <f t="shared" si="175"/>
        <v>8</v>
      </c>
      <c r="AS102" s="8" t="str">
        <f t="shared" si="176"/>
        <v>PASS</v>
      </c>
      <c r="AT102" s="5">
        <v>43</v>
      </c>
      <c r="AU102" s="5">
        <v>30</v>
      </c>
      <c r="AV102" s="5">
        <f t="shared" si="154"/>
        <v>73</v>
      </c>
      <c r="AW102" s="7" t="str">
        <f t="shared" si="177"/>
        <v>A</v>
      </c>
      <c r="AX102" s="7" t="str">
        <f t="shared" si="178"/>
        <v>8</v>
      </c>
      <c r="AY102" s="5" t="str">
        <f t="shared" si="179"/>
        <v>PASS</v>
      </c>
      <c r="AZ102" s="9">
        <v>38</v>
      </c>
      <c r="BA102" s="9">
        <v>26</v>
      </c>
      <c r="BB102" s="9">
        <f t="shared" si="180"/>
        <v>64</v>
      </c>
      <c r="BC102" s="9" t="str">
        <f t="shared" si="181"/>
        <v>B+</v>
      </c>
      <c r="BD102" s="9" t="str">
        <f t="shared" si="182"/>
        <v>7</v>
      </c>
      <c r="BE102" s="9" t="str">
        <f t="shared" si="183"/>
        <v>PASS</v>
      </c>
      <c r="BF102" s="20">
        <f t="shared" si="184"/>
        <v>578</v>
      </c>
      <c r="BG102" s="20">
        <f t="shared" si="185"/>
        <v>127</v>
      </c>
      <c r="BH102" s="10">
        <f t="shared" si="186"/>
        <v>6.35</v>
      </c>
      <c r="BI102" s="11">
        <f t="shared" si="187"/>
        <v>64.222222222222229</v>
      </c>
      <c r="BJ102" s="12">
        <f>SUM(COUNTIF(D102:AY102, {"FAIL","AB"}))</f>
        <v>1</v>
      </c>
      <c r="BK102" s="8" t="str">
        <f t="shared" si="188"/>
        <v>FAIL</v>
      </c>
      <c r="BL102" s="6"/>
      <c r="BM102" s="5"/>
      <c r="BN102" s="15"/>
      <c r="BO102" s="28"/>
    </row>
    <row r="103" spans="1:67" ht="15.6" x14ac:dyDescent="0.3">
      <c r="A103" s="29">
        <v>53</v>
      </c>
      <c r="B103" s="3" t="s">
        <v>207</v>
      </c>
      <c r="C103" s="4" t="s">
        <v>208</v>
      </c>
      <c r="D103" s="5">
        <v>48</v>
      </c>
      <c r="E103" s="5">
        <v>31</v>
      </c>
      <c r="F103" s="5">
        <f t="shared" si="189"/>
        <v>79</v>
      </c>
      <c r="G103" s="5" t="str">
        <f t="shared" si="155"/>
        <v>A</v>
      </c>
      <c r="H103" s="7" t="str">
        <f t="shared" si="156"/>
        <v>8</v>
      </c>
      <c r="I103" s="7" t="str">
        <f t="shared" si="157"/>
        <v>PASS</v>
      </c>
      <c r="J103" s="5">
        <v>48</v>
      </c>
      <c r="K103" s="5">
        <v>35</v>
      </c>
      <c r="L103" s="5">
        <f t="shared" si="153"/>
        <v>83</v>
      </c>
      <c r="M103" s="7" t="str">
        <f t="shared" si="158"/>
        <v>A+</v>
      </c>
      <c r="N103" s="7" t="str">
        <f t="shared" si="159"/>
        <v>9</v>
      </c>
      <c r="O103" s="7" t="str">
        <f t="shared" si="160"/>
        <v>PASS</v>
      </c>
      <c r="P103" s="5">
        <v>50</v>
      </c>
      <c r="Q103" s="5">
        <v>26</v>
      </c>
      <c r="R103" s="5">
        <f t="shared" si="128"/>
        <v>76</v>
      </c>
      <c r="S103" s="7" t="str">
        <f t="shared" si="161"/>
        <v>A</v>
      </c>
      <c r="T103" s="7" t="str">
        <f t="shared" si="162"/>
        <v>8</v>
      </c>
      <c r="U103" s="8" t="str">
        <f t="shared" si="163"/>
        <v>PASS</v>
      </c>
      <c r="V103" s="5">
        <v>45</v>
      </c>
      <c r="W103" s="5">
        <v>27</v>
      </c>
      <c r="X103" s="5">
        <f t="shared" si="132"/>
        <v>72</v>
      </c>
      <c r="Y103" s="7" t="str">
        <f t="shared" si="164"/>
        <v>A</v>
      </c>
      <c r="Z103" s="7" t="str">
        <f t="shared" si="165"/>
        <v>8</v>
      </c>
      <c r="AA103" s="8" t="str">
        <f t="shared" si="166"/>
        <v>PASS</v>
      </c>
      <c r="AB103" s="5">
        <v>49</v>
      </c>
      <c r="AC103" s="5">
        <v>33</v>
      </c>
      <c r="AD103" s="5">
        <f t="shared" si="136"/>
        <v>82</v>
      </c>
      <c r="AE103" s="7" t="str">
        <f t="shared" si="167"/>
        <v>A+</v>
      </c>
      <c r="AF103" s="7" t="str">
        <f t="shared" si="168"/>
        <v>9</v>
      </c>
      <c r="AG103" s="8" t="str">
        <f t="shared" si="169"/>
        <v>PASS</v>
      </c>
      <c r="AH103" s="5">
        <v>47</v>
      </c>
      <c r="AI103" s="5">
        <v>49</v>
      </c>
      <c r="AJ103" s="5">
        <f t="shared" si="150"/>
        <v>96</v>
      </c>
      <c r="AK103" s="7" t="str">
        <f t="shared" si="170"/>
        <v>O</v>
      </c>
      <c r="AL103" s="7" t="str">
        <f t="shared" si="171"/>
        <v>10</v>
      </c>
      <c r="AM103" s="7" t="str">
        <f t="shared" si="172"/>
        <v>PASS</v>
      </c>
      <c r="AN103" s="5">
        <v>50</v>
      </c>
      <c r="AO103" s="5">
        <v>41</v>
      </c>
      <c r="AP103" s="5">
        <f t="shared" si="173"/>
        <v>91</v>
      </c>
      <c r="AQ103" s="7" t="str">
        <f t="shared" si="174"/>
        <v>O</v>
      </c>
      <c r="AR103" s="7" t="str">
        <f t="shared" si="175"/>
        <v>10</v>
      </c>
      <c r="AS103" s="8" t="str">
        <f t="shared" si="176"/>
        <v>PASS</v>
      </c>
      <c r="AT103" s="5">
        <v>46</v>
      </c>
      <c r="AU103" s="5">
        <v>29</v>
      </c>
      <c r="AV103" s="5">
        <f t="shared" si="154"/>
        <v>75</v>
      </c>
      <c r="AW103" s="7" t="str">
        <f t="shared" si="177"/>
        <v>A</v>
      </c>
      <c r="AX103" s="7" t="str">
        <f t="shared" si="178"/>
        <v>8</v>
      </c>
      <c r="AY103" s="5" t="str">
        <f t="shared" si="179"/>
        <v>PASS</v>
      </c>
      <c r="AZ103" s="9">
        <v>37</v>
      </c>
      <c r="BA103" s="9">
        <v>40</v>
      </c>
      <c r="BB103" s="9">
        <f t="shared" si="180"/>
        <v>77</v>
      </c>
      <c r="BC103" s="9" t="str">
        <f t="shared" si="181"/>
        <v>A</v>
      </c>
      <c r="BD103" s="9" t="str">
        <f t="shared" si="182"/>
        <v>8</v>
      </c>
      <c r="BE103" s="9" t="str">
        <f t="shared" si="183"/>
        <v>PASS</v>
      </c>
      <c r="BF103" s="20">
        <f t="shared" si="184"/>
        <v>731</v>
      </c>
      <c r="BG103" s="20">
        <f t="shared" si="185"/>
        <v>170</v>
      </c>
      <c r="BH103" s="10">
        <f t="shared" si="186"/>
        <v>8.5</v>
      </c>
      <c r="BI103" s="11">
        <f t="shared" si="187"/>
        <v>81.222222222222214</v>
      </c>
      <c r="BJ103" s="12">
        <f>SUM(COUNTIF(D103:AY103, {"FAIL","AB"}))</f>
        <v>0</v>
      </c>
      <c r="BK103" s="8" t="str">
        <f t="shared" si="188"/>
        <v>FCD</v>
      </c>
      <c r="BL103" s="6"/>
      <c r="BM103" s="5"/>
      <c r="BN103" s="15"/>
      <c r="BO103" s="28"/>
    </row>
    <row r="104" spans="1:67" ht="16.2" thickBot="1" x14ac:dyDescent="0.35">
      <c r="A104" s="24">
        <v>54</v>
      </c>
      <c r="B104" s="16" t="s">
        <v>209</v>
      </c>
      <c r="C104" s="17" t="s">
        <v>210</v>
      </c>
      <c r="D104" s="15">
        <v>50</v>
      </c>
      <c r="E104" s="15">
        <v>45</v>
      </c>
      <c r="F104" s="15">
        <f t="shared" si="189"/>
        <v>95</v>
      </c>
      <c r="G104" s="15" t="str">
        <f t="shared" si="155"/>
        <v>O</v>
      </c>
      <c r="H104" s="18" t="str">
        <f t="shared" si="156"/>
        <v>10</v>
      </c>
      <c r="I104" s="18" t="str">
        <f t="shared" si="157"/>
        <v>PASS</v>
      </c>
      <c r="J104" s="15">
        <v>49</v>
      </c>
      <c r="K104" s="15">
        <v>37</v>
      </c>
      <c r="L104" s="15">
        <f t="shared" si="153"/>
        <v>86</v>
      </c>
      <c r="M104" s="18" t="str">
        <f t="shared" si="158"/>
        <v>A+</v>
      </c>
      <c r="N104" s="18" t="str">
        <f t="shared" si="159"/>
        <v>9</v>
      </c>
      <c r="O104" s="18" t="str">
        <f t="shared" si="160"/>
        <v>PASS</v>
      </c>
      <c r="P104" s="15">
        <v>49</v>
      </c>
      <c r="Q104" s="15">
        <v>46</v>
      </c>
      <c r="R104" s="15">
        <f t="shared" si="128"/>
        <v>95</v>
      </c>
      <c r="S104" s="18" t="str">
        <f t="shared" si="161"/>
        <v>O</v>
      </c>
      <c r="T104" s="18" t="str">
        <f t="shared" si="162"/>
        <v>10</v>
      </c>
      <c r="U104" s="19" t="str">
        <f t="shared" si="163"/>
        <v>PASS</v>
      </c>
      <c r="V104" s="15">
        <v>48</v>
      </c>
      <c r="W104" s="15">
        <v>43</v>
      </c>
      <c r="X104" s="15">
        <f t="shared" si="132"/>
        <v>91</v>
      </c>
      <c r="Y104" s="18" t="str">
        <f t="shared" si="164"/>
        <v>O</v>
      </c>
      <c r="Z104" s="18" t="str">
        <f t="shared" si="165"/>
        <v>10</v>
      </c>
      <c r="AA104" s="19" t="str">
        <f t="shared" si="166"/>
        <v>PASS</v>
      </c>
      <c r="AB104" s="15">
        <v>46</v>
      </c>
      <c r="AC104" s="15">
        <v>31</v>
      </c>
      <c r="AD104" s="15">
        <f t="shared" si="136"/>
        <v>77</v>
      </c>
      <c r="AE104" s="18" t="str">
        <f t="shared" si="167"/>
        <v>A</v>
      </c>
      <c r="AF104" s="18" t="str">
        <f t="shared" si="168"/>
        <v>8</v>
      </c>
      <c r="AG104" s="19" t="str">
        <f t="shared" si="169"/>
        <v>PASS</v>
      </c>
      <c r="AH104" s="15">
        <v>50</v>
      </c>
      <c r="AI104" s="15">
        <v>48</v>
      </c>
      <c r="AJ104" s="15">
        <f t="shared" si="150"/>
        <v>98</v>
      </c>
      <c r="AK104" s="18" t="str">
        <f t="shared" si="170"/>
        <v>O</v>
      </c>
      <c r="AL104" s="18" t="str">
        <f t="shared" si="171"/>
        <v>10</v>
      </c>
      <c r="AM104" s="18" t="str">
        <f t="shared" si="172"/>
        <v>PASS</v>
      </c>
      <c r="AN104" s="15">
        <v>49</v>
      </c>
      <c r="AO104" s="15">
        <v>40</v>
      </c>
      <c r="AP104" s="15">
        <f t="shared" si="173"/>
        <v>89</v>
      </c>
      <c r="AQ104" s="18" t="str">
        <f t="shared" si="174"/>
        <v>A+</v>
      </c>
      <c r="AR104" s="18" t="str">
        <f t="shared" si="175"/>
        <v>9</v>
      </c>
      <c r="AS104" s="19" t="str">
        <f t="shared" si="176"/>
        <v>PASS</v>
      </c>
      <c r="AT104" s="15">
        <v>44</v>
      </c>
      <c r="AU104" s="15">
        <v>25</v>
      </c>
      <c r="AV104" s="15">
        <f t="shared" si="154"/>
        <v>69</v>
      </c>
      <c r="AW104" s="18" t="str">
        <f t="shared" si="177"/>
        <v>B+</v>
      </c>
      <c r="AX104" s="18" t="str">
        <f t="shared" si="178"/>
        <v>7</v>
      </c>
      <c r="AY104" s="15" t="str">
        <f t="shared" si="179"/>
        <v>PASS</v>
      </c>
      <c r="AZ104" s="20">
        <v>42</v>
      </c>
      <c r="BA104" s="20">
        <v>29</v>
      </c>
      <c r="BB104" s="20">
        <f t="shared" si="180"/>
        <v>71</v>
      </c>
      <c r="BC104" s="20" t="str">
        <f t="shared" si="181"/>
        <v>A</v>
      </c>
      <c r="BD104" s="20" t="str">
        <f t="shared" si="182"/>
        <v>8</v>
      </c>
      <c r="BE104" s="20" t="str">
        <f t="shared" si="183"/>
        <v>PASS</v>
      </c>
      <c r="BF104" s="20">
        <f t="shared" si="184"/>
        <v>771</v>
      </c>
      <c r="BG104" s="20">
        <f t="shared" si="185"/>
        <v>182</v>
      </c>
      <c r="BH104" s="21">
        <f t="shared" si="186"/>
        <v>9.1</v>
      </c>
      <c r="BI104" s="26">
        <f t="shared" si="187"/>
        <v>85.666666666666671</v>
      </c>
      <c r="BJ104" s="22">
        <f>SUM(COUNTIF(D104:AY104, {"FAIL","AB"}))</f>
        <v>0</v>
      </c>
      <c r="BK104" s="19" t="str">
        <f t="shared" si="188"/>
        <v>FCD</v>
      </c>
      <c r="BL104" s="23"/>
      <c r="BM104" s="15"/>
      <c r="BN104" s="15"/>
      <c r="BO104" s="27"/>
    </row>
    <row r="105" spans="1:67" ht="15.6" x14ac:dyDescent="0.3">
      <c r="A105" s="25">
        <v>55</v>
      </c>
      <c r="B105" s="16" t="s">
        <v>211</v>
      </c>
      <c r="C105" s="17" t="s">
        <v>212</v>
      </c>
      <c r="D105" s="15">
        <v>50</v>
      </c>
      <c r="E105" s="15">
        <v>47</v>
      </c>
      <c r="F105" s="15">
        <f t="shared" si="189"/>
        <v>97</v>
      </c>
      <c r="G105" s="15" t="str">
        <f t="shared" si="155"/>
        <v>O</v>
      </c>
      <c r="H105" s="18" t="str">
        <f t="shared" si="156"/>
        <v>10</v>
      </c>
      <c r="I105" s="18" t="str">
        <f t="shared" si="157"/>
        <v>PASS</v>
      </c>
      <c r="J105" s="15">
        <v>50</v>
      </c>
      <c r="K105" s="15">
        <v>49</v>
      </c>
      <c r="L105" s="15">
        <f t="shared" si="153"/>
        <v>99</v>
      </c>
      <c r="M105" s="18" t="str">
        <f t="shared" si="158"/>
        <v>O</v>
      </c>
      <c r="N105" s="18" t="str">
        <f t="shared" si="159"/>
        <v>10</v>
      </c>
      <c r="O105" s="18" t="str">
        <f t="shared" si="160"/>
        <v>PASS</v>
      </c>
      <c r="P105" s="15">
        <v>49</v>
      </c>
      <c r="Q105" s="15">
        <v>29</v>
      </c>
      <c r="R105" s="15">
        <f t="shared" si="128"/>
        <v>78</v>
      </c>
      <c r="S105" s="18" t="str">
        <f t="shared" si="161"/>
        <v>A</v>
      </c>
      <c r="T105" s="18" t="str">
        <f t="shared" si="162"/>
        <v>8</v>
      </c>
      <c r="U105" s="19" t="str">
        <f t="shared" si="163"/>
        <v>PASS</v>
      </c>
      <c r="V105" s="15">
        <v>47</v>
      </c>
      <c r="W105" s="15">
        <v>38</v>
      </c>
      <c r="X105" s="15">
        <f t="shared" si="132"/>
        <v>85</v>
      </c>
      <c r="Y105" s="18" t="str">
        <f t="shared" si="164"/>
        <v>A+</v>
      </c>
      <c r="Z105" s="18" t="str">
        <f t="shared" si="165"/>
        <v>9</v>
      </c>
      <c r="AA105" s="19" t="str">
        <f t="shared" si="166"/>
        <v>PASS</v>
      </c>
      <c r="AB105" s="15">
        <v>48</v>
      </c>
      <c r="AC105" s="15">
        <v>38</v>
      </c>
      <c r="AD105" s="15">
        <f t="shared" si="136"/>
        <v>86</v>
      </c>
      <c r="AE105" s="18" t="str">
        <f t="shared" si="167"/>
        <v>A+</v>
      </c>
      <c r="AF105" s="18" t="str">
        <f t="shared" si="168"/>
        <v>9</v>
      </c>
      <c r="AG105" s="19" t="str">
        <f t="shared" si="169"/>
        <v>PASS</v>
      </c>
      <c r="AH105" s="15">
        <v>50</v>
      </c>
      <c r="AI105" s="15">
        <v>50</v>
      </c>
      <c r="AJ105" s="15">
        <f t="shared" si="150"/>
        <v>100</v>
      </c>
      <c r="AK105" s="18" t="str">
        <f t="shared" si="170"/>
        <v>O</v>
      </c>
      <c r="AL105" s="18" t="str">
        <f t="shared" si="171"/>
        <v>10</v>
      </c>
      <c r="AM105" s="18" t="str">
        <f t="shared" si="172"/>
        <v>PASS</v>
      </c>
      <c r="AN105" s="15">
        <v>47</v>
      </c>
      <c r="AO105" s="15">
        <v>34</v>
      </c>
      <c r="AP105" s="15">
        <f t="shared" si="173"/>
        <v>81</v>
      </c>
      <c r="AQ105" s="18" t="str">
        <f t="shared" si="174"/>
        <v>A+</v>
      </c>
      <c r="AR105" s="18" t="str">
        <f t="shared" si="175"/>
        <v>9</v>
      </c>
      <c r="AS105" s="19" t="str">
        <f t="shared" si="176"/>
        <v>PASS</v>
      </c>
      <c r="AT105" s="15">
        <v>45</v>
      </c>
      <c r="AU105" s="15">
        <v>34</v>
      </c>
      <c r="AV105" s="15">
        <f t="shared" si="154"/>
        <v>79</v>
      </c>
      <c r="AW105" s="18" t="str">
        <f t="shared" si="177"/>
        <v>A</v>
      </c>
      <c r="AX105" s="18" t="str">
        <f t="shared" si="178"/>
        <v>8</v>
      </c>
      <c r="AY105" s="15" t="str">
        <f t="shared" si="179"/>
        <v>PASS</v>
      </c>
      <c r="AZ105" s="20">
        <v>41</v>
      </c>
      <c r="BA105" s="20">
        <v>41</v>
      </c>
      <c r="BB105" s="20">
        <f t="shared" si="180"/>
        <v>82</v>
      </c>
      <c r="BC105" s="20" t="str">
        <f t="shared" si="181"/>
        <v>A+</v>
      </c>
      <c r="BD105" s="20" t="str">
        <f t="shared" si="182"/>
        <v>9</v>
      </c>
      <c r="BE105" s="20" t="str">
        <f t="shared" si="183"/>
        <v>PASS</v>
      </c>
      <c r="BF105" s="20">
        <f t="shared" si="184"/>
        <v>787</v>
      </c>
      <c r="BG105" s="20">
        <f t="shared" si="185"/>
        <v>182</v>
      </c>
      <c r="BH105" s="21">
        <f t="shared" si="186"/>
        <v>9.1</v>
      </c>
      <c r="BI105" s="26">
        <f t="shared" si="187"/>
        <v>87.444444444444443</v>
      </c>
      <c r="BJ105" s="22">
        <f>SUM(COUNTIF(D105:AY105, {"FAIL","AB"}))</f>
        <v>0</v>
      </c>
      <c r="BK105" s="19" t="str">
        <f t="shared" si="188"/>
        <v>FCD</v>
      </c>
      <c r="BL105" s="23"/>
      <c r="BM105" s="15"/>
      <c r="BN105" s="15"/>
      <c r="BO105" s="27"/>
    </row>
    <row r="106" spans="1:67" ht="16.2" thickBot="1" x14ac:dyDescent="0.35">
      <c r="A106" s="13">
        <v>56</v>
      </c>
      <c r="B106" s="3" t="s">
        <v>213</v>
      </c>
      <c r="C106" s="4" t="s">
        <v>214</v>
      </c>
      <c r="D106" s="5">
        <v>47</v>
      </c>
      <c r="E106" s="5">
        <v>43</v>
      </c>
      <c r="F106" s="5">
        <f t="shared" si="189"/>
        <v>90</v>
      </c>
      <c r="G106" s="5" t="str">
        <f t="shared" si="155"/>
        <v>O</v>
      </c>
      <c r="H106" s="7" t="str">
        <f t="shared" si="156"/>
        <v>10</v>
      </c>
      <c r="I106" s="7" t="str">
        <f t="shared" si="157"/>
        <v>PASS</v>
      </c>
      <c r="J106" s="5">
        <v>47</v>
      </c>
      <c r="K106" s="5">
        <v>33</v>
      </c>
      <c r="L106" s="5">
        <f t="shared" si="153"/>
        <v>80</v>
      </c>
      <c r="M106" s="7" t="str">
        <f t="shared" si="158"/>
        <v>A+</v>
      </c>
      <c r="N106" s="7" t="str">
        <f t="shared" si="159"/>
        <v>9</v>
      </c>
      <c r="O106" s="7" t="str">
        <f t="shared" si="160"/>
        <v>PASS</v>
      </c>
      <c r="P106" s="5">
        <v>45</v>
      </c>
      <c r="Q106" s="5">
        <v>30</v>
      </c>
      <c r="R106" s="5">
        <f t="shared" si="128"/>
        <v>75</v>
      </c>
      <c r="S106" s="7" t="str">
        <f t="shared" si="161"/>
        <v>A</v>
      </c>
      <c r="T106" s="7" t="str">
        <f t="shared" si="162"/>
        <v>8</v>
      </c>
      <c r="U106" s="8" t="str">
        <f t="shared" si="163"/>
        <v>PASS</v>
      </c>
      <c r="V106" s="5">
        <v>45</v>
      </c>
      <c r="W106" s="5">
        <v>35</v>
      </c>
      <c r="X106" s="5">
        <f t="shared" si="132"/>
        <v>80</v>
      </c>
      <c r="Y106" s="7" t="str">
        <f t="shared" si="164"/>
        <v>A+</v>
      </c>
      <c r="Z106" s="7" t="str">
        <f t="shared" si="165"/>
        <v>9</v>
      </c>
      <c r="AA106" s="8" t="str">
        <f t="shared" si="166"/>
        <v>PASS</v>
      </c>
      <c r="AB106" s="5">
        <v>47</v>
      </c>
      <c r="AC106" s="5">
        <v>31</v>
      </c>
      <c r="AD106" s="5">
        <f t="shared" si="136"/>
        <v>78</v>
      </c>
      <c r="AE106" s="7" t="str">
        <f t="shared" si="167"/>
        <v>A</v>
      </c>
      <c r="AF106" s="7" t="str">
        <f t="shared" si="168"/>
        <v>8</v>
      </c>
      <c r="AG106" s="8" t="str">
        <f t="shared" si="169"/>
        <v>PASS</v>
      </c>
      <c r="AH106" s="5">
        <v>49</v>
      </c>
      <c r="AI106" s="5">
        <v>47</v>
      </c>
      <c r="AJ106" s="5">
        <f t="shared" si="150"/>
        <v>96</v>
      </c>
      <c r="AK106" s="7" t="str">
        <f t="shared" si="170"/>
        <v>O</v>
      </c>
      <c r="AL106" s="7" t="str">
        <f t="shared" si="171"/>
        <v>10</v>
      </c>
      <c r="AM106" s="7" t="str">
        <f t="shared" si="172"/>
        <v>PASS</v>
      </c>
      <c r="AN106" s="5">
        <v>43</v>
      </c>
      <c r="AO106" s="5">
        <v>43</v>
      </c>
      <c r="AP106" s="5">
        <f t="shared" si="173"/>
        <v>86</v>
      </c>
      <c r="AQ106" s="7" t="str">
        <f t="shared" si="174"/>
        <v>A+</v>
      </c>
      <c r="AR106" s="7" t="str">
        <f t="shared" si="175"/>
        <v>9</v>
      </c>
      <c r="AS106" s="8" t="str">
        <f t="shared" si="176"/>
        <v>PASS</v>
      </c>
      <c r="AT106" s="5">
        <v>34</v>
      </c>
      <c r="AU106" s="5">
        <v>26</v>
      </c>
      <c r="AV106" s="5">
        <f t="shared" si="154"/>
        <v>60</v>
      </c>
      <c r="AW106" s="7" t="str">
        <f t="shared" si="177"/>
        <v>B+</v>
      </c>
      <c r="AX106" s="7" t="str">
        <f t="shared" si="178"/>
        <v>7</v>
      </c>
      <c r="AY106" s="5" t="str">
        <f t="shared" si="179"/>
        <v>PASS</v>
      </c>
      <c r="AZ106" s="9">
        <v>30</v>
      </c>
      <c r="BA106" s="9">
        <v>34</v>
      </c>
      <c r="BB106" s="9">
        <f t="shared" si="180"/>
        <v>64</v>
      </c>
      <c r="BC106" s="9" t="str">
        <f t="shared" si="181"/>
        <v>B+</v>
      </c>
      <c r="BD106" s="9" t="str">
        <f t="shared" si="182"/>
        <v>7</v>
      </c>
      <c r="BE106" s="9" t="str">
        <f t="shared" si="183"/>
        <v>PASS</v>
      </c>
      <c r="BF106" s="20">
        <f t="shared" si="184"/>
        <v>709</v>
      </c>
      <c r="BG106" s="20">
        <f t="shared" si="185"/>
        <v>172</v>
      </c>
      <c r="BH106" s="10">
        <f t="shared" si="186"/>
        <v>8.6</v>
      </c>
      <c r="BI106" s="11">
        <f t="shared" si="187"/>
        <v>78.777777777777786</v>
      </c>
      <c r="BJ106" s="12">
        <f>SUM(COUNTIF(D106:AY106, {"FAIL","AB"}))</f>
        <v>0</v>
      </c>
      <c r="BK106" s="8" t="str">
        <f t="shared" si="188"/>
        <v>FCD</v>
      </c>
      <c r="BL106" s="6"/>
      <c r="BM106" s="5"/>
      <c r="BN106" s="15"/>
      <c r="BO106" s="28"/>
    </row>
    <row r="107" spans="1:67" ht="15.6" x14ac:dyDescent="0.3">
      <c r="A107" s="29">
        <v>57</v>
      </c>
      <c r="B107" s="3" t="s">
        <v>215</v>
      </c>
      <c r="C107" s="4" t="s">
        <v>216</v>
      </c>
      <c r="D107" s="5">
        <v>35</v>
      </c>
      <c r="E107" s="5">
        <v>18</v>
      </c>
      <c r="F107" s="5">
        <f t="shared" si="189"/>
        <v>53</v>
      </c>
      <c r="G107" s="5" t="str">
        <f t="shared" si="155"/>
        <v>C</v>
      </c>
      <c r="H107" s="7" t="str">
        <f t="shared" si="156"/>
        <v>5</v>
      </c>
      <c r="I107" s="7" t="str">
        <f t="shared" si="157"/>
        <v>PASS</v>
      </c>
      <c r="J107" s="5">
        <v>39</v>
      </c>
      <c r="K107" s="5">
        <v>30</v>
      </c>
      <c r="L107" s="5">
        <f t="shared" si="153"/>
        <v>69</v>
      </c>
      <c r="M107" s="7" t="str">
        <f t="shared" si="158"/>
        <v>B+</v>
      </c>
      <c r="N107" s="7" t="str">
        <f t="shared" si="159"/>
        <v>7</v>
      </c>
      <c r="O107" s="7" t="str">
        <f t="shared" si="160"/>
        <v>PASS</v>
      </c>
      <c r="P107" s="5">
        <v>39</v>
      </c>
      <c r="Q107" s="5">
        <v>18</v>
      </c>
      <c r="R107" s="5">
        <f t="shared" si="128"/>
        <v>57</v>
      </c>
      <c r="S107" s="7" t="str">
        <f t="shared" si="161"/>
        <v>B</v>
      </c>
      <c r="T107" s="7" t="str">
        <f t="shared" si="162"/>
        <v>6</v>
      </c>
      <c r="U107" s="8" t="str">
        <f t="shared" si="163"/>
        <v>PASS</v>
      </c>
      <c r="V107" s="5">
        <v>37</v>
      </c>
      <c r="W107" s="5">
        <v>10</v>
      </c>
      <c r="X107" s="5">
        <f t="shared" si="132"/>
        <v>47</v>
      </c>
      <c r="Y107" s="7" t="str">
        <f t="shared" si="164"/>
        <v>P</v>
      </c>
      <c r="Z107" s="7" t="str">
        <f t="shared" si="165"/>
        <v>4</v>
      </c>
      <c r="AA107" s="8" t="str">
        <f t="shared" si="166"/>
        <v>FAIL</v>
      </c>
      <c r="AB107" s="5">
        <v>48</v>
      </c>
      <c r="AC107" s="5">
        <v>21</v>
      </c>
      <c r="AD107" s="5">
        <f t="shared" si="136"/>
        <v>69</v>
      </c>
      <c r="AE107" s="7" t="str">
        <f t="shared" si="167"/>
        <v>B+</v>
      </c>
      <c r="AF107" s="7" t="str">
        <f t="shared" si="168"/>
        <v>7</v>
      </c>
      <c r="AG107" s="8" t="str">
        <f t="shared" si="169"/>
        <v>PASS</v>
      </c>
      <c r="AH107" s="5">
        <v>45</v>
      </c>
      <c r="AI107" s="5">
        <v>34</v>
      </c>
      <c r="AJ107" s="5">
        <f t="shared" si="150"/>
        <v>79</v>
      </c>
      <c r="AK107" s="7" t="str">
        <f t="shared" si="170"/>
        <v>A</v>
      </c>
      <c r="AL107" s="7" t="str">
        <f t="shared" si="171"/>
        <v>8</v>
      </c>
      <c r="AM107" s="7" t="str">
        <f t="shared" si="172"/>
        <v>PASS</v>
      </c>
      <c r="AN107" s="5">
        <v>42</v>
      </c>
      <c r="AO107" s="5">
        <v>31</v>
      </c>
      <c r="AP107" s="5">
        <f t="shared" si="173"/>
        <v>73</v>
      </c>
      <c r="AQ107" s="7" t="str">
        <f t="shared" si="174"/>
        <v>A</v>
      </c>
      <c r="AR107" s="7" t="str">
        <f t="shared" si="175"/>
        <v>8</v>
      </c>
      <c r="AS107" s="8" t="str">
        <f t="shared" si="176"/>
        <v>PASS</v>
      </c>
      <c r="AT107" s="5">
        <v>39</v>
      </c>
      <c r="AU107" s="5">
        <v>21</v>
      </c>
      <c r="AV107" s="5">
        <f t="shared" si="154"/>
        <v>60</v>
      </c>
      <c r="AW107" s="7" t="str">
        <f t="shared" si="177"/>
        <v>B+</v>
      </c>
      <c r="AX107" s="7" t="str">
        <f t="shared" si="178"/>
        <v>7</v>
      </c>
      <c r="AY107" s="5" t="str">
        <f t="shared" si="179"/>
        <v>PASS</v>
      </c>
      <c r="AZ107" s="9">
        <v>36</v>
      </c>
      <c r="BA107" s="9">
        <v>27</v>
      </c>
      <c r="BB107" s="9">
        <f t="shared" si="180"/>
        <v>63</v>
      </c>
      <c r="BC107" s="9" t="str">
        <f t="shared" si="181"/>
        <v>B+</v>
      </c>
      <c r="BD107" s="9" t="str">
        <f t="shared" si="182"/>
        <v>7</v>
      </c>
      <c r="BE107" s="9" t="str">
        <f t="shared" si="183"/>
        <v>PASS</v>
      </c>
      <c r="BF107" s="20">
        <f t="shared" si="184"/>
        <v>570</v>
      </c>
      <c r="BG107" s="20">
        <f t="shared" si="185"/>
        <v>124</v>
      </c>
      <c r="BH107" s="10">
        <f t="shared" si="186"/>
        <v>6.2</v>
      </c>
      <c r="BI107" s="11">
        <f t="shared" si="187"/>
        <v>63.333333333333329</v>
      </c>
      <c r="BJ107" s="12">
        <f>SUM(COUNTIF(D107:AY107, {"FAIL","AB"}))</f>
        <v>1</v>
      </c>
      <c r="BK107" s="8" t="str">
        <f t="shared" si="188"/>
        <v>FAIL</v>
      </c>
      <c r="BL107" s="6"/>
      <c r="BM107" s="5"/>
      <c r="BN107" s="15"/>
      <c r="BO107" s="28"/>
    </row>
    <row r="108" spans="1:67" ht="16.2" thickBot="1" x14ac:dyDescent="0.35">
      <c r="A108" s="13">
        <v>58</v>
      </c>
      <c r="B108" s="3" t="s">
        <v>217</v>
      </c>
      <c r="C108" s="4" t="s">
        <v>218</v>
      </c>
      <c r="D108" s="5">
        <v>50</v>
      </c>
      <c r="E108" s="5">
        <v>28</v>
      </c>
      <c r="F108" s="5">
        <f t="shared" si="189"/>
        <v>78</v>
      </c>
      <c r="G108" s="5" t="str">
        <f t="shared" si="155"/>
        <v>A</v>
      </c>
      <c r="H108" s="7" t="str">
        <f t="shared" si="156"/>
        <v>8</v>
      </c>
      <c r="I108" s="7" t="str">
        <f t="shared" si="157"/>
        <v>PASS</v>
      </c>
      <c r="J108" s="5">
        <v>48</v>
      </c>
      <c r="K108" s="5">
        <v>38</v>
      </c>
      <c r="L108" s="5">
        <f t="shared" si="153"/>
        <v>86</v>
      </c>
      <c r="M108" s="7" t="str">
        <f t="shared" si="158"/>
        <v>A+</v>
      </c>
      <c r="N108" s="7" t="str">
        <f t="shared" si="159"/>
        <v>9</v>
      </c>
      <c r="O108" s="7" t="str">
        <f t="shared" si="160"/>
        <v>PASS</v>
      </c>
      <c r="P108" s="5">
        <v>49</v>
      </c>
      <c r="Q108" s="5">
        <v>33</v>
      </c>
      <c r="R108" s="5">
        <f t="shared" si="128"/>
        <v>82</v>
      </c>
      <c r="S108" s="7" t="str">
        <f t="shared" si="161"/>
        <v>A+</v>
      </c>
      <c r="T108" s="7" t="str">
        <f t="shared" si="162"/>
        <v>9</v>
      </c>
      <c r="U108" s="8" t="str">
        <f t="shared" si="163"/>
        <v>PASS</v>
      </c>
      <c r="V108" s="5">
        <v>45</v>
      </c>
      <c r="W108" s="5">
        <v>32</v>
      </c>
      <c r="X108" s="5">
        <f t="shared" si="132"/>
        <v>77</v>
      </c>
      <c r="Y108" s="7" t="str">
        <f t="shared" si="164"/>
        <v>A</v>
      </c>
      <c r="Z108" s="7" t="str">
        <f t="shared" si="165"/>
        <v>8</v>
      </c>
      <c r="AA108" s="8" t="str">
        <f t="shared" si="166"/>
        <v>PASS</v>
      </c>
      <c r="AB108" s="5">
        <v>48</v>
      </c>
      <c r="AC108" s="5">
        <v>32</v>
      </c>
      <c r="AD108" s="5">
        <f t="shared" si="136"/>
        <v>80</v>
      </c>
      <c r="AE108" s="7" t="str">
        <f t="shared" si="167"/>
        <v>A+</v>
      </c>
      <c r="AF108" s="7" t="str">
        <f t="shared" si="168"/>
        <v>9</v>
      </c>
      <c r="AG108" s="8" t="str">
        <f t="shared" si="169"/>
        <v>PASS</v>
      </c>
      <c r="AH108" s="5">
        <v>50</v>
      </c>
      <c r="AI108" s="5">
        <v>48</v>
      </c>
      <c r="AJ108" s="5">
        <f t="shared" si="150"/>
        <v>98</v>
      </c>
      <c r="AK108" s="7" t="str">
        <f t="shared" si="170"/>
        <v>O</v>
      </c>
      <c r="AL108" s="7" t="str">
        <f t="shared" si="171"/>
        <v>10</v>
      </c>
      <c r="AM108" s="7" t="str">
        <f t="shared" si="172"/>
        <v>PASS</v>
      </c>
      <c r="AN108" s="5">
        <v>50</v>
      </c>
      <c r="AO108" s="5">
        <v>30</v>
      </c>
      <c r="AP108" s="5">
        <f t="shared" si="173"/>
        <v>80</v>
      </c>
      <c r="AQ108" s="7" t="str">
        <f t="shared" si="174"/>
        <v>A+</v>
      </c>
      <c r="AR108" s="7" t="str">
        <f t="shared" si="175"/>
        <v>9</v>
      </c>
      <c r="AS108" s="8" t="str">
        <f t="shared" si="176"/>
        <v>PASS</v>
      </c>
      <c r="AT108" s="5">
        <v>46</v>
      </c>
      <c r="AU108" s="5">
        <v>29</v>
      </c>
      <c r="AV108" s="5">
        <f t="shared" si="154"/>
        <v>75</v>
      </c>
      <c r="AW108" s="7" t="str">
        <f t="shared" si="177"/>
        <v>A</v>
      </c>
      <c r="AX108" s="7" t="str">
        <f t="shared" si="178"/>
        <v>8</v>
      </c>
      <c r="AY108" s="5" t="str">
        <f t="shared" si="179"/>
        <v>PASS</v>
      </c>
      <c r="AZ108" s="9">
        <v>35</v>
      </c>
      <c r="BA108" s="9">
        <v>43</v>
      </c>
      <c r="BB108" s="9">
        <f t="shared" si="180"/>
        <v>78</v>
      </c>
      <c r="BC108" s="9" t="str">
        <f t="shared" si="181"/>
        <v>A</v>
      </c>
      <c r="BD108" s="9" t="str">
        <f t="shared" si="182"/>
        <v>8</v>
      </c>
      <c r="BE108" s="9" t="str">
        <f t="shared" si="183"/>
        <v>PASS</v>
      </c>
      <c r="BF108" s="20">
        <f t="shared" si="184"/>
        <v>734</v>
      </c>
      <c r="BG108" s="20">
        <f t="shared" si="185"/>
        <v>172</v>
      </c>
      <c r="BH108" s="10">
        <f t="shared" si="186"/>
        <v>8.6</v>
      </c>
      <c r="BI108" s="11">
        <f t="shared" si="187"/>
        <v>81.555555555555557</v>
      </c>
      <c r="BJ108" s="12">
        <f>SUM(COUNTIF(D108:AY108, {"FAIL","AB"}))</f>
        <v>0</v>
      </c>
      <c r="BK108" s="8" t="str">
        <f t="shared" si="188"/>
        <v>FCD</v>
      </c>
      <c r="BL108" s="6"/>
      <c r="BM108" s="5"/>
      <c r="BN108" s="15"/>
      <c r="BO108" s="28"/>
    </row>
    <row r="109" spans="1:67" ht="15.6" x14ac:dyDescent="0.3">
      <c r="A109" s="29">
        <v>59</v>
      </c>
      <c r="B109" s="3" t="s">
        <v>219</v>
      </c>
      <c r="C109" s="4" t="s">
        <v>220</v>
      </c>
      <c r="D109" s="5">
        <v>48</v>
      </c>
      <c r="E109" s="5">
        <v>32</v>
      </c>
      <c r="F109" s="5">
        <f t="shared" si="189"/>
        <v>80</v>
      </c>
      <c r="G109" s="5" t="str">
        <f t="shared" si="155"/>
        <v>A+</v>
      </c>
      <c r="H109" s="7" t="str">
        <f t="shared" si="156"/>
        <v>9</v>
      </c>
      <c r="I109" s="7" t="str">
        <f t="shared" si="157"/>
        <v>PASS</v>
      </c>
      <c r="J109" s="5">
        <v>48</v>
      </c>
      <c r="K109" s="5">
        <v>35</v>
      </c>
      <c r="L109" s="5">
        <f t="shared" si="153"/>
        <v>83</v>
      </c>
      <c r="M109" s="7" t="str">
        <f t="shared" si="158"/>
        <v>A+</v>
      </c>
      <c r="N109" s="7" t="str">
        <f t="shared" si="159"/>
        <v>9</v>
      </c>
      <c r="O109" s="7" t="str">
        <f t="shared" si="160"/>
        <v>PASS</v>
      </c>
      <c r="P109" s="5">
        <v>50</v>
      </c>
      <c r="Q109" s="5">
        <v>26</v>
      </c>
      <c r="R109" s="5">
        <f t="shared" si="128"/>
        <v>76</v>
      </c>
      <c r="S109" s="7" t="str">
        <f t="shared" si="161"/>
        <v>A</v>
      </c>
      <c r="T109" s="7" t="str">
        <f t="shared" si="162"/>
        <v>8</v>
      </c>
      <c r="U109" s="8" t="str">
        <f t="shared" si="163"/>
        <v>PASS</v>
      </c>
      <c r="V109" s="5">
        <v>47</v>
      </c>
      <c r="W109" s="5">
        <v>32</v>
      </c>
      <c r="X109" s="5">
        <f t="shared" si="132"/>
        <v>79</v>
      </c>
      <c r="Y109" s="7" t="str">
        <f t="shared" si="164"/>
        <v>A</v>
      </c>
      <c r="Z109" s="7" t="str">
        <f t="shared" si="165"/>
        <v>8</v>
      </c>
      <c r="AA109" s="8" t="str">
        <f t="shared" si="166"/>
        <v>PASS</v>
      </c>
      <c r="AB109" s="5">
        <v>47</v>
      </c>
      <c r="AC109" s="5">
        <v>35</v>
      </c>
      <c r="AD109" s="5">
        <f t="shared" si="136"/>
        <v>82</v>
      </c>
      <c r="AE109" s="7" t="str">
        <f t="shared" si="167"/>
        <v>A+</v>
      </c>
      <c r="AF109" s="7" t="str">
        <f t="shared" si="168"/>
        <v>9</v>
      </c>
      <c r="AG109" s="8" t="str">
        <f t="shared" si="169"/>
        <v>PASS</v>
      </c>
      <c r="AH109" s="5">
        <v>50</v>
      </c>
      <c r="AI109" s="5">
        <v>47</v>
      </c>
      <c r="AJ109" s="5">
        <f t="shared" si="150"/>
        <v>97</v>
      </c>
      <c r="AK109" s="7" t="str">
        <f t="shared" si="170"/>
        <v>O</v>
      </c>
      <c r="AL109" s="7" t="str">
        <f t="shared" si="171"/>
        <v>10</v>
      </c>
      <c r="AM109" s="7" t="str">
        <f t="shared" si="172"/>
        <v>PASS</v>
      </c>
      <c r="AN109" s="5">
        <v>48</v>
      </c>
      <c r="AO109" s="5">
        <v>35</v>
      </c>
      <c r="AP109" s="5">
        <f t="shared" si="173"/>
        <v>83</v>
      </c>
      <c r="AQ109" s="7" t="str">
        <f t="shared" si="174"/>
        <v>A+</v>
      </c>
      <c r="AR109" s="7" t="str">
        <f t="shared" si="175"/>
        <v>9</v>
      </c>
      <c r="AS109" s="8" t="str">
        <f t="shared" si="176"/>
        <v>PASS</v>
      </c>
      <c r="AT109" s="5">
        <v>43</v>
      </c>
      <c r="AU109" s="5">
        <v>32</v>
      </c>
      <c r="AV109" s="5">
        <f t="shared" si="154"/>
        <v>75</v>
      </c>
      <c r="AW109" s="7" t="str">
        <f t="shared" si="177"/>
        <v>A</v>
      </c>
      <c r="AX109" s="7" t="str">
        <f t="shared" si="178"/>
        <v>8</v>
      </c>
      <c r="AY109" s="5" t="str">
        <f t="shared" si="179"/>
        <v>PASS</v>
      </c>
      <c r="AZ109" s="9">
        <v>40</v>
      </c>
      <c r="BA109" s="9">
        <v>25</v>
      </c>
      <c r="BB109" s="9">
        <f t="shared" si="180"/>
        <v>65</v>
      </c>
      <c r="BC109" s="9" t="str">
        <f t="shared" si="181"/>
        <v>B+</v>
      </c>
      <c r="BD109" s="9" t="str">
        <f t="shared" si="182"/>
        <v>7</v>
      </c>
      <c r="BE109" s="9" t="str">
        <f t="shared" si="183"/>
        <v>PASS</v>
      </c>
      <c r="BF109" s="20">
        <f t="shared" si="184"/>
        <v>720</v>
      </c>
      <c r="BG109" s="20">
        <f t="shared" si="185"/>
        <v>171</v>
      </c>
      <c r="BH109" s="10">
        <f t="shared" si="186"/>
        <v>8.5500000000000007</v>
      </c>
      <c r="BI109" s="11">
        <f t="shared" si="187"/>
        <v>80</v>
      </c>
      <c r="BJ109" s="12">
        <f>SUM(COUNTIF(D109:AY109, {"FAIL","AB"}))</f>
        <v>0</v>
      </c>
      <c r="BK109" s="8" t="str">
        <f t="shared" si="188"/>
        <v>FCD</v>
      </c>
      <c r="BL109" s="6"/>
      <c r="BM109" s="5"/>
      <c r="BN109" s="15"/>
      <c r="BO109" s="28"/>
    </row>
    <row r="110" spans="1:67" ht="16.2" thickBot="1" x14ac:dyDescent="0.35">
      <c r="A110" s="13">
        <v>60</v>
      </c>
      <c r="B110" s="3" t="s">
        <v>221</v>
      </c>
      <c r="C110" s="4" t="s">
        <v>222</v>
      </c>
      <c r="D110" s="5">
        <v>36</v>
      </c>
      <c r="E110" s="5">
        <v>18</v>
      </c>
      <c r="F110" s="5">
        <f t="shared" si="189"/>
        <v>54</v>
      </c>
      <c r="G110" s="5" t="str">
        <f t="shared" si="155"/>
        <v>C</v>
      </c>
      <c r="H110" s="7" t="str">
        <f t="shared" si="156"/>
        <v>5</v>
      </c>
      <c r="I110" s="7" t="str">
        <f t="shared" si="157"/>
        <v>PASS</v>
      </c>
      <c r="J110" s="5">
        <v>44</v>
      </c>
      <c r="K110" s="5">
        <v>26</v>
      </c>
      <c r="L110" s="5">
        <f t="shared" si="153"/>
        <v>70</v>
      </c>
      <c r="M110" s="7" t="str">
        <f t="shared" si="158"/>
        <v>A</v>
      </c>
      <c r="N110" s="7" t="str">
        <f t="shared" si="159"/>
        <v>8</v>
      </c>
      <c r="O110" s="7" t="str">
        <f t="shared" si="160"/>
        <v>PASS</v>
      </c>
      <c r="P110" s="5">
        <v>36</v>
      </c>
      <c r="Q110" s="5">
        <v>19</v>
      </c>
      <c r="R110" s="5">
        <f t="shared" si="128"/>
        <v>55</v>
      </c>
      <c r="S110" s="7" t="str">
        <f t="shared" si="161"/>
        <v>B</v>
      </c>
      <c r="T110" s="7" t="str">
        <f t="shared" si="162"/>
        <v>6</v>
      </c>
      <c r="U110" s="8" t="str">
        <f t="shared" si="163"/>
        <v>PASS</v>
      </c>
      <c r="V110" s="5">
        <v>33</v>
      </c>
      <c r="W110" s="5">
        <v>30</v>
      </c>
      <c r="X110" s="5">
        <f t="shared" si="132"/>
        <v>63</v>
      </c>
      <c r="Y110" s="7" t="str">
        <f t="shared" si="164"/>
        <v>B+</v>
      </c>
      <c r="Z110" s="7" t="str">
        <f t="shared" si="165"/>
        <v>7</v>
      </c>
      <c r="AA110" s="8" t="str">
        <f t="shared" si="166"/>
        <v>PASS</v>
      </c>
      <c r="AB110" s="5">
        <v>48</v>
      </c>
      <c r="AC110" s="5">
        <v>18</v>
      </c>
      <c r="AD110" s="5">
        <f t="shared" si="136"/>
        <v>66</v>
      </c>
      <c r="AE110" s="7" t="str">
        <f t="shared" si="167"/>
        <v>B+</v>
      </c>
      <c r="AF110" s="7" t="str">
        <f t="shared" si="168"/>
        <v>7</v>
      </c>
      <c r="AG110" s="8" t="str">
        <f t="shared" si="169"/>
        <v>PASS</v>
      </c>
      <c r="AH110" s="5">
        <v>48</v>
      </c>
      <c r="AI110" s="5">
        <v>39</v>
      </c>
      <c r="AJ110" s="5">
        <f t="shared" si="150"/>
        <v>87</v>
      </c>
      <c r="AK110" s="7" t="str">
        <f t="shared" si="170"/>
        <v>A+</v>
      </c>
      <c r="AL110" s="7" t="str">
        <f t="shared" si="171"/>
        <v>9</v>
      </c>
      <c r="AM110" s="7" t="str">
        <f t="shared" si="172"/>
        <v>PASS</v>
      </c>
      <c r="AN110" s="5">
        <v>42</v>
      </c>
      <c r="AO110" s="5">
        <v>21</v>
      </c>
      <c r="AP110" s="5">
        <f t="shared" si="173"/>
        <v>63</v>
      </c>
      <c r="AQ110" s="7" t="str">
        <f t="shared" si="174"/>
        <v>B+</v>
      </c>
      <c r="AR110" s="7" t="str">
        <f t="shared" si="175"/>
        <v>7</v>
      </c>
      <c r="AS110" s="8" t="str">
        <f t="shared" si="176"/>
        <v>PASS</v>
      </c>
      <c r="AT110" s="5">
        <v>44</v>
      </c>
      <c r="AU110" s="5">
        <v>32</v>
      </c>
      <c r="AV110" s="5">
        <f t="shared" si="154"/>
        <v>76</v>
      </c>
      <c r="AW110" s="7" t="str">
        <f t="shared" si="177"/>
        <v>A</v>
      </c>
      <c r="AX110" s="7" t="str">
        <f t="shared" si="178"/>
        <v>8</v>
      </c>
      <c r="AY110" s="5" t="str">
        <f t="shared" si="179"/>
        <v>PASS</v>
      </c>
      <c r="AZ110" s="9">
        <v>38</v>
      </c>
      <c r="BA110" s="9">
        <v>36</v>
      </c>
      <c r="BB110" s="9">
        <f t="shared" si="180"/>
        <v>74</v>
      </c>
      <c r="BC110" s="9" t="str">
        <f t="shared" si="181"/>
        <v>A</v>
      </c>
      <c r="BD110" s="9" t="str">
        <f t="shared" si="182"/>
        <v>8</v>
      </c>
      <c r="BE110" s="9" t="str">
        <f t="shared" si="183"/>
        <v>PASS</v>
      </c>
      <c r="BF110" s="20">
        <f t="shared" si="184"/>
        <v>608</v>
      </c>
      <c r="BG110" s="20">
        <f t="shared" si="185"/>
        <v>139</v>
      </c>
      <c r="BH110" s="10">
        <f t="shared" si="186"/>
        <v>6.95</v>
      </c>
      <c r="BI110" s="11">
        <f t="shared" si="187"/>
        <v>67.555555555555557</v>
      </c>
      <c r="BJ110" s="12">
        <f>SUM(COUNTIF(D110:AY110, {"FAIL","AB"}))</f>
        <v>0</v>
      </c>
      <c r="BK110" s="8" t="str">
        <f t="shared" si="188"/>
        <v>FC</v>
      </c>
      <c r="BL110" s="6"/>
      <c r="BM110" s="5"/>
      <c r="BN110" s="15"/>
      <c r="BO110" s="28"/>
    </row>
    <row r="111" spans="1:67" ht="15.6" x14ac:dyDescent="0.3">
      <c r="A111" s="29">
        <v>61</v>
      </c>
      <c r="B111" s="3" t="s">
        <v>223</v>
      </c>
      <c r="C111" s="4" t="s">
        <v>224</v>
      </c>
      <c r="D111" s="5">
        <v>45</v>
      </c>
      <c r="E111" s="5">
        <v>24</v>
      </c>
      <c r="F111" s="5">
        <f t="shared" si="189"/>
        <v>69</v>
      </c>
      <c r="G111" s="5" t="str">
        <f t="shared" si="155"/>
        <v>B+</v>
      </c>
      <c r="H111" s="7" t="str">
        <f t="shared" si="156"/>
        <v>7</v>
      </c>
      <c r="I111" s="7" t="str">
        <f t="shared" si="157"/>
        <v>PASS</v>
      </c>
      <c r="J111" s="5">
        <v>44</v>
      </c>
      <c r="K111" s="5">
        <v>35</v>
      </c>
      <c r="L111" s="5">
        <f t="shared" si="153"/>
        <v>79</v>
      </c>
      <c r="M111" s="7" t="str">
        <f t="shared" si="158"/>
        <v>A</v>
      </c>
      <c r="N111" s="7" t="str">
        <f t="shared" si="159"/>
        <v>8</v>
      </c>
      <c r="O111" s="7" t="str">
        <f t="shared" si="160"/>
        <v>PASS</v>
      </c>
      <c r="P111" s="5">
        <v>46</v>
      </c>
      <c r="Q111" s="5">
        <v>24</v>
      </c>
      <c r="R111" s="5">
        <f t="shared" si="128"/>
        <v>70</v>
      </c>
      <c r="S111" s="7" t="str">
        <f t="shared" si="161"/>
        <v>A</v>
      </c>
      <c r="T111" s="7" t="str">
        <f t="shared" si="162"/>
        <v>8</v>
      </c>
      <c r="U111" s="8" t="str">
        <f t="shared" si="163"/>
        <v>PASS</v>
      </c>
      <c r="V111" s="5">
        <v>37</v>
      </c>
      <c r="W111" s="5">
        <v>35</v>
      </c>
      <c r="X111" s="5">
        <f t="shared" si="132"/>
        <v>72</v>
      </c>
      <c r="Y111" s="7" t="str">
        <f t="shared" si="164"/>
        <v>A</v>
      </c>
      <c r="Z111" s="7" t="str">
        <f t="shared" si="165"/>
        <v>8</v>
      </c>
      <c r="AA111" s="8" t="str">
        <f t="shared" si="166"/>
        <v>PASS</v>
      </c>
      <c r="AB111" s="5">
        <v>47</v>
      </c>
      <c r="AC111" s="5">
        <v>27</v>
      </c>
      <c r="AD111" s="5">
        <f t="shared" si="136"/>
        <v>74</v>
      </c>
      <c r="AE111" s="7" t="str">
        <f t="shared" si="167"/>
        <v>A</v>
      </c>
      <c r="AF111" s="7" t="str">
        <f t="shared" si="168"/>
        <v>8</v>
      </c>
      <c r="AG111" s="8" t="str">
        <f t="shared" si="169"/>
        <v>PASS</v>
      </c>
      <c r="AH111" s="5">
        <v>46</v>
      </c>
      <c r="AI111" s="5">
        <v>49</v>
      </c>
      <c r="AJ111" s="5">
        <f t="shared" si="150"/>
        <v>95</v>
      </c>
      <c r="AK111" s="7" t="str">
        <f t="shared" si="170"/>
        <v>O</v>
      </c>
      <c r="AL111" s="7" t="str">
        <f t="shared" si="171"/>
        <v>10</v>
      </c>
      <c r="AM111" s="7" t="str">
        <f t="shared" si="172"/>
        <v>PASS</v>
      </c>
      <c r="AN111" s="5">
        <v>50</v>
      </c>
      <c r="AO111" s="5">
        <v>47</v>
      </c>
      <c r="AP111" s="5">
        <f t="shared" si="173"/>
        <v>97</v>
      </c>
      <c r="AQ111" s="7" t="str">
        <f t="shared" si="174"/>
        <v>O</v>
      </c>
      <c r="AR111" s="7" t="str">
        <f t="shared" si="175"/>
        <v>10</v>
      </c>
      <c r="AS111" s="8" t="str">
        <f t="shared" si="176"/>
        <v>PASS</v>
      </c>
      <c r="AT111" s="5">
        <v>43</v>
      </c>
      <c r="AU111" s="5">
        <v>23</v>
      </c>
      <c r="AV111" s="5">
        <f t="shared" si="154"/>
        <v>66</v>
      </c>
      <c r="AW111" s="7" t="str">
        <f t="shared" si="177"/>
        <v>B+</v>
      </c>
      <c r="AX111" s="7" t="str">
        <f t="shared" si="178"/>
        <v>7</v>
      </c>
      <c r="AY111" s="5" t="str">
        <f t="shared" si="179"/>
        <v>PASS</v>
      </c>
      <c r="AZ111" s="9">
        <v>36</v>
      </c>
      <c r="BA111" s="9">
        <v>26</v>
      </c>
      <c r="BB111" s="9">
        <f t="shared" si="180"/>
        <v>62</v>
      </c>
      <c r="BC111" s="9" t="str">
        <f t="shared" si="181"/>
        <v>B+</v>
      </c>
      <c r="BD111" s="9" t="str">
        <f t="shared" si="182"/>
        <v>7</v>
      </c>
      <c r="BE111" s="9" t="str">
        <f t="shared" si="183"/>
        <v>PASS</v>
      </c>
      <c r="BF111" s="20">
        <f t="shared" si="184"/>
        <v>684</v>
      </c>
      <c r="BG111" s="20">
        <f t="shared" si="185"/>
        <v>158</v>
      </c>
      <c r="BH111" s="10">
        <f t="shared" si="186"/>
        <v>7.9</v>
      </c>
      <c r="BI111" s="11">
        <f t="shared" si="187"/>
        <v>76</v>
      </c>
      <c r="BJ111" s="12">
        <f>SUM(COUNTIF(D111:AY111, {"FAIL","AB"}))</f>
        <v>0</v>
      </c>
      <c r="BK111" s="8" t="str">
        <f t="shared" si="188"/>
        <v>FCD</v>
      </c>
      <c r="BL111" s="6"/>
      <c r="BM111" s="5"/>
      <c r="BN111" s="15"/>
      <c r="BO111" s="28"/>
    </row>
    <row r="112" spans="1:67" ht="16.2" thickBot="1" x14ac:dyDescent="0.35">
      <c r="A112" s="13">
        <v>62</v>
      </c>
      <c r="B112" s="3" t="s">
        <v>225</v>
      </c>
      <c r="C112" s="4" t="s">
        <v>226</v>
      </c>
      <c r="D112" s="5">
        <v>48</v>
      </c>
      <c r="E112" s="5">
        <v>23</v>
      </c>
      <c r="F112" s="5">
        <f t="shared" si="189"/>
        <v>71</v>
      </c>
      <c r="G112" s="5" t="str">
        <f t="shared" si="155"/>
        <v>A</v>
      </c>
      <c r="H112" s="7" t="str">
        <f t="shared" si="156"/>
        <v>8</v>
      </c>
      <c r="I112" s="7" t="str">
        <f t="shared" si="157"/>
        <v>PASS</v>
      </c>
      <c r="J112" s="5">
        <v>46</v>
      </c>
      <c r="K112" s="5">
        <v>29</v>
      </c>
      <c r="L112" s="5">
        <f t="shared" si="153"/>
        <v>75</v>
      </c>
      <c r="M112" s="7" t="str">
        <f t="shared" si="158"/>
        <v>A</v>
      </c>
      <c r="N112" s="7" t="str">
        <f t="shared" si="159"/>
        <v>8</v>
      </c>
      <c r="O112" s="7" t="str">
        <f t="shared" si="160"/>
        <v>PASS</v>
      </c>
      <c r="P112" s="5">
        <v>42</v>
      </c>
      <c r="Q112" s="5">
        <v>27</v>
      </c>
      <c r="R112" s="5">
        <f t="shared" si="128"/>
        <v>69</v>
      </c>
      <c r="S112" s="7" t="str">
        <f t="shared" si="161"/>
        <v>B+</v>
      </c>
      <c r="T112" s="7" t="str">
        <f t="shared" si="162"/>
        <v>7</v>
      </c>
      <c r="U112" s="8" t="str">
        <f t="shared" si="163"/>
        <v>PASS</v>
      </c>
      <c r="V112" s="5">
        <v>41</v>
      </c>
      <c r="W112" s="5">
        <v>29</v>
      </c>
      <c r="X112" s="5">
        <f t="shared" si="132"/>
        <v>70</v>
      </c>
      <c r="Y112" s="7" t="str">
        <f t="shared" si="164"/>
        <v>A</v>
      </c>
      <c r="Z112" s="7" t="str">
        <f t="shared" si="165"/>
        <v>8</v>
      </c>
      <c r="AA112" s="8" t="str">
        <f t="shared" si="166"/>
        <v>PASS</v>
      </c>
      <c r="AB112" s="5">
        <v>47</v>
      </c>
      <c r="AC112" s="5">
        <v>33</v>
      </c>
      <c r="AD112" s="5">
        <f t="shared" si="136"/>
        <v>80</v>
      </c>
      <c r="AE112" s="7" t="str">
        <f t="shared" si="167"/>
        <v>A+</v>
      </c>
      <c r="AF112" s="7" t="str">
        <f t="shared" si="168"/>
        <v>9</v>
      </c>
      <c r="AG112" s="8" t="str">
        <f t="shared" si="169"/>
        <v>PASS</v>
      </c>
      <c r="AH112" s="5">
        <v>50</v>
      </c>
      <c r="AI112" s="5">
        <v>36</v>
      </c>
      <c r="AJ112" s="5">
        <f t="shared" si="150"/>
        <v>86</v>
      </c>
      <c r="AK112" s="7" t="str">
        <f t="shared" si="170"/>
        <v>A+</v>
      </c>
      <c r="AL112" s="7" t="str">
        <f t="shared" si="171"/>
        <v>9</v>
      </c>
      <c r="AM112" s="7" t="str">
        <f t="shared" si="172"/>
        <v>PASS</v>
      </c>
      <c r="AN112" s="5">
        <v>43</v>
      </c>
      <c r="AO112" s="5">
        <v>40</v>
      </c>
      <c r="AP112" s="5">
        <f t="shared" si="173"/>
        <v>83</v>
      </c>
      <c r="AQ112" s="7" t="str">
        <f t="shared" si="174"/>
        <v>A+</v>
      </c>
      <c r="AR112" s="7" t="str">
        <f t="shared" si="175"/>
        <v>9</v>
      </c>
      <c r="AS112" s="8" t="str">
        <f t="shared" si="176"/>
        <v>PASS</v>
      </c>
      <c r="AT112" s="5">
        <v>37</v>
      </c>
      <c r="AU112" s="5">
        <v>24</v>
      </c>
      <c r="AV112" s="5">
        <f t="shared" si="154"/>
        <v>61</v>
      </c>
      <c r="AW112" s="7" t="str">
        <f t="shared" si="177"/>
        <v>B+</v>
      </c>
      <c r="AX112" s="7" t="str">
        <f t="shared" si="178"/>
        <v>7</v>
      </c>
      <c r="AY112" s="5" t="str">
        <f t="shared" si="179"/>
        <v>PASS</v>
      </c>
      <c r="AZ112" s="9">
        <v>34</v>
      </c>
      <c r="BA112" s="9">
        <v>25</v>
      </c>
      <c r="BB112" s="9">
        <f t="shared" si="180"/>
        <v>59</v>
      </c>
      <c r="BC112" s="9" t="str">
        <f t="shared" si="181"/>
        <v>B</v>
      </c>
      <c r="BD112" s="9" t="str">
        <f t="shared" si="182"/>
        <v>6</v>
      </c>
      <c r="BE112" s="9" t="str">
        <f t="shared" si="183"/>
        <v>PASS</v>
      </c>
      <c r="BF112" s="20">
        <f t="shared" si="184"/>
        <v>654</v>
      </c>
      <c r="BG112" s="20">
        <f t="shared" si="185"/>
        <v>158</v>
      </c>
      <c r="BH112" s="10">
        <f t="shared" si="186"/>
        <v>7.9</v>
      </c>
      <c r="BI112" s="11">
        <f t="shared" si="187"/>
        <v>72.666666666666671</v>
      </c>
      <c r="BJ112" s="12">
        <f>SUM(COUNTIF(D112:AY112, {"FAIL","AB"}))</f>
        <v>0</v>
      </c>
      <c r="BK112" s="8" t="str">
        <f t="shared" si="188"/>
        <v>FCD</v>
      </c>
      <c r="BL112" s="6"/>
      <c r="BM112" s="5"/>
      <c r="BN112" s="15"/>
      <c r="BO112" s="28"/>
    </row>
    <row r="113" spans="1:67" ht="15.6" x14ac:dyDescent="0.3">
      <c r="A113" s="29">
        <v>63</v>
      </c>
      <c r="B113" s="3" t="s">
        <v>227</v>
      </c>
      <c r="C113" s="4" t="s">
        <v>228</v>
      </c>
      <c r="D113" s="5">
        <v>41</v>
      </c>
      <c r="E113" s="5">
        <v>20</v>
      </c>
      <c r="F113" s="5">
        <f t="shared" si="189"/>
        <v>61</v>
      </c>
      <c r="G113" s="5" t="str">
        <f t="shared" si="155"/>
        <v>B+</v>
      </c>
      <c r="H113" s="7" t="str">
        <f t="shared" si="156"/>
        <v>7</v>
      </c>
      <c r="I113" s="7" t="str">
        <f t="shared" si="157"/>
        <v>PASS</v>
      </c>
      <c r="J113" s="5">
        <v>45</v>
      </c>
      <c r="K113" s="5">
        <v>22</v>
      </c>
      <c r="L113" s="5">
        <f t="shared" si="153"/>
        <v>67</v>
      </c>
      <c r="M113" s="7" t="str">
        <f t="shared" si="158"/>
        <v>B+</v>
      </c>
      <c r="N113" s="7" t="str">
        <f t="shared" si="159"/>
        <v>7</v>
      </c>
      <c r="O113" s="7" t="str">
        <f t="shared" si="160"/>
        <v>PASS</v>
      </c>
      <c r="P113" s="5">
        <v>41</v>
      </c>
      <c r="Q113" s="5">
        <v>19</v>
      </c>
      <c r="R113" s="5">
        <f t="shared" ref="R113:R122" si="190">SUM(P113:Q113)</f>
        <v>60</v>
      </c>
      <c r="S113" s="7" t="str">
        <f t="shared" si="161"/>
        <v>B+</v>
      </c>
      <c r="T113" s="7" t="str">
        <f t="shared" si="162"/>
        <v>7</v>
      </c>
      <c r="U113" s="8" t="str">
        <f t="shared" si="163"/>
        <v>PASS</v>
      </c>
      <c r="V113" s="5">
        <v>38</v>
      </c>
      <c r="W113" s="5">
        <v>25</v>
      </c>
      <c r="X113" s="5">
        <f t="shared" ref="X113:X122" si="191">SUM(V113:W113)</f>
        <v>63</v>
      </c>
      <c r="Y113" s="7" t="str">
        <f t="shared" si="164"/>
        <v>B+</v>
      </c>
      <c r="Z113" s="7" t="str">
        <f t="shared" si="165"/>
        <v>7</v>
      </c>
      <c r="AA113" s="8" t="str">
        <f t="shared" si="166"/>
        <v>PASS</v>
      </c>
      <c r="AB113" s="5">
        <v>44</v>
      </c>
      <c r="AC113" s="5">
        <v>24</v>
      </c>
      <c r="AD113" s="5">
        <f t="shared" ref="AD113:AD122" si="192">SUM(AB113:AC113)</f>
        <v>68</v>
      </c>
      <c r="AE113" s="7" t="str">
        <f t="shared" si="167"/>
        <v>B+</v>
      </c>
      <c r="AF113" s="7" t="str">
        <f t="shared" si="168"/>
        <v>7</v>
      </c>
      <c r="AG113" s="8" t="str">
        <f t="shared" si="169"/>
        <v>PASS</v>
      </c>
      <c r="AH113" s="5">
        <v>47</v>
      </c>
      <c r="AI113" s="5">
        <v>46</v>
      </c>
      <c r="AJ113" s="5">
        <f t="shared" si="150"/>
        <v>93</v>
      </c>
      <c r="AK113" s="7" t="str">
        <f t="shared" si="170"/>
        <v>O</v>
      </c>
      <c r="AL113" s="7" t="str">
        <f t="shared" si="171"/>
        <v>10</v>
      </c>
      <c r="AM113" s="7" t="str">
        <f t="shared" si="172"/>
        <v>PASS</v>
      </c>
      <c r="AN113" s="5">
        <v>46</v>
      </c>
      <c r="AO113" s="5">
        <v>42</v>
      </c>
      <c r="AP113" s="5">
        <f t="shared" si="173"/>
        <v>88</v>
      </c>
      <c r="AQ113" s="7" t="str">
        <f t="shared" si="174"/>
        <v>A+</v>
      </c>
      <c r="AR113" s="7" t="str">
        <f t="shared" si="175"/>
        <v>9</v>
      </c>
      <c r="AS113" s="8" t="str">
        <f t="shared" si="176"/>
        <v>PASS</v>
      </c>
      <c r="AT113" s="5">
        <v>45</v>
      </c>
      <c r="AU113" s="5">
        <v>25</v>
      </c>
      <c r="AV113" s="5">
        <f t="shared" si="154"/>
        <v>70</v>
      </c>
      <c r="AW113" s="7" t="str">
        <f t="shared" si="177"/>
        <v>A</v>
      </c>
      <c r="AX113" s="7" t="str">
        <f t="shared" si="178"/>
        <v>8</v>
      </c>
      <c r="AY113" s="5" t="str">
        <f t="shared" si="179"/>
        <v>PASS</v>
      </c>
      <c r="AZ113" s="9">
        <v>36</v>
      </c>
      <c r="BA113" s="9">
        <v>34</v>
      </c>
      <c r="BB113" s="9">
        <f t="shared" si="180"/>
        <v>70</v>
      </c>
      <c r="BC113" s="9" t="str">
        <f t="shared" si="181"/>
        <v>A</v>
      </c>
      <c r="BD113" s="9" t="str">
        <f t="shared" si="182"/>
        <v>8</v>
      </c>
      <c r="BE113" s="9" t="str">
        <f t="shared" si="183"/>
        <v>PASS</v>
      </c>
      <c r="BF113" s="20">
        <f t="shared" si="184"/>
        <v>640</v>
      </c>
      <c r="BG113" s="20">
        <f t="shared" si="185"/>
        <v>148</v>
      </c>
      <c r="BH113" s="10">
        <f t="shared" si="186"/>
        <v>7.4</v>
      </c>
      <c r="BI113" s="11">
        <f t="shared" si="187"/>
        <v>71.111111111111114</v>
      </c>
      <c r="BJ113" s="12">
        <f>SUM(COUNTIF(D113:AY113, {"FAIL","AB"}))</f>
        <v>0</v>
      </c>
      <c r="BK113" s="8" t="str">
        <f t="shared" si="188"/>
        <v>FCD</v>
      </c>
      <c r="BL113" s="6"/>
      <c r="BM113" s="5"/>
      <c r="BN113" s="15"/>
      <c r="BO113" s="28"/>
    </row>
    <row r="114" spans="1:67" ht="16.2" thickBot="1" x14ac:dyDescent="0.35">
      <c r="A114" s="13">
        <v>64</v>
      </c>
      <c r="B114" s="3" t="s">
        <v>229</v>
      </c>
      <c r="C114" s="4" t="s">
        <v>230</v>
      </c>
      <c r="D114" s="5">
        <v>50</v>
      </c>
      <c r="E114" s="5">
        <v>22</v>
      </c>
      <c r="F114" s="5">
        <f t="shared" si="189"/>
        <v>72</v>
      </c>
      <c r="G114" s="5" t="str">
        <f t="shared" si="155"/>
        <v>A</v>
      </c>
      <c r="H114" s="7" t="str">
        <f t="shared" si="156"/>
        <v>8</v>
      </c>
      <c r="I114" s="7" t="str">
        <f t="shared" si="157"/>
        <v>PASS</v>
      </c>
      <c r="J114" s="5">
        <v>45</v>
      </c>
      <c r="K114" s="5">
        <v>35</v>
      </c>
      <c r="L114" s="5">
        <f t="shared" si="153"/>
        <v>80</v>
      </c>
      <c r="M114" s="7" t="str">
        <f t="shared" si="158"/>
        <v>A+</v>
      </c>
      <c r="N114" s="7" t="str">
        <f t="shared" si="159"/>
        <v>9</v>
      </c>
      <c r="O114" s="7" t="str">
        <f t="shared" si="160"/>
        <v>PASS</v>
      </c>
      <c r="P114" s="5">
        <v>50</v>
      </c>
      <c r="Q114" s="5">
        <v>18</v>
      </c>
      <c r="R114" s="5">
        <f t="shared" si="190"/>
        <v>68</v>
      </c>
      <c r="S114" s="7" t="str">
        <f t="shared" si="161"/>
        <v>B+</v>
      </c>
      <c r="T114" s="7" t="str">
        <f t="shared" si="162"/>
        <v>7</v>
      </c>
      <c r="U114" s="8" t="str">
        <f t="shared" si="163"/>
        <v>PASS</v>
      </c>
      <c r="V114" s="5">
        <v>41</v>
      </c>
      <c r="W114" s="5">
        <v>33</v>
      </c>
      <c r="X114" s="5">
        <f t="shared" si="191"/>
        <v>74</v>
      </c>
      <c r="Y114" s="7" t="str">
        <f t="shared" si="164"/>
        <v>A</v>
      </c>
      <c r="Z114" s="7" t="str">
        <f t="shared" si="165"/>
        <v>8</v>
      </c>
      <c r="AA114" s="8" t="str">
        <f t="shared" si="166"/>
        <v>PASS</v>
      </c>
      <c r="AB114" s="5">
        <v>49</v>
      </c>
      <c r="AC114" s="5">
        <v>30</v>
      </c>
      <c r="AD114" s="5">
        <f t="shared" si="192"/>
        <v>79</v>
      </c>
      <c r="AE114" s="7" t="str">
        <f t="shared" si="167"/>
        <v>A</v>
      </c>
      <c r="AF114" s="7" t="str">
        <f t="shared" si="168"/>
        <v>8</v>
      </c>
      <c r="AG114" s="8" t="str">
        <f t="shared" si="169"/>
        <v>PASS</v>
      </c>
      <c r="AH114" s="5">
        <v>50</v>
      </c>
      <c r="AI114" s="5">
        <v>48</v>
      </c>
      <c r="AJ114" s="5">
        <f t="shared" ref="AJ114:AJ122" si="193">SUM(AH114:AI114)</f>
        <v>98</v>
      </c>
      <c r="AK114" s="7" t="str">
        <f t="shared" si="170"/>
        <v>O</v>
      </c>
      <c r="AL114" s="7" t="str">
        <f t="shared" si="171"/>
        <v>10</v>
      </c>
      <c r="AM114" s="7" t="str">
        <f t="shared" si="172"/>
        <v>PASS</v>
      </c>
      <c r="AN114" s="5">
        <v>46</v>
      </c>
      <c r="AO114" s="5">
        <v>30</v>
      </c>
      <c r="AP114" s="5">
        <f t="shared" si="173"/>
        <v>76</v>
      </c>
      <c r="AQ114" s="7" t="str">
        <f t="shared" si="174"/>
        <v>A</v>
      </c>
      <c r="AR114" s="7" t="str">
        <f t="shared" si="175"/>
        <v>8</v>
      </c>
      <c r="AS114" s="8" t="str">
        <f t="shared" si="176"/>
        <v>PASS</v>
      </c>
      <c r="AT114" s="5">
        <v>41</v>
      </c>
      <c r="AU114" s="5">
        <v>27</v>
      </c>
      <c r="AV114" s="5">
        <f t="shared" si="154"/>
        <v>68</v>
      </c>
      <c r="AW114" s="7" t="str">
        <f t="shared" si="177"/>
        <v>B+</v>
      </c>
      <c r="AX114" s="7" t="str">
        <f t="shared" si="178"/>
        <v>7</v>
      </c>
      <c r="AY114" s="5" t="str">
        <f t="shared" si="179"/>
        <v>PASS</v>
      </c>
      <c r="AZ114" s="9">
        <v>36</v>
      </c>
      <c r="BA114" s="9">
        <v>38</v>
      </c>
      <c r="BB114" s="9">
        <f t="shared" si="180"/>
        <v>74</v>
      </c>
      <c r="BC114" s="9" t="str">
        <f t="shared" si="181"/>
        <v>A</v>
      </c>
      <c r="BD114" s="9" t="str">
        <f t="shared" si="182"/>
        <v>8</v>
      </c>
      <c r="BE114" s="9" t="str">
        <f t="shared" si="183"/>
        <v>PASS</v>
      </c>
      <c r="BF114" s="20">
        <f t="shared" si="184"/>
        <v>689</v>
      </c>
      <c r="BG114" s="20">
        <f t="shared" si="185"/>
        <v>160</v>
      </c>
      <c r="BH114" s="10">
        <f t="shared" si="186"/>
        <v>8</v>
      </c>
      <c r="BI114" s="11">
        <f t="shared" si="187"/>
        <v>76.555555555555557</v>
      </c>
      <c r="BJ114" s="12">
        <f>SUM(COUNTIF(D114:AY114, {"FAIL","AB"}))</f>
        <v>0</v>
      </c>
      <c r="BK114" s="8" t="str">
        <f t="shared" si="188"/>
        <v>FCD</v>
      </c>
      <c r="BL114" s="6"/>
      <c r="BM114" s="5"/>
      <c r="BN114" s="15"/>
      <c r="BO114" s="28"/>
    </row>
    <row r="115" spans="1:67" ht="15.6" x14ac:dyDescent="0.3">
      <c r="A115" s="29">
        <v>65</v>
      </c>
      <c r="B115" s="3" t="s">
        <v>231</v>
      </c>
      <c r="C115" s="4" t="s">
        <v>232</v>
      </c>
      <c r="D115" s="5">
        <v>47</v>
      </c>
      <c r="E115" s="5">
        <v>19</v>
      </c>
      <c r="F115" s="5">
        <f t="shared" si="189"/>
        <v>66</v>
      </c>
      <c r="G115" s="5" t="str">
        <f t="shared" si="155"/>
        <v>B+</v>
      </c>
      <c r="H115" s="7" t="str">
        <f t="shared" si="156"/>
        <v>7</v>
      </c>
      <c r="I115" s="7" t="str">
        <f t="shared" si="157"/>
        <v>PASS</v>
      </c>
      <c r="J115" s="5">
        <v>39</v>
      </c>
      <c r="K115" s="5">
        <v>18</v>
      </c>
      <c r="L115" s="5">
        <f t="shared" si="153"/>
        <v>57</v>
      </c>
      <c r="M115" s="7" t="str">
        <f t="shared" si="158"/>
        <v>B</v>
      </c>
      <c r="N115" s="7" t="str">
        <f t="shared" si="159"/>
        <v>6</v>
      </c>
      <c r="O115" s="7" t="str">
        <f t="shared" si="160"/>
        <v>PASS</v>
      </c>
      <c r="P115" s="5">
        <v>44</v>
      </c>
      <c r="Q115" s="5">
        <v>32</v>
      </c>
      <c r="R115" s="5">
        <f t="shared" si="190"/>
        <v>76</v>
      </c>
      <c r="S115" s="7" t="str">
        <f t="shared" si="161"/>
        <v>A</v>
      </c>
      <c r="T115" s="7" t="str">
        <f t="shared" si="162"/>
        <v>8</v>
      </c>
      <c r="U115" s="8" t="str">
        <f t="shared" si="163"/>
        <v>PASS</v>
      </c>
      <c r="V115" s="5">
        <v>38</v>
      </c>
      <c r="W115" s="5">
        <v>19</v>
      </c>
      <c r="X115" s="5">
        <f t="shared" si="191"/>
        <v>57</v>
      </c>
      <c r="Y115" s="7" t="str">
        <f t="shared" si="164"/>
        <v>B</v>
      </c>
      <c r="Z115" s="7" t="str">
        <f t="shared" si="165"/>
        <v>6</v>
      </c>
      <c r="AA115" s="8" t="str">
        <f t="shared" si="166"/>
        <v>PASS</v>
      </c>
      <c r="AB115" s="5">
        <v>42</v>
      </c>
      <c r="AC115" s="5">
        <v>34</v>
      </c>
      <c r="AD115" s="5">
        <f t="shared" si="192"/>
        <v>76</v>
      </c>
      <c r="AE115" s="7" t="str">
        <f t="shared" si="167"/>
        <v>A</v>
      </c>
      <c r="AF115" s="7" t="str">
        <f t="shared" si="168"/>
        <v>8</v>
      </c>
      <c r="AG115" s="8" t="str">
        <f t="shared" si="169"/>
        <v>PASS</v>
      </c>
      <c r="AH115" s="5">
        <v>48</v>
      </c>
      <c r="AI115" s="5">
        <v>46</v>
      </c>
      <c r="AJ115" s="5">
        <f t="shared" si="193"/>
        <v>94</v>
      </c>
      <c r="AK115" s="7" t="str">
        <f t="shared" si="170"/>
        <v>O</v>
      </c>
      <c r="AL115" s="7" t="str">
        <f t="shared" si="171"/>
        <v>10</v>
      </c>
      <c r="AM115" s="7" t="str">
        <f t="shared" si="172"/>
        <v>PASS</v>
      </c>
      <c r="AN115" s="5">
        <v>50</v>
      </c>
      <c r="AO115" s="5">
        <v>29</v>
      </c>
      <c r="AP115" s="5">
        <f t="shared" si="173"/>
        <v>79</v>
      </c>
      <c r="AQ115" s="7" t="str">
        <f t="shared" si="174"/>
        <v>A</v>
      </c>
      <c r="AR115" s="7" t="str">
        <f t="shared" si="175"/>
        <v>8</v>
      </c>
      <c r="AS115" s="8" t="str">
        <f t="shared" si="176"/>
        <v>PASS</v>
      </c>
      <c r="AT115" s="5">
        <v>38</v>
      </c>
      <c r="AU115" s="5">
        <v>28</v>
      </c>
      <c r="AV115" s="5">
        <f t="shared" si="154"/>
        <v>66</v>
      </c>
      <c r="AW115" s="7" t="str">
        <f t="shared" si="177"/>
        <v>B+</v>
      </c>
      <c r="AX115" s="7" t="str">
        <f t="shared" si="178"/>
        <v>7</v>
      </c>
      <c r="AY115" s="5" t="str">
        <f t="shared" si="179"/>
        <v>PASS</v>
      </c>
      <c r="AZ115" s="9">
        <v>32</v>
      </c>
      <c r="BA115" s="9">
        <v>39</v>
      </c>
      <c r="BB115" s="9">
        <f t="shared" si="180"/>
        <v>71</v>
      </c>
      <c r="BC115" s="9" t="str">
        <f t="shared" si="181"/>
        <v>A</v>
      </c>
      <c r="BD115" s="9" t="str">
        <f t="shared" si="182"/>
        <v>8</v>
      </c>
      <c r="BE115" s="9" t="str">
        <f t="shared" si="183"/>
        <v>PASS</v>
      </c>
      <c r="BF115" s="20">
        <f t="shared" si="184"/>
        <v>642</v>
      </c>
      <c r="BG115" s="20">
        <f t="shared" si="185"/>
        <v>145</v>
      </c>
      <c r="BH115" s="10">
        <f t="shared" si="186"/>
        <v>7.25</v>
      </c>
      <c r="BI115" s="11">
        <f t="shared" si="187"/>
        <v>71.333333333333343</v>
      </c>
      <c r="BJ115" s="12">
        <f>SUM(COUNTIF(D115:AY115, {"FAIL","AB"}))</f>
        <v>0</v>
      </c>
      <c r="BK115" s="8" t="str">
        <f t="shared" si="188"/>
        <v>FCD</v>
      </c>
      <c r="BL115" s="6"/>
      <c r="BM115" s="5"/>
      <c r="BN115" s="15"/>
      <c r="BO115" s="28"/>
    </row>
    <row r="116" spans="1:67" ht="16.2" thickBot="1" x14ac:dyDescent="0.35">
      <c r="A116" s="24">
        <v>66</v>
      </c>
      <c r="B116" s="16" t="s">
        <v>233</v>
      </c>
      <c r="C116" s="17" t="s">
        <v>234</v>
      </c>
      <c r="D116" s="15">
        <v>50</v>
      </c>
      <c r="E116" s="15">
        <v>49</v>
      </c>
      <c r="F116" s="15">
        <f t="shared" si="189"/>
        <v>99</v>
      </c>
      <c r="G116" s="15" t="str">
        <f t="shared" si="155"/>
        <v>O</v>
      </c>
      <c r="H116" s="18" t="str">
        <f t="shared" si="156"/>
        <v>10</v>
      </c>
      <c r="I116" s="18" t="str">
        <f t="shared" si="157"/>
        <v>PASS</v>
      </c>
      <c r="J116" s="15">
        <v>50</v>
      </c>
      <c r="K116" s="15">
        <v>45</v>
      </c>
      <c r="L116" s="15">
        <f t="shared" si="153"/>
        <v>95</v>
      </c>
      <c r="M116" s="18" t="str">
        <f t="shared" si="158"/>
        <v>O</v>
      </c>
      <c r="N116" s="18" t="str">
        <f t="shared" si="159"/>
        <v>10</v>
      </c>
      <c r="O116" s="18" t="str">
        <f t="shared" si="160"/>
        <v>PASS</v>
      </c>
      <c r="P116" s="15">
        <v>50</v>
      </c>
      <c r="Q116" s="15">
        <v>40</v>
      </c>
      <c r="R116" s="15">
        <f t="shared" si="190"/>
        <v>90</v>
      </c>
      <c r="S116" s="18" t="str">
        <f t="shared" si="161"/>
        <v>O</v>
      </c>
      <c r="T116" s="18" t="str">
        <f t="shared" si="162"/>
        <v>10</v>
      </c>
      <c r="U116" s="19" t="str">
        <f t="shared" si="163"/>
        <v>PASS</v>
      </c>
      <c r="V116" s="15">
        <v>50</v>
      </c>
      <c r="W116" s="15">
        <v>45</v>
      </c>
      <c r="X116" s="15">
        <f t="shared" si="191"/>
        <v>95</v>
      </c>
      <c r="Y116" s="18" t="str">
        <f t="shared" si="164"/>
        <v>O</v>
      </c>
      <c r="Z116" s="18" t="str">
        <f t="shared" si="165"/>
        <v>10</v>
      </c>
      <c r="AA116" s="19" t="str">
        <f t="shared" si="166"/>
        <v>PASS</v>
      </c>
      <c r="AB116" s="15">
        <v>48</v>
      </c>
      <c r="AC116" s="15">
        <v>44</v>
      </c>
      <c r="AD116" s="15">
        <f t="shared" si="192"/>
        <v>92</v>
      </c>
      <c r="AE116" s="18" t="str">
        <f t="shared" si="167"/>
        <v>O</v>
      </c>
      <c r="AF116" s="18" t="str">
        <f t="shared" si="168"/>
        <v>10</v>
      </c>
      <c r="AG116" s="19" t="str">
        <f t="shared" si="169"/>
        <v>PASS</v>
      </c>
      <c r="AH116" s="15">
        <v>50</v>
      </c>
      <c r="AI116" s="15">
        <v>48</v>
      </c>
      <c r="AJ116" s="15">
        <f t="shared" si="193"/>
        <v>98</v>
      </c>
      <c r="AK116" s="18" t="str">
        <f t="shared" si="170"/>
        <v>O</v>
      </c>
      <c r="AL116" s="18" t="str">
        <f t="shared" si="171"/>
        <v>10</v>
      </c>
      <c r="AM116" s="18" t="str">
        <f t="shared" si="172"/>
        <v>PASS</v>
      </c>
      <c r="AN116" s="15">
        <v>49</v>
      </c>
      <c r="AO116" s="15">
        <v>49</v>
      </c>
      <c r="AP116" s="15">
        <f t="shared" si="173"/>
        <v>98</v>
      </c>
      <c r="AQ116" s="18" t="str">
        <f t="shared" si="174"/>
        <v>O</v>
      </c>
      <c r="AR116" s="18" t="str">
        <f t="shared" si="175"/>
        <v>10</v>
      </c>
      <c r="AS116" s="19" t="str">
        <f t="shared" si="176"/>
        <v>PASS</v>
      </c>
      <c r="AT116" s="15">
        <v>45</v>
      </c>
      <c r="AU116" s="15">
        <v>32</v>
      </c>
      <c r="AV116" s="15">
        <f t="shared" si="154"/>
        <v>77</v>
      </c>
      <c r="AW116" s="18" t="str">
        <f t="shared" si="177"/>
        <v>A</v>
      </c>
      <c r="AX116" s="18" t="str">
        <f t="shared" si="178"/>
        <v>8</v>
      </c>
      <c r="AY116" s="15" t="str">
        <f t="shared" si="179"/>
        <v>PASS</v>
      </c>
      <c r="AZ116" s="20">
        <v>45</v>
      </c>
      <c r="BA116" s="20">
        <v>45</v>
      </c>
      <c r="BB116" s="20">
        <f t="shared" ref="BB116:BB124" si="194">AZ116+BA116</f>
        <v>90</v>
      </c>
      <c r="BC116" s="20" t="str">
        <f t="shared" ref="BC116:BC124" si="195">IF(OR(BB116&lt;=39),"F",(IF(BB116&gt;=90,"O",IF(BB116&gt;=80,"A+",IF(BB116&gt;=70,"A",IF(BB116&gt;=60,"B+",IF(BB116&gt;=55,"B",IF(BB116&gt;=50,"C",IF(BB116&gt;=40,"P")))))))))</f>
        <v>O</v>
      </c>
      <c r="BD116" s="20" t="str">
        <f t="shared" ref="BD116:BD124" si="196">IF(OR(BB116&lt;=39),"0",(IF(BB116&gt;=90,"10",IF(BB116&gt;=80,"9",IF(BB116&gt;=70,"8",IF(BB116&gt;=60,"7",IF(BB116&gt;=55,"6",IF(BB116&gt;=50,"5",IF(BB116&gt;=40,"4")))))))))</f>
        <v>10</v>
      </c>
      <c r="BE116" s="20" t="str">
        <f t="shared" ref="BE116:BE124" si="197">IF((BA116=0),"AB",(IF(OR(AZ116&lt;20,BA116&lt;18,AZ116+BA116&lt;38),"FAIL","PASS")))</f>
        <v>PASS</v>
      </c>
      <c r="BF116" s="20">
        <f t="shared" ref="BF116:BF124" si="198">SUM(F116,L116,R116,X116,AD116,AJ116,AP116,AV116,BB116)</f>
        <v>834</v>
      </c>
      <c r="BG116" s="20">
        <f t="shared" ref="BG116:BG124" si="199">H116*3+N116*3+T116*3+Z116*3+AF116*3+AL116*1+AR116*1+AX116*2+BD116*1</f>
        <v>196</v>
      </c>
      <c r="BH116" s="21">
        <f t="shared" ref="BH116:BH124" si="200">(BG116/20)</f>
        <v>9.8000000000000007</v>
      </c>
      <c r="BI116" s="26">
        <f t="shared" ref="BI116:BI124" si="201">(BF116/900)*100</f>
        <v>92.666666666666657</v>
      </c>
      <c r="BJ116" s="22">
        <f>SUM(COUNTIF(D116:AY116, {"FAIL","AB"}))</f>
        <v>0</v>
      </c>
      <c r="BK116" s="19" t="str">
        <f t="shared" ref="BK116:BK124" si="202">IF(BJ116&gt;0,"FAIL", IF(BI116&gt;=70,"FCD",IF(BI116&gt;=60,"FC","SC")))</f>
        <v>FCD</v>
      </c>
      <c r="BL116" s="23"/>
      <c r="BM116" s="15"/>
      <c r="BN116" s="15"/>
      <c r="BO116" s="27"/>
    </row>
    <row r="117" spans="1:67" ht="15.6" x14ac:dyDescent="0.3">
      <c r="A117" s="25">
        <v>67</v>
      </c>
      <c r="B117" s="16" t="s">
        <v>235</v>
      </c>
      <c r="C117" s="17" t="s">
        <v>236</v>
      </c>
      <c r="D117" s="15">
        <v>50</v>
      </c>
      <c r="E117" s="15">
        <v>40</v>
      </c>
      <c r="F117" s="15">
        <f t="shared" si="189"/>
        <v>90</v>
      </c>
      <c r="G117" s="15" t="str">
        <f t="shared" si="155"/>
        <v>O</v>
      </c>
      <c r="H117" s="18" t="str">
        <f t="shared" si="156"/>
        <v>10</v>
      </c>
      <c r="I117" s="18" t="str">
        <f t="shared" si="157"/>
        <v>PASS</v>
      </c>
      <c r="J117" s="15">
        <v>48</v>
      </c>
      <c r="K117" s="15">
        <v>50</v>
      </c>
      <c r="L117" s="15">
        <f t="shared" si="153"/>
        <v>98</v>
      </c>
      <c r="M117" s="18" t="str">
        <f t="shared" si="158"/>
        <v>O</v>
      </c>
      <c r="N117" s="18" t="str">
        <f t="shared" si="159"/>
        <v>10</v>
      </c>
      <c r="O117" s="18" t="str">
        <f t="shared" si="160"/>
        <v>PASS</v>
      </c>
      <c r="P117" s="15">
        <v>47</v>
      </c>
      <c r="Q117" s="15">
        <v>36</v>
      </c>
      <c r="R117" s="15">
        <f t="shared" si="190"/>
        <v>83</v>
      </c>
      <c r="S117" s="18" t="str">
        <f t="shared" si="161"/>
        <v>A+</v>
      </c>
      <c r="T117" s="18" t="str">
        <f t="shared" si="162"/>
        <v>9</v>
      </c>
      <c r="U117" s="19" t="str">
        <f t="shared" si="163"/>
        <v>PASS</v>
      </c>
      <c r="V117" s="15">
        <v>48</v>
      </c>
      <c r="W117" s="15">
        <v>38</v>
      </c>
      <c r="X117" s="15">
        <f t="shared" si="191"/>
        <v>86</v>
      </c>
      <c r="Y117" s="18" t="str">
        <f t="shared" si="164"/>
        <v>A+</v>
      </c>
      <c r="Z117" s="18" t="str">
        <f t="shared" si="165"/>
        <v>9</v>
      </c>
      <c r="AA117" s="19" t="str">
        <f t="shared" si="166"/>
        <v>PASS</v>
      </c>
      <c r="AB117" s="15">
        <v>48</v>
      </c>
      <c r="AC117" s="15">
        <v>31</v>
      </c>
      <c r="AD117" s="15">
        <f t="shared" si="192"/>
        <v>79</v>
      </c>
      <c r="AE117" s="18" t="str">
        <f t="shared" si="167"/>
        <v>A</v>
      </c>
      <c r="AF117" s="18" t="str">
        <f t="shared" si="168"/>
        <v>8</v>
      </c>
      <c r="AG117" s="19" t="str">
        <f t="shared" si="169"/>
        <v>PASS</v>
      </c>
      <c r="AH117" s="15">
        <v>50</v>
      </c>
      <c r="AI117" s="15">
        <v>48</v>
      </c>
      <c r="AJ117" s="15">
        <f t="shared" si="193"/>
        <v>98</v>
      </c>
      <c r="AK117" s="18" t="str">
        <f t="shared" si="170"/>
        <v>O</v>
      </c>
      <c r="AL117" s="18" t="str">
        <f t="shared" si="171"/>
        <v>10</v>
      </c>
      <c r="AM117" s="18" t="str">
        <f t="shared" si="172"/>
        <v>PASS</v>
      </c>
      <c r="AN117" s="15">
        <v>48</v>
      </c>
      <c r="AO117" s="15">
        <v>48</v>
      </c>
      <c r="AP117" s="15">
        <f t="shared" si="173"/>
        <v>96</v>
      </c>
      <c r="AQ117" s="18" t="str">
        <f t="shared" si="174"/>
        <v>O</v>
      </c>
      <c r="AR117" s="18" t="str">
        <f t="shared" si="175"/>
        <v>10</v>
      </c>
      <c r="AS117" s="19" t="str">
        <f t="shared" si="176"/>
        <v>PASS</v>
      </c>
      <c r="AT117" s="15">
        <v>46</v>
      </c>
      <c r="AU117" s="15">
        <v>32</v>
      </c>
      <c r="AV117" s="15">
        <f t="shared" si="154"/>
        <v>78</v>
      </c>
      <c r="AW117" s="18" t="str">
        <f t="shared" si="177"/>
        <v>A</v>
      </c>
      <c r="AX117" s="18" t="str">
        <f t="shared" si="178"/>
        <v>8</v>
      </c>
      <c r="AY117" s="15" t="str">
        <f t="shared" si="179"/>
        <v>PASS</v>
      </c>
      <c r="AZ117" s="20">
        <v>40</v>
      </c>
      <c r="BA117" s="20">
        <v>37</v>
      </c>
      <c r="BB117" s="20">
        <f t="shared" si="194"/>
        <v>77</v>
      </c>
      <c r="BC117" s="20" t="str">
        <f t="shared" si="195"/>
        <v>A</v>
      </c>
      <c r="BD117" s="20" t="str">
        <f t="shared" si="196"/>
        <v>8</v>
      </c>
      <c r="BE117" s="20" t="str">
        <f t="shared" si="197"/>
        <v>PASS</v>
      </c>
      <c r="BF117" s="20">
        <f t="shared" si="198"/>
        <v>785</v>
      </c>
      <c r="BG117" s="20">
        <f t="shared" si="199"/>
        <v>182</v>
      </c>
      <c r="BH117" s="21">
        <f t="shared" si="200"/>
        <v>9.1</v>
      </c>
      <c r="BI117" s="26">
        <f t="shared" si="201"/>
        <v>87.222222222222229</v>
      </c>
      <c r="BJ117" s="22">
        <f>SUM(COUNTIF(D117:AY117, {"FAIL","AB"}))</f>
        <v>0</v>
      </c>
      <c r="BK117" s="19" t="str">
        <f t="shared" si="202"/>
        <v>FCD</v>
      </c>
      <c r="BL117" s="23"/>
      <c r="BM117" s="15"/>
      <c r="BN117" s="15"/>
      <c r="BO117" s="27"/>
    </row>
    <row r="118" spans="1:67" ht="16.2" thickBot="1" x14ac:dyDescent="0.35">
      <c r="A118" s="24">
        <v>68</v>
      </c>
      <c r="B118" s="16" t="s">
        <v>237</v>
      </c>
      <c r="C118" s="17" t="s">
        <v>238</v>
      </c>
      <c r="D118" s="15">
        <v>50</v>
      </c>
      <c r="E118" s="15">
        <v>38</v>
      </c>
      <c r="F118" s="15">
        <f t="shared" si="189"/>
        <v>88</v>
      </c>
      <c r="G118" s="15" t="str">
        <f t="shared" si="155"/>
        <v>A+</v>
      </c>
      <c r="H118" s="18" t="str">
        <f t="shared" si="156"/>
        <v>9</v>
      </c>
      <c r="I118" s="18" t="str">
        <f t="shared" si="157"/>
        <v>PASS</v>
      </c>
      <c r="J118" s="15">
        <v>48</v>
      </c>
      <c r="K118" s="15">
        <v>45</v>
      </c>
      <c r="L118" s="15">
        <f t="shared" si="153"/>
        <v>93</v>
      </c>
      <c r="M118" s="18" t="str">
        <f t="shared" si="158"/>
        <v>O</v>
      </c>
      <c r="N118" s="18" t="str">
        <f t="shared" si="159"/>
        <v>10</v>
      </c>
      <c r="O118" s="18" t="str">
        <f t="shared" si="160"/>
        <v>PASS</v>
      </c>
      <c r="P118" s="15">
        <v>49</v>
      </c>
      <c r="Q118" s="15">
        <v>22</v>
      </c>
      <c r="R118" s="15">
        <f t="shared" si="190"/>
        <v>71</v>
      </c>
      <c r="S118" s="18" t="str">
        <f t="shared" si="161"/>
        <v>A</v>
      </c>
      <c r="T118" s="18" t="str">
        <f t="shared" si="162"/>
        <v>8</v>
      </c>
      <c r="U118" s="19" t="str">
        <f t="shared" si="163"/>
        <v>PASS</v>
      </c>
      <c r="V118" s="15">
        <v>48</v>
      </c>
      <c r="W118" s="15">
        <v>41</v>
      </c>
      <c r="X118" s="15">
        <f t="shared" si="191"/>
        <v>89</v>
      </c>
      <c r="Y118" s="18" t="str">
        <f t="shared" si="164"/>
        <v>A+</v>
      </c>
      <c r="Z118" s="18" t="str">
        <f t="shared" si="165"/>
        <v>9</v>
      </c>
      <c r="AA118" s="19" t="str">
        <f t="shared" si="166"/>
        <v>PASS</v>
      </c>
      <c r="AB118" s="15">
        <v>48</v>
      </c>
      <c r="AC118" s="15">
        <v>31</v>
      </c>
      <c r="AD118" s="15">
        <f t="shared" si="192"/>
        <v>79</v>
      </c>
      <c r="AE118" s="18" t="str">
        <f t="shared" si="167"/>
        <v>A</v>
      </c>
      <c r="AF118" s="18" t="str">
        <f t="shared" si="168"/>
        <v>8</v>
      </c>
      <c r="AG118" s="19" t="str">
        <f t="shared" si="169"/>
        <v>PASS</v>
      </c>
      <c r="AH118" s="15">
        <v>50</v>
      </c>
      <c r="AI118" s="15">
        <v>50</v>
      </c>
      <c r="AJ118" s="15">
        <f t="shared" si="193"/>
        <v>100</v>
      </c>
      <c r="AK118" s="18" t="str">
        <f t="shared" si="170"/>
        <v>O</v>
      </c>
      <c r="AL118" s="18" t="str">
        <f t="shared" si="171"/>
        <v>10</v>
      </c>
      <c r="AM118" s="18" t="str">
        <f t="shared" si="172"/>
        <v>PASS</v>
      </c>
      <c r="AN118" s="15">
        <v>44</v>
      </c>
      <c r="AO118" s="15">
        <v>48</v>
      </c>
      <c r="AP118" s="15">
        <f t="shared" si="173"/>
        <v>92</v>
      </c>
      <c r="AQ118" s="18" t="str">
        <f t="shared" si="174"/>
        <v>O</v>
      </c>
      <c r="AR118" s="18" t="str">
        <f t="shared" si="175"/>
        <v>10</v>
      </c>
      <c r="AS118" s="19" t="str">
        <f t="shared" si="176"/>
        <v>PASS</v>
      </c>
      <c r="AT118" s="15">
        <v>43</v>
      </c>
      <c r="AU118" s="15">
        <v>25</v>
      </c>
      <c r="AV118" s="15">
        <f t="shared" si="154"/>
        <v>68</v>
      </c>
      <c r="AW118" s="18" t="str">
        <f t="shared" si="177"/>
        <v>B+</v>
      </c>
      <c r="AX118" s="18" t="str">
        <f t="shared" si="178"/>
        <v>7</v>
      </c>
      <c r="AY118" s="15" t="str">
        <f t="shared" si="179"/>
        <v>PASS</v>
      </c>
      <c r="AZ118" s="20">
        <v>38</v>
      </c>
      <c r="BA118" s="20">
        <v>38</v>
      </c>
      <c r="BB118" s="20">
        <f t="shared" si="194"/>
        <v>76</v>
      </c>
      <c r="BC118" s="20" t="str">
        <f t="shared" si="195"/>
        <v>A</v>
      </c>
      <c r="BD118" s="20" t="str">
        <f t="shared" si="196"/>
        <v>8</v>
      </c>
      <c r="BE118" s="20" t="str">
        <f t="shared" si="197"/>
        <v>PASS</v>
      </c>
      <c r="BF118" s="20">
        <f t="shared" si="198"/>
        <v>756</v>
      </c>
      <c r="BG118" s="20">
        <f t="shared" si="199"/>
        <v>174</v>
      </c>
      <c r="BH118" s="21">
        <f t="shared" si="200"/>
        <v>8.6999999999999993</v>
      </c>
      <c r="BI118" s="26">
        <f t="shared" si="201"/>
        <v>84</v>
      </c>
      <c r="BJ118" s="22">
        <f>SUM(COUNTIF(D118:AY118, {"FAIL","AB"}))</f>
        <v>0</v>
      </c>
      <c r="BK118" s="19" t="str">
        <f t="shared" si="202"/>
        <v>FCD</v>
      </c>
      <c r="BL118" s="23"/>
      <c r="BM118" s="15"/>
      <c r="BN118" s="15"/>
      <c r="BO118" s="27"/>
    </row>
    <row r="119" spans="1:67" ht="15.6" x14ac:dyDescent="0.3">
      <c r="A119" s="29">
        <v>69</v>
      </c>
      <c r="B119" s="3" t="s">
        <v>239</v>
      </c>
      <c r="C119" s="4" t="s">
        <v>240</v>
      </c>
      <c r="D119" s="5">
        <v>50</v>
      </c>
      <c r="E119" s="5">
        <v>37</v>
      </c>
      <c r="F119" s="5">
        <f t="shared" si="189"/>
        <v>87</v>
      </c>
      <c r="G119" s="5" t="str">
        <f t="shared" si="155"/>
        <v>A+</v>
      </c>
      <c r="H119" s="7" t="str">
        <f t="shared" si="156"/>
        <v>9</v>
      </c>
      <c r="I119" s="7" t="str">
        <f t="shared" si="157"/>
        <v>PASS</v>
      </c>
      <c r="J119" s="5">
        <v>49</v>
      </c>
      <c r="K119" s="5">
        <v>39</v>
      </c>
      <c r="L119" s="5">
        <f t="shared" si="153"/>
        <v>88</v>
      </c>
      <c r="M119" s="7" t="str">
        <f t="shared" si="158"/>
        <v>A+</v>
      </c>
      <c r="N119" s="7" t="str">
        <f t="shared" si="159"/>
        <v>9</v>
      </c>
      <c r="O119" s="7" t="str">
        <f t="shared" si="160"/>
        <v>PASS</v>
      </c>
      <c r="P119" s="5">
        <v>49</v>
      </c>
      <c r="Q119" s="5">
        <v>34</v>
      </c>
      <c r="R119" s="5">
        <f t="shared" si="190"/>
        <v>83</v>
      </c>
      <c r="S119" s="7" t="str">
        <f t="shared" si="161"/>
        <v>A+</v>
      </c>
      <c r="T119" s="7" t="str">
        <f t="shared" si="162"/>
        <v>9</v>
      </c>
      <c r="U119" s="8" t="str">
        <f t="shared" si="163"/>
        <v>PASS</v>
      </c>
      <c r="V119" s="5">
        <v>48</v>
      </c>
      <c r="W119" s="5">
        <v>34</v>
      </c>
      <c r="X119" s="5">
        <f t="shared" si="191"/>
        <v>82</v>
      </c>
      <c r="Y119" s="7" t="str">
        <f t="shared" si="164"/>
        <v>A+</v>
      </c>
      <c r="Z119" s="7" t="str">
        <f t="shared" si="165"/>
        <v>9</v>
      </c>
      <c r="AA119" s="8" t="str">
        <f t="shared" si="166"/>
        <v>PASS</v>
      </c>
      <c r="AB119" s="5">
        <v>50</v>
      </c>
      <c r="AC119" s="5">
        <v>29</v>
      </c>
      <c r="AD119" s="5">
        <f t="shared" si="192"/>
        <v>79</v>
      </c>
      <c r="AE119" s="7" t="str">
        <f t="shared" si="167"/>
        <v>A</v>
      </c>
      <c r="AF119" s="7" t="str">
        <f t="shared" si="168"/>
        <v>8</v>
      </c>
      <c r="AG119" s="8" t="str">
        <f t="shared" si="169"/>
        <v>PASS</v>
      </c>
      <c r="AH119" s="5">
        <v>50</v>
      </c>
      <c r="AI119" s="5">
        <v>50</v>
      </c>
      <c r="AJ119" s="5">
        <f t="shared" si="193"/>
        <v>100</v>
      </c>
      <c r="AK119" s="7" t="str">
        <f t="shared" si="170"/>
        <v>O</v>
      </c>
      <c r="AL119" s="7" t="str">
        <f t="shared" si="171"/>
        <v>10</v>
      </c>
      <c r="AM119" s="7" t="str">
        <f t="shared" si="172"/>
        <v>PASS</v>
      </c>
      <c r="AN119" s="5">
        <v>50</v>
      </c>
      <c r="AO119" s="5">
        <v>49</v>
      </c>
      <c r="AP119" s="5">
        <f t="shared" si="173"/>
        <v>99</v>
      </c>
      <c r="AQ119" s="7" t="str">
        <f t="shared" si="174"/>
        <v>O</v>
      </c>
      <c r="AR119" s="7" t="str">
        <f t="shared" si="175"/>
        <v>10</v>
      </c>
      <c r="AS119" s="8" t="str">
        <f t="shared" si="176"/>
        <v>PASS</v>
      </c>
      <c r="AT119" s="5">
        <v>48</v>
      </c>
      <c r="AU119" s="5">
        <v>38</v>
      </c>
      <c r="AV119" s="5">
        <f t="shared" si="154"/>
        <v>86</v>
      </c>
      <c r="AW119" s="7" t="str">
        <f t="shared" si="177"/>
        <v>A+</v>
      </c>
      <c r="AX119" s="7" t="str">
        <f t="shared" si="178"/>
        <v>9</v>
      </c>
      <c r="AY119" s="5" t="str">
        <f t="shared" si="179"/>
        <v>PASS</v>
      </c>
      <c r="AZ119" s="9">
        <v>43</v>
      </c>
      <c r="BA119" s="9">
        <v>40</v>
      </c>
      <c r="BB119" s="9">
        <f t="shared" si="194"/>
        <v>83</v>
      </c>
      <c r="BC119" s="9" t="str">
        <f t="shared" si="195"/>
        <v>A+</v>
      </c>
      <c r="BD119" s="9" t="str">
        <f t="shared" si="196"/>
        <v>9</v>
      </c>
      <c r="BE119" s="9" t="str">
        <f t="shared" si="197"/>
        <v>PASS</v>
      </c>
      <c r="BF119" s="20">
        <f t="shared" si="198"/>
        <v>787</v>
      </c>
      <c r="BG119" s="20">
        <f t="shared" si="199"/>
        <v>179</v>
      </c>
      <c r="BH119" s="10">
        <f t="shared" si="200"/>
        <v>8.9499999999999993</v>
      </c>
      <c r="BI119" s="11">
        <f t="shared" si="201"/>
        <v>87.444444444444443</v>
      </c>
      <c r="BJ119" s="12">
        <f>SUM(COUNTIF(D119:AY119, {"FAIL","AB"}))</f>
        <v>0</v>
      </c>
      <c r="BK119" s="8" t="str">
        <f t="shared" si="202"/>
        <v>FCD</v>
      </c>
      <c r="BL119" s="6"/>
      <c r="BM119" s="5"/>
      <c r="BN119" s="15"/>
      <c r="BO119" s="28"/>
    </row>
    <row r="120" spans="1:67" ht="16.2" thickBot="1" x14ac:dyDescent="0.35">
      <c r="A120" s="13">
        <v>70</v>
      </c>
      <c r="B120" s="3" t="s">
        <v>241</v>
      </c>
      <c r="C120" s="4" t="s">
        <v>242</v>
      </c>
      <c r="D120" s="5">
        <v>46</v>
      </c>
      <c r="E120" s="5">
        <v>30</v>
      </c>
      <c r="F120" s="5">
        <f t="shared" si="189"/>
        <v>76</v>
      </c>
      <c r="G120" s="5" t="str">
        <f t="shared" si="155"/>
        <v>A</v>
      </c>
      <c r="H120" s="7" t="str">
        <f t="shared" si="156"/>
        <v>8</v>
      </c>
      <c r="I120" s="7" t="str">
        <f t="shared" si="157"/>
        <v>PASS</v>
      </c>
      <c r="J120" s="5">
        <v>45</v>
      </c>
      <c r="K120" s="5">
        <v>36</v>
      </c>
      <c r="L120" s="5">
        <f t="shared" si="153"/>
        <v>81</v>
      </c>
      <c r="M120" s="7" t="str">
        <f t="shared" si="158"/>
        <v>A+</v>
      </c>
      <c r="N120" s="7" t="str">
        <f t="shared" si="159"/>
        <v>9</v>
      </c>
      <c r="O120" s="7" t="str">
        <f t="shared" si="160"/>
        <v>PASS</v>
      </c>
      <c r="P120" s="5">
        <v>43</v>
      </c>
      <c r="Q120" s="5">
        <v>46</v>
      </c>
      <c r="R120" s="5">
        <f t="shared" si="190"/>
        <v>89</v>
      </c>
      <c r="S120" s="7" t="str">
        <f t="shared" si="161"/>
        <v>A+</v>
      </c>
      <c r="T120" s="7" t="str">
        <f t="shared" si="162"/>
        <v>9</v>
      </c>
      <c r="U120" s="8" t="str">
        <f t="shared" si="163"/>
        <v>PASS</v>
      </c>
      <c r="V120" s="5">
        <v>42</v>
      </c>
      <c r="W120" s="5">
        <v>24</v>
      </c>
      <c r="X120" s="5">
        <f t="shared" si="191"/>
        <v>66</v>
      </c>
      <c r="Y120" s="7" t="str">
        <f t="shared" si="164"/>
        <v>B+</v>
      </c>
      <c r="Z120" s="7" t="str">
        <f t="shared" si="165"/>
        <v>7</v>
      </c>
      <c r="AA120" s="8" t="str">
        <f t="shared" si="166"/>
        <v>PASS</v>
      </c>
      <c r="AB120" s="5">
        <v>49</v>
      </c>
      <c r="AC120" s="5">
        <v>28</v>
      </c>
      <c r="AD120" s="5">
        <f t="shared" si="192"/>
        <v>77</v>
      </c>
      <c r="AE120" s="7" t="str">
        <f t="shared" si="167"/>
        <v>A</v>
      </c>
      <c r="AF120" s="7" t="str">
        <f t="shared" si="168"/>
        <v>8</v>
      </c>
      <c r="AG120" s="8" t="str">
        <f t="shared" si="169"/>
        <v>PASS</v>
      </c>
      <c r="AH120" s="5">
        <v>47</v>
      </c>
      <c r="AI120" s="5">
        <v>48</v>
      </c>
      <c r="AJ120" s="5">
        <f t="shared" si="193"/>
        <v>95</v>
      </c>
      <c r="AK120" s="7" t="str">
        <f t="shared" si="170"/>
        <v>O</v>
      </c>
      <c r="AL120" s="7" t="str">
        <f t="shared" si="171"/>
        <v>10</v>
      </c>
      <c r="AM120" s="7" t="str">
        <f t="shared" si="172"/>
        <v>PASS</v>
      </c>
      <c r="AN120" s="5">
        <v>42</v>
      </c>
      <c r="AO120" s="5">
        <v>48</v>
      </c>
      <c r="AP120" s="5">
        <f t="shared" si="173"/>
        <v>90</v>
      </c>
      <c r="AQ120" s="7" t="str">
        <f t="shared" si="174"/>
        <v>O</v>
      </c>
      <c r="AR120" s="7" t="str">
        <f t="shared" si="175"/>
        <v>10</v>
      </c>
      <c r="AS120" s="8" t="str">
        <f t="shared" si="176"/>
        <v>PASS</v>
      </c>
      <c r="AT120" s="5">
        <v>43</v>
      </c>
      <c r="AU120" s="5">
        <v>30</v>
      </c>
      <c r="AV120" s="5">
        <f t="shared" si="154"/>
        <v>73</v>
      </c>
      <c r="AW120" s="7" t="str">
        <f t="shared" si="177"/>
        <v>A</v>
      </c>
      <c r="AX120" s="7" t="str">
        <f t="shared" si="178"/>
        <v>8</v>
      </c>
      <c r="AY120" s="5" t="str">
        <f t="shared" si="179"/>
        <v>PASS</v>
      </c>
      <c r="AZ120" s="9">
        <v>34</v>
      </c>
      <c r="BA120" s="9">
        <v>37</v>
      </c>
      <c r="BB120" s="9">
        <f t="shared" si="194"/>
        <v>71</v>
      </c>
      <c r="BC120" s="9" t="str">
        <f t="shared" si="195"/>
        <v>A</v>
      </c>
      <c r="BD120" s="9" t="str">
        <f t="shared" si="196"/>
        <v>8</v>
      </c>
      <c r="BE120" s="9" t="str">
        <f t="shared" si="197"/>
        <v>PASS</v>
      </c>
      <c r="BF120" s="20">
        <f t="shared" si="198"/>
        <v>718</v>
      </c>
      <c r="BG120" s="20">
        <f t="shared" si="199"/>
        <v>167</v>
      </c>
      <c r="BH120" s="10">
        <f t="shared" si="200"/>
        <v>8.35</v>
      </c>
      <c r="BI120" s="11">
        <f t="shared" si="201"/>
        <v>79.777777777777786</v>
      </c>
      <c r="BJ120" s="12">
        <f>SUM(COUNTIF(D120:AY120, {"FAIL","AB"}))</f>
        <v>0</v>
      </c>
      <c r="BK120" s="8" t="str">
        <f t="shared" si="202"/>
        <v>FCD</v>
      </c>
      <c r="BL120" s="6"/>
      <c r="BM120" s="5"/>
      <c r="BN120" s="15"/>
      <c r="BO120" s="28"/>
    </row>
    <row r="121" spans="1:67" ht="15.6" x14ac:dyDescent="0.3">
      <c r="A121" s="29">
        <v>71</v>
      </c>
      <c r="B121" s="3" t="s">
        <v>243</v>
      </c>
      <c r="C121" s="4" t="s">
        <v>244</v>
      </c>
      <c r="D121" s="5">
        <v>50</v>
      </c>
      <c r="E121" s="5">
        <v>48</v>
      </c>
      <c r="F121" s="5">
        <f t="shared" si="189"/>
        <v>98</v>
      </c>
      <c r="G121" s="5" t="str">
        <f t="shared" si="155"/>
        <v>O</v>
      </c>
      <c r="H121" s="7" t="str">
        <f t="shared" si="156"/>
        <v>10</v>
      </c>
      <c r="I121" s="7" t="str">
        <f t="shared" si="157"/>
        <v>PASS</v>
      </c>
      <c r="J121" s="5">
        <v>49</v>
      </c>
      <c r="K121" s="5">
        <v>38</v>
      </c>
      <c r="L121" s="5">
        <f t="shared" si="153"/>
        <v>87</v>
      </c>
      <c r="M121" s="7" t="str">
        <f t="shared" si="158"/>
        <v>A+</v>
      </c>
      <c r="N121" s="7" t="str">
        <f t="shared" si="159"/>
        <v>9</v>
      </c>
      <c r="O121" s="7" t="str">
        <f t="shared" si="160"/>
        <v>PASS</v>
      </c>
      <c r="P121" s="5">
        <v>48</v>
      </c>
      <c r="Q121" s="5">
        <v>31</v>
      </c>
      <c r="R121" s="5">
        <f t="shared" si="190"/>
        <v>79</v>
      </c>
      <c r="S121" s="7" t="str">
        <f t="shared" si="161"/>
        <v>A</v>
      </c>
      <c r="T121" s="7" t="str">
        <f t="shared" si="162"/>
        <v>8</v>
      </c>
      <c r="U121" s="8" t="str">
        <f t="shared" si="163"/>
        <v>PASS</v>
      </c>
      <c r="V121" s="5">
        <v>44</v>
      </c>
      <c r="W121" s="5">
        <v>31</v>
      </c>
      <c r="X121" s="5">
        <f t="shared" si="191"/>
        <v>75</v>
      </c>
      <c r="Y121" s="7" t="str">
        <f t="shared" si="164"/>
        <v>A</v>
      </c>
      <c r="Z121" s="7" t="str">
        <f t="shared" si="165"/>
        <v>8</v>
      </c>
      <c r="AA121" s="8" t="str">
        <f t="shared" si="166"/>
        <v>PASS</v>
      </c>
      <c r="AB121" s="5">
        <v>48</v>
      </c>
      <c r="AC121" s="5">
        <v>35</v>
      </c>
      <c r="AD121" s="5">
        <f t="shared" si="192"/>
        <v>83</v>
      </c>
      <c r="AE121" s="7" t="str">
        <f t="shared" si="167"/>
        <v>A+</v>
      </c>
      <c r="AF121" s="7" t="str">
        <f t="shared" si="168"/>
        <v>9</v>
      </c>
      <c r="AG121" s="8" t="str">
        <f t="shared" si="169"/>
        <v>PASS</v>
      </c>
      <c r="AH121" s="5">
        <v>50</v>
      </c>
      <c r="AI121" s="5">
        <v>50</v>
      </c>
      <c r="AJ121" s="5">
        <f t="shared" si="193"/>
        <v>100</v>
      </c>
      <c r="AK121" s="7" t="str">
        <f t="shared" si="170"/>
        <v>O</v>
      </c>
      <c r="AL121" s="7" t="str">
        <f t="shared" si="171"/>
        <v>10</v>
      </c>
      <c r="AM121" s="7" t="str">
        <f t="shared" si="172"/>
        <v>PASS</v>
      </c>
      <c r="AN121" s="5">
        <v>50</v>
      </c>
      <c r="AO121" s="5">
        <v>49</v>
      </c>
      <c r="AP121" s="5">
        <f t="shared" si="173"/>
        <v>99</v>
      </c>
      <c r="AQ121" s="7" t="str">
        <f t="shared" si="174"/>
        <v>O</v>
      </c>
      <c r="AR121" s="7" t="str">
        <f t="shared" si="175"/>
        <v>10</v>
      </c>
      <c r="AS121" s="8" t="str">
        <f t="shared" si="176"/>
        <v>PASS</v>
      </c>
      <c r="AT121" s="5">
        <v>44</v>
      </c>
      <c r="AU121" s="5">
        <v>31</v>
      </c>
      <c r="AV121" s="5">
        <f t="shared" si="154"/>
        <v>75</v>
      </c>
      <c r="AW121" s="7" t="str">
        <f t="shared" si="177"/>
        <v>A</v>
      </c>
      <c r="AX121" s="7" t="str">
        <f t="shared" si="178"/>
        <v>8</v>
      </c>
      <c r="AY121" s="5" t="str">
        <f t="shared" si="179"/>
        <v>PASS</v>
      </c>
      <c r="AZ121" s="9">
        <v>45</v>
      </c>
      <c r="BA121" s="9">
        <v>43</v>
      </c>
      <c r="BB121" s="9">
        <f t="shared" si="194"/>
        <v>88</v>
      </c>
      <c r="BC121" s="9" t="str">
        <f t="shared" si="195"/>
        <v>A+</v>
      </c>
      <c r="BD121" s="9" t="str">
        <f t="shared" si="196"/>
        <v>9</v>
      </c>
      <c r="BE121" s="9" t="str">
        <f t="shared" si="197"/>
        <v>PASS</v>
      </c>
      <c r="BF121" s="20">
        <f t="shared" si="198"/>
        <v>784</v>
      </c>
      <c r="BG121" s="20">
        <f t="shared" si="199"/>
        <v>177</v>
      </c>
      <c r="BH121" s="10">
        <f t="shared" si="200"/>
        <v>8.85</v>
      </c>
      <c r="BI121" s="11">
        <f t="shared" si="201"/>
        <v>87.1111111111111</v>
      </c>
      <c r="BJ121" s="12">
        <f>SUM(COUNTIF(D121:AY121, {"FAIL","AB"}))</f>
        <v>0</v>
      </c>
      <c r="BK121" s="8" t="str">
        <f t="shared" si="202"/>
        <v>FCD</v>
      </c>
      <c r="BL121" s="6"/>
      <c r="BM121" s="5"/>
      <c r="BN121" s="15"/>
      <c r="BO121" s="28"/>
    </row>
    <row r="122" spans="1:67" ht="16.2" thickBot="1" x14ac:dyDescent="0.35">
      <c r="A122" s="13">
        <v>72</v>
      </c>
      <c r="B122" s="3" t="s">
        <v>113</v>
      </c>
      <c r="C122" s="4" t="s">
        <v>114</v>
      </c>
      <c r="D122" s="5">
        <v>46</v>
      </c>
      <c r="E122" s="5">
        <v>12</v>
      </c>
      <c r="F122" s="5">
        <f t="shared" si="152"/>
        <v>58</v>
      </c>
      <c r="G122" s="5" t="str">
        <f t="shared" si="155"/>
        <v>B</v>
      </c>
      <c r="H122" s="7" t="str">
        <f t="shared" si="156"/>
        <v>6</v>
      </c>
      <c r="I122" s="7" t="str">
        <f t="shared" si="157"/>
        <v>FAIL</v>
      </c>
      <c r="J122" s="5">
        <v>39</v>
      </c>
      <c r="K122" s="5">
        <v>24</v>
      </c>
      <c r="L122" s="5">
        <f t="shared" si="153"/>
        <v>63</v>
      </c>
      <c r="M122" s="7" t="str">
        <f t="shared" si="158"/>
        <v>B+</v>
      </c>
      <c r="N122" s="7" t="str">
        <f t="shared" si="159"/>
        <v>7</v>
      </c>
      <c r="O122" s="7" t="str">
        <f t="shared" si="160"/>
        <v>PASS</v>
      </c>
      <c r="P122" s="5">
        <v>32</v>
      </c>
      <c r="Q122" s="5">
        <v>18</v>
      </c>
      <c r="R122" s="5">
        <f t="shared" si="190"/>
        <v>50</v>
      </c>
      <c r="S122" s="7" t="str">
        <f t="shared" si="161"/>
        <v>C</v>
      </c>
      <c r="T122" s="7" t="str">
        <f t="shared" si="162"/>
        <v>5</v>
      </c>
      <c r="U122" s="8" t="str">
        <f t="shared" si="163"/>
        <v>PASS</v>
      </c>
      <c r="V122" s="5">
        <v>36</v>
      </c>
      <c r="W122" s="5">
        <v>14</v>
      </c>
      <c r="X122" s="5">
        <f t="shared" si="191"/>
        <v>50</v>
      </c>
      <c r="Y122" s="7" t="str">
        <f t="shared" si="164"/>
        <v>C</v>
      </c>
      <c r="Z122" s="7" t="str">
        <f t="shared" si="165"/>
        <v>5</v>
      </c>
      <c r="AA122" s="8" t="str">
        <f t="shared" si="166"/>
        <v>FAIL</v>
      </c>
      <c r="AB122" s="5">
        <v>48</v>
      </c>
      <c r="AC122" s="5">
        <v>32</v>
      </c>
      <c r="AD122" s="5">
        <f t="shared" si="192"/>
        <v>80</v>
      </c>
      <c r="AE122" s="7" t="str">
        <f t="shared" si="167"/>
        <v>A+</v>
      </c>
      <c r="AF122" s="7" t="str">
        <f t="shared" si="168"/>
        <v>9</v>
      </c>
      <c r="AG122" s="8" t="str">
        <f t="shared" si="169"/>
        <v>PASS</v>
      </c>
      <c r="AH122" s="5">
        <v>37</v>
      </c>
      <c r="AI122" s="5">
        <v>34</v>
      </c>
      <c r="AJ122" s="5">
        <f t="shared" si="193"/>
        <v>71</v>
      </c>
      <c r="AK122" s="7" t="str">
        <f t="shared" si="170"/>
        <v>A</v>
      </c>
      <c r="AL122" s="7" t="str">
        <f t="shared" si="171"/>
        <v>8</v>
      </c>
      <c r="AM122" s="7" t="str">
        <f t="shared" si="172"/>
        <v>PASS</v>
      </c>
      <c r="AN122" s="5">
        <v>40</v>
      </c>
      <c r="AO122" s="5">
        <v>26</v>
      </c>
      <c r="AP122" s="5">
        <f t="shared" si="173"/>
        <v>66</v>
      </c>
      <c r="AQ122" s="7" t="str">
        <f t="shared" si="174"/>
        <v>B+</v>
      </c>
      <c r="AR122" s="7" t="str">
        <f t="shared" si="175"/>
        <v>7</v>
      </c>
      <c r="AS122" s="8" t="str">
        <f t="shared" si="176"/>
        <v>PASS</v>
      </c>
      <c r="AT122" s="5">
        <v>33</v>
      </c>
      <c r="AU122" s="5">
        <v>28</v>
      </c>
      <c r="AV122" s="5">
        <f t="shared" si="154"/>
        <v>61</v>
      </c>
      <c r="AW122" s="7" t="str">
        <f t="shared" si="177"/>
        <v>B+</v>
      </c>
      <c r="AX122" s="7" t="str">
        <f t="shared" si="178"/>
        <v>7</v>
      </c>
      <c r="AY122" s="5" t="str">
        <f t="shared" si="179"/>
        <v>PASS</v>
      </c>
      <c r="AZ122" s="9">
        <v>39</v>
      </c>
      <c r="BA122" s="9">
        <v>28</v>
      </c>
      <c r="BB122" s="9">
        <f t="shared" si="194"/>
        <v>67</v>
      </c>
      <c r="BC122" s="9" t="str">
        <f t="shared" si="195"/>
        <v>B+</v>
      </c>
      <c r="BD122" s="9" t="str">
        <f t="shared" si="196"/>
        <v>7</v>
      </c>
      <c r="BE122" s="9" t="str">
        <f t="shared" si="197"/>
        <v>PASS</v>
      </c>
      <c r="BF122" s="20">
        <f t="shared" si="198"/>
        <v>566</v>
      </c>
      <c r="BG122" s="20">
        <f t="shared" si="199"/>
        <v>132</v>
      </c>
      <c r="BH122" s="10">
        <f t="shared" si="200"/>
        <v>6.6</v>
      </c>
      <c r="BI122" s="11">
        <f t="shared" si="201"/>
        <v>62.888888888888893</v>
      </c>
      <c r="BJ122" s="12">
        <f>SUM(COUNTIF(D122:AY122, {"FAIL","AB"}))</f>
        <v>2</v>
      </c>
      <c r="BK122" s="8" t="str">
        <f t="shared" si="202"/>
        <v>FAIL</v>
      </c>
      <c r="BL122" s="6"/>
      <c r="BM122" s="5"/>
      <c r="BN122" s="15"/>
      <c r="BO122" s="28"/>
    </row>
    <row r="123" spans="1:67" ht="15.6" x14ac:dyDescent="0.3">
      <c r="A123" s="25">
        <v>73</v>
      </c>
      <c r="B123" s="16" t="s">
        <v>245</v>
      </c>
      <c r="C123" s="17" t="s">
        <v>246</v>
      </c>
      <c r="D123" s="15">
        <v>50</v>
      </c>
      <c r="E123" s="15">
        <v>35</v>
      </c>
      <c r="F123" s="15">
        <f t="shared" ref="F123:F124" si="203">SUM(D123:E123)</f>
        <v>85</v>
      </c>
      <c r="G123" s="15" t="str">
        <f t="shared" si="155"/>
        <v>A+</v>
      </c>
      <c r="H123" s="18" t="str">
        <f t="shared" si="156"/>
        <v>9</v>
      </c>
      <c r="I123" s="18" t="str">
        <f t="shared" si="157"/>
        <v>PASS</v>
      </c>
      <c r="J123" s="15">
        <v>49</v>
      </c>
      <c r="K123" s="15">
        <v>42</v>
      </c>
      <c r="L123" s="15">
        <f t="shared" ref="L123:L124" si="204">SUM(J123:K123)</f>
        <v>91</v>
      </c>
      <c r="M123" s="18" t="str">
        <f t="shared" si="158"/>
        <v>O</v>
      </c>
      <c r="N123" s="18" t="str">
        <f t="shared" si="159"/>
        <v>10</v>
      </c>
      <c r="O123" s="18" t="str">
        <f t="shared" si="160"/>
        <v>PASS</v>
      </c>
      <c r="P123" s="15">
        <v>45</v>
      </c>
      <c r="Q123" s="15">
        <v>34</v>
      </c>
      <c r="R123" s="15">
        <f t="shared" ref="R123:R124" si="205">SUM(P123:Q123)</f>
        <v>79</v>
      </c>
      <c r="S123" s="18" t="str">
        <f t="shared" si="161"/>
        <v>A</v>
      </c>
      <c r="T123" s="18" t="str">
        <f t="shared" si="162"/>
        <v>8</v>
      </c>
      <c r="U123" s="19" t="str">
        <f t="shared" si="163"/>
        <v>PASS</v>
      </c>
      <c r="V123" s="15">
        <v>43</v>
      </c>
      <c r="W123" s="15">
        <v>42</v>
      </c>
      <c r="X123" s="15">
        <f t="shared" ref="X123:X124" si="206">SUM(V123:W123)</f>
        <v>85</v>
      </c>
      <c r="Y123" s="18" t="str">
        <f t="shared" si="164"/>
        <v>A+</v>
      </c>
      <c r="Z123" s="18" t="str">
        <f t="shared" si="165"/>
        <v>9</v>
      </c>
      <c r="AA123" s="19" t="str">
        <f t="shared" si="166"/>
        <v>PASS</v>
      </c>
      <c r="AB123" s="15">
        <v>48</v>
      </c>
      <c r="AC123" s="15">
        <v>34</v>
      </c>
      <c r="AD123" s="15">
        <f t="shared" ref="AD123:AD124" si="207">SUM(AB123:AC123)</f>
        <v>82</v>
      </c>
      <c r="AE123" s="18" t="str">
        <f t="shared" si="167"/>
        <v>A+</v>
      </c>
      <c r="AF123" s="18" t="str">
        <f t="shared" si="168"/>
        <v>9</v>
      </c>
      <c r="AG123" s="19" t="str">
        <f t="shared" si="169"/>
        <v>PASS</v>
      </c>
      <c r="AH123" s="15">
        <v>50</v>
      </c>
      <c r="AI123" s="15">
        <v>46</v>
      </c>
      <c r="AJ123" s="15">
        <f t="shared" ref="AJ123:AJ124" si="208">SUM(AH123:AI123)</f>
        <v>96</v>
      </c>
      <c r="AK123" s="18" t="str">
        <f t="shared" si="170"/>
        <v>O</v>
      </c>
      <c r="AL123" s="18" t="str">
        <f t="shared" si="171"/>
        <v>10</v>
      </c>
      <c r="AM123" s="18" t="str">
        <f t="shared" si="172"/>
        <v>PASS</v>
      </c>
      <c r="AN123" s="15">
        <v>50</v>
      </c>
      <c r="AO123" s="15">
        <v>49</v>
      </c>
      <c r="AP123" s="15">
        <f t="shared" si="173"/>
        <v>99</v>
      </c>
      <c r="AQ123" s="18" t="str">
        <f t="shared" si="174"/>
        <v>O</v>
      </c>
      <c r="AR123" s="18" t="str">
        <f t="shared" si="175"/>
        <v>10</v>
      </c>
      <c r="AS123" s="19" t="str">
        <f t="shared" si="176"/>
        <v>PASS</v>
      </c>
      <c r="AT123" s="15">
        <v>47</v>
      </c>
      <c r="AU123" s="15">
        <v>28</v>
      </c>
      <c r="AV123" s="15">
        <f t="shared" ref="AV123:AV124" si="209">SUM(AT123:AU123)</f>
        <v>75</v>
      </c>
      <c r="AW123" s="18" t="str">
        <f t="shared" si="177"/>
        <v>A</v>
      </c>
      <c r="AX123" s="18" t="str">
        <f t="shared" si="178"/>
        <v>8</v>
      </c>
      <c r="AY123" s="15" t="str">
        <f t="shared" si="179"/>
        <v>PASS</v>
      </c>
      <c r="AZ123" s="20">
        <v>40</v>
      </c>
      <c r="BA123" s="20">
        <v>40</v>
      </c>
      <c r="BB123" s="20">
        <f t="shared" si="194"/>
        <v>80</v>
      </c>
      <c r="BC123" s="20" t="str">
        <f t="shared" si="195"/>
        <v>A+</v>
      </c>
      <c r="BD123" s="20" t="str">
        <f t="shared" si="196"/>
        <v>9</v>
      </c>
      <c r="BE123" s="20" t="str">
        <f t="shared" si="197"/>
        <v>PASS</v>
      </c>
      <c r="BF123" s="20">
        <f t="shared" si="198"/>
        <v>772</v>
      </c>
      <c r="BG123" s="20">
        <f t="shared" si="199"/>
        <v>180</v>
      </c>
      <c r="BH123" s="21">
        <f t="shared" si="200"/>
        <v>9</v>
      </c>
      <c r="BI123" s="26">
        <f t="shared" si="201"/>
        <v>85.777777777777771</v>
      </c>
      <c r="BJ123" s="22">
        <f>SUM(COUNTIF(D123:AY123, {"FAIL","AB"}))</f>
        <v>0</v>
      </c>
      <c r="BK123" s="19" t="str">
        <f t="shared" si="202"/>
        <v>FCD</v>
      </c>
      <c r="BL123" s="23"/>
      <c r="BM123" s="15"/>
      <c r="BN123" s="15"/>
      <c r="BO123" s="27"/>
    </row>
    <row r="124" spans="1:67" ht="15.6" x14ac:dyDescent="0.3">
      <c r="A124" s="13">
        <v>74</v>
      </c>
      <c r="B124" s="3" t="s">
        <v>247</v>
      </c>
      <c r="C124" s="4" t="s">
        <v>248</v>
      </c>
      <c r="D124" s="5">
        <v>49</v>
      </c>
      <c r="E124" s="5">
        <v>28</v>
      </c>
      <c r="F124" s="5">
        <f t="shared" si="203"/>
        <v>77</v>
      </c>
      <c r="G124" s="5" t="str">
        <f t="shared" ref="G124" si="210">IF(OR(F124&lt;=39),"F",(IF(F124&gt;=90,"O",IF(F124&gt;=80,"A+",IF(F124&gt;=70,"A",IF(F124&gt;=60,"B+",IF(F124&gt;=55,"B",IF(F124&gt;=50,"C",IF(F124&gt;=40,"P")))))))))</f>
        <v>A</v>
      </c>
      <c r="H124" s="7" t="str">
        <f t="shared" ref="H124" si="211">IF(OR(F124&lt;=39),"0",(IF(F124&gt;=90,"10",IF(F124&gt;=80,"9",IF(F124&gt;=70,"8",IF(F124&gt;=60,"7",IF(F124&gt;=55,"6",IF(F124&gt;=50,"5",IF(F124&gt;=40,"4")))))))))</f>
        <v>8</v>
      </c>
      <c r="I124" s="7" t="str">
        <f t="shared" ref="I124" si="212">IF((E124=0),"AB",(IF(OR(D124&lt;20,E124&lt;18,D124+E124&lt;38),"FAIL","PASS")))</f>
        <v>PASS</v>
      </c>
      <c r="J124" s="5">
        <v>48</v>
      </c>
      <c r="K124" s="5">
        <v>31</v>
      </c>
      <c r="L124" s="5">
        <f t="shared" si="204"/>
        <v>79</v>
      </c>
      <c r="M124" s="7" t="str">
        <f t="shared" ref="M124" si="213">IF(OR(L124&lt;=39),"F",(IF(L124&gt;=90,"O",IF(L124&gt;=80,"A+",IF(L124&gt;=70,"A",IF(L124&gt;=60,"B+",IF(L124&gt;=55,"B",IF(L124&gt;=50,"C",IF(L124&gt;=40,"P")))))))))</f>
        <v>A</v>
      </c>
      <c r="N124" s="7" t="str">
        <f t="shared" ref="N124" si="214">IF(OR(L124&lt;=39),"0",(IF(L124&gt;=90,"10",IF(L124&gt;=80,"9",IF(L124&gt;=70,"8",IF(L124&gt;=60,"7",IF(L124&gt;=55,"6",IF(L124&gt;=50,"5",IF(L124&gt;=40,"4")))))))))</f>
        <v>8</v>
      </c>
      <c r="O124" s="7" t="str">
        <f t="shared" ref="O124" si="215">IF((K124=0),"AB",(IF(OR(J124&lt;20,K124&lt;18,J124+K124&lt;38),"FAIL","PASS")))</f>
        <v>PASS</v>
      </c>
      <c r="P124" s="5">
        <v>44</v>
      </c>
      <c r="Q124" s="5">
        <v>21</v>
      </c>
      <c r="R124" s="5">
        <f t="shared" si="205"/>
        <v>65</v>
      </c>
      <c r="S124" s="7" t="str">
        <f t="shared" ref="S124" si="216">IF(OR(R124&lt;=39),"F",(IF(R124&gt;=90,"O",IF(R124&gt;=80,"A+",IF(R124&gt;=70,"A",IF(R124&gt;=60,"B+",IF(R124&gt;=55,"B",IF(R124&gt;=50,"C",IF(R124&gt;=40,"P")))))))))</f>
        <v>B+</v>
      </c>
      <c r="T124" s="7" t="str">
        <f t="shared" ref="T124" si="217">IF(OR(R124&lt;=39),"0",(IF(R124&gt;=90,"10",IF(R124&gt;=80,"9",IF(R124&gt;=70,"8",IF(R124&gt;=60,"7",IF(R124&gt;=55,"6",IF(R124&gt;=50,"5",IF(R124&gt;=40,"4")))))))))</f>
        <v>7</v>
      </c>
      <c r="U124" s="8" t="str">
        <f t="shared" ref="U124" si="218">IF((Q124=0),"AB",(IF(OR(P124&lt;20,Q124&lt;18,P124+Q124&lt;38),"FAIL","PASS")))</f>
        <v>PASS</v>
      </c>
      <c r="V124" s="5">
        <v>42</v>
      </c>
      <c r="W124" s="5">
        <v>28</v>
      </c>
      <c r="X124" s="5">
        <f t="shared" si="206"/>
        <v>70</v>
      </c>
      <c r="Y124" s="7" t="str">
        <f t="shared" ref="Y124" si="219">IF(OR(X124&lt;=39),"F",(IF(X124&gt;=90,"O",IF(X124&gt;=80,"A+",IF(X124&gt;=70,"A",IF(X124&gt;=60,"B+",IF(X124&gt;=55,"B",IF(X124&gt;=50,"C",IF(X124&gt;=40,"P")))))))))</f>
        <v>A</v>
      </c>
      <c r="Z124" s="7" t="str">
        <f t="shared" ref="Z124" si="220">IF(OR(X124&lt;=39),"0",(IF(X124&gt;=90,"10",IF(X124&gt;=80,"9",IF(X124&gt;=70,"8",IF(X124&gt;=60,"7",IF(X124&gt;=55,"6",IF(X124&gt;=50,"5",IF(X124&gt;=40,"4")))))))))</f>
        <v>8</v>
      </c>
      <c r="AA124" s="8" t="str">
        <f t="shared" ref="AA124" si="221">IF((W124=0),"AB",(IF(OR(V124&lt;20,W124&lt;18,V124+W124&lt;38),"FAIL","PASS")))</f>
        <v>PASS</v>
      </c>
      <c r="AB124" s="5">
        <v>50</v>
      </c>
      <c r="AC124" s="5">
        <v>24</v>
      </c>
      <c r="AD124" s="5">
        <f t="shared" si="207"/>
        <v>74</v>
      </c>
      <c r="AE124" s="7" t="str">
        <f t="shared" ref="AE124" si="222">IF(OR(AD124&lt;=39),"F",(IF(AD124&gt;=90,"O",IF(AD124&gt;=80,"A+",IF(AD124&gt;=70,"A",IF(AD124&gt;=60,"B+",IF(AD124&gt;=55,"B",IF(AD124&gt;=50,"C",IF(AD124&gt;=40,"P")))))))))</f>
        <v>A</v>
      </c>
      <c r="AF124" s="7" t="str">
        <f t="shared" ref="AF124" si="223">IF(OR(AD124&lt;=39),"0",(IF(AD124&gt;=90,"10",IF(AD124&gt;=80,"9",IF(AD124&gt;=70,"8",IF(AD124&gt;=60,"7",IF(AD124&gt;=55,"6",IF(AD124&gt;=50,"5",IF(AD124&gt;=40,"4")))))))))</f>
        <v>8</v>
      </c>
      <c r="AG124" s="8" t="str">
        <f t="shared" ref="AG124" si="224">IF((AD124=0),"AB",(IF(OR(AB124&lt;20,AC124&lt;18,AB124+AD124&lt;38),"FAIL","PASS")))</f>
        <v>PASS</v>
      </c>
      <c r="AH124" s="5">
        <v>48</v>
      </c>
      <c r="AI124" s="5">
        <v>45</v>
      </c>
      <c r="AJ124" s="5">
        <f t="shared" si="208"/>
        <v>93</v>
      </c>
      <c r="AK124" s="7" t="str">
        <f t="shared" ref="AK124" si="225">IF(OR(AJ124&lt;=39),"F",(IF(AJ124&gt;=90,"O",IF(AJ124&gt;=80,"A+",IF(AJ124&gt;=70,"A",IF(AJ124&gt;=60,"B+",IF(AJ124&gt;=55,"B",IF(AJ124&gt;=50,"C",IF(AJ124&gt;=40,"P")))))))))</f>
        <v>O</v>
      </c>
      <c r="AL124" s="7" t="str">
        <f t="shared" ref="AL124" si="226">IF(OR(AJ124&lt;=39),"0",(IF(AJ124&gt;=90,"10",IF(AJ124&gt;=80,"9",IF(AJ124&gt;=70,"8",IF(AJ124&gt;=60,"7",IF(AJ124&gt;=55,"6",IF(AJ124&gt;=50,"5",IF(AJ124&gt;=40,"4")))))))))</f>
        <v>10</v>
      </c>
      <c r="AM124" s="7" t="str">
        <f t="shared" ref="AM124" si="227">IF((AI124=0),"AB",(IF(OR(AH124&lt;20,AI124&lt;18,AH124+AI124&lt;38),"FAIL","PASS")))</f>
        <v>PASS</v>
      </c>
      <c r="AN124" s="5">
        <v>46</v>
      </c>
      <c r="AO124" s="5">
        <v>31</v>
      </c>
      <c r="AP124" s="5">
        <f t="shared" ref="AP124" si="228">SUM(AN124:AO124)</f>
        <v>77</v>
      </c>
      <c r="AQ124" s="7" t="str">
        <f t="shared" ref="AQ124" si="229">IF(OR(AP124&lt;=39),"F",(IF(AP124&gt;=90,"O",IF(AP124&gt;=80,"A+",IF(AP124&gt;=70,"A",IF(AP124&gt;=60,"B+",IF(AP124&gt;=55,"B",IF(AP124&gt;=50,"C",IF(AP124&gt;=40,"P")))))))))</f>
        <v>A</v>
      </c>
      <c r="AR124" s="7" t="str">
        <f t="shared" ref="AR124" si="230">IF(OR(AP124&lt;=39),"0",(IF(AP124&gt;=90,"10",IF(AP124&gt;=80,"9",IF(AP124&gt;=70,"8",IF(AP124&gt;=60,"7",IF(AP124&gt;=55,"6",IF(AP124&gt;=50,"5",IF(AP124&gt;=40,"4")))))))))</f>
        <v>8</v>
      </c>
      <c r="AS124" s="8" t="str">
        <f t="shared" ref="AS124" si="231">IF((AO124=0),"AB",(IF(OR(AN124&lt;20,AO124&lt;18,AN124+AO124&lt;38),"FAIL","PASS")))</f>
        <v>PASS</v>
      </c>
      <c r="AT124" s="5">
        <v>47</v>
      </c>
      <c r="AU124" s="5">
        <v>24</v>
      </c>
      <c r="AV124" s="5">
        <f t="shared" si="209"/>
        <v>71</v>
      </c>
      <c r="AW124" s="7" t="str">
        <f t="shared" ref="AW124" si="232">IF(OR(AV124&lt;=39),"F",(IF(AV124&gt;=90,"O",IF(AV124&gt;=80,"A+",IF(AV124&gt;=70,"A",IF(AV124&gt;=60,"B+",IF(AV124&gt;=55,"B",IF(AV124&gt;=50,"C",IF(AV124&gt;=40,"P")))))))))</f>
        <v>A</v>
      </c>
      <c r="AX124" s="7" t="str">
        <f t="shared" ref="AX124" si="233">IF(OR(AV124&lt;=39),"0",(IF(AV124&gt;=90,"10",IF(AV124&gt;=80,"9",IF(AV124&gt;=70,"8",IF(AV124&gt;=60,"7",IF(AV124&gt;=55,"6",IF(AV124&gt;=50,"5",IF(AV124&gt;=40,"4")))))))))</f>
        <v>8</v>
      </c>
      <c r="AY124" s="5" t="str">
        <f t="shared" ref="AY124" si="234">IF((AU124=0),"AB",(IF(OR(AT124&lt;20,AU124&lt;18,AT124+AU124&lt;38),"FAIL","PASS")))</f>
        <v>PASS</v>
      </c>
      <c r="AZ124" s="9">
        <v>41</v>
      </c>
      <c r="BA124" s="9">
        <v>41</v>
      </c>
      <c r="BB124" s="9">
        <f t="shared" si="194"/>
        <v>82</v>
      </c>
      <c r="BC124" s="9" t="str">
        <f t="shared" si="195"/>
        <v>A+</v>
      </c>
      <c r="BD124" s="9" t="str">
        <f t="shared" si="196"/>
        <v>9</v>
      </c>
      <c r="BE124" s="9" t="str">
        <f t="shared" si="197"/>
        <v>PASS</v>
      </c>
      <c r="BF124" s="20">
        <f t="shared" si="198"/>
        <v>688</v>
      </c>
      <c r="BG124" s="20">
        <f t="shared" si="199"/>
        <v>160</v>
      </c>
      <c r="BH124" s="10">
        <f t="shared" si="200"/>
        <v>8</v>
      </c>
      <c r="BI124" s="11">
        <f t="shared" si="201"/>
        <v>76.444444444444443</v>
      </c>
      <c r="BJ124" s="12">
        <f>SUM(COUNTIF(D124:AY124, {"FAIL","AB"}))</f>
        <v>0</v>
      </c>
      <c r="BK124" s="8" t="str">
        <f t="shared" si="202"/>
        <v>FCD</v>
      </c>
      <c r="BL124" s="6"/>
      <c r="BM124" s="5"/>
      <c r="BN124" s="15"/>
      <c r="BO124" s="28"/>
    </row>
  </sheetData>
  <mergeCells count="64">
    <mergeCell ref="BE2:BE3"/>
    <mergeCell ref="AZ2:AZ3"/>
    <mergeCell ref="BA2:BA3"/>
    <mergeCell ref="BB2:BB3"/>
    <mergeCell ref="BC2:BC3"/>
    <mergeCell ref="BD2:BD3"/>
    <mergeCell ref="AU2:AU3"/>
    <mergeCell ref="AV2:AV3"/>
    <mergeCell ref="AW2:AW3"/>
    <mergeCell ref="AX2:AX3"/>
    <mergeCell ref="AY2:AY3"/>
    <mergeCell ref="AK2:AK3"/>
    <mergeCell ref="AL2:AL3"/>
    <mergeCell ref="AM2:AM3"/>
    <mergeCell ref="AT2:AT3"/>
    <mergeCell ref="AN2:AN3"/>
    <mergeCell ref="AO2:AO3"/>
    <mergeCell ref="AP2:AP3"/>
    <mergeCell ref="AQ2:AQ3"/>
    <mergeCell ref="AR2:AR3"/>
    <mergeCell ref="AS2:AS3"/>
    <mergeCell ref="AF2:AF3"/>
    <mergeCell ref="AG2:AG3"/>
    <mergeCell ref="AH2:AH3"/>
    <mergeCell ref="AI2:AI3"/>
    <mergeCell ref="AJ2:AJ3"/>
    <mergeCell ref="AA2:AA3"/>
    <mergeCell ref="AB2:AB3"/>
    <mergeCell ref="AC2:AC3"/>
    <mergeCell ref="AD2:AD3"/>
    <mergeCell ref="AE2:AE3"/>
    <mergeCell ref="V2:V3"/>
    <mergeCell ref="W2:W3"/>
    <mergeCell ref="X2:X3"/>
    <mergeCell ref="Y2:Y3"/>
    <mergeCell ref="Z2:Z3"/>
    <mergeCell ref="Q2:Q3"/>
    <mergeCell ref="R2:R3"/>
    <mergeCell ref="S2:S3"/>
    <mergeCell ref="T2:T3"/>
    <mergeCell ref="U2:U3"/>
    <mergeCell ref="BI2:BI3"/>
    <mergeCell ref="BJ2:BJ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BF2:BF3"/>
    <mergeCell ref="BG2:BG3"/>
    <mergeCell ref="BH2:BH3"/>
    <mergeCell ref="A1:BK1"/>
    <mergeCell ref="A2:A3"/>
    <mergeCell ref="B2:B3"/>
    <mergeCell ref="C2:C3"/>
    <mergeCell ref="BK2:BK3"/>
  </mergeCells>
  <conditionalFormatting sqref="BK4:BK50">
    <cfRule type="containsText" dxfId="28" priority="402" operator="containsText" text="SC">
      <formula>NOT(ISERROR(SEARCH("SC",BK4)))</formula>
    </cfRule>
    <cfRule type="containsText" dxfId="27" priority="403" operator="containsText" text="SC">
      <formula>NOT(ISERROR(SEARCH("SC",BK4)))</formula>
    </cfRule>
    <cfRule type="containsText" dxfId="26" priority="404" operator="containsText" text="FAIL">
      <formula>NOT(ISERROR(SEARCH("FAIL",BK4)))</formula>
    </cfRule>
    <cfRule type="containsText" dxfId="25" priority="405" operator="containsText" text="FCD">
      <formula>NOT(ISERROR(SEARCH("FCD",BK4)))</formula>
    </cfRule>
  </conditionalFormatting>
  <conditionalFormatting sqref="L4:O50 R4:U50 X4:AA50 AD4:AG50 AJ4:AM50 AP4:AS50 AV4:AZ50 H4:I50 BB4:BE50 F4:F50">
    <cfRule type="containsText" dxfId="24" priority="204" operator="containsText" text="AB">
      <formula>NOT(ISERROR(SEARCH("AB",F4)))</formula>
    </cfRule>
    <cfRule type="containsText" dxfId="23" priority="205" operator="containsText" text="FAIL">
      <formula>NOT(ISERROR(SEARCH("FAIL",F4)))</formula>
    </cfRule>
    <cfRule type="containsText" dxfId="22" priority="206" operator="containsText" text="PASS">
      <formula>NOT(ISERROR(SEARCH("PASS",F4)))</formula>
    </cfRule>
    <cfRule type="containsText" dxfId="21" priority="207" operator="containsText" text="FL">
      <formula>NOT(ISERROR(SEARCH("FL",F4)))</formula>
    </cfRule>
  </conditionalFormatting>
  <conditionalFormatting sqref="J4:J50 P4:P50 V4:V50 AB4:AB50 AH4:AH50 AN4:AN50 AT4:AT50">
    <cfRule type="cellIs" dxfId="20" priority="43" operator="lessThan">
      <formula>21</formula>
    </cfRule>
  </conditionalFormatting>
  <conditionalFormatting sqref="D4:D50">
    <cfRule type="cellIs" dxfId="19" priority="20" operator="lessThan">
      <formula>21</formula>
    </cfRule>
  </conditionalFormatting>
  <conditionalFormatting sqref="E4:E50">
    <cfRule type="cellIs" dxfId="18" priority="19" operator="lessThan">
      <formula>18</formula>
    </cfRule>
  </conditionalFormatting>
  <conditionalFormatting sqref="K4:K50">
    <cfRule type="cellIs" dxfId="17" priority="18" operator="lessThan">
      <formula>18</formula>
    </cfRule>
  </conditionalFormatting>
  <conditionalFormatting sqref="Q4:Q50">
    <cfRule type="cellIs" dxfId="16" priority="17" operator="lessThan">
      <formula>18</formula>
    </cfRule>
  </conditionalFormatting>
  <conditionalFormatting sqref="W4:W50">
    <cfRule type="cellIs" dxfId="15" priority="16" operator="lessThan">
      <formula>18</formula>
    </cfRule>
  </conditionalFormatting>
  <conditionalFormatting sqref="AC4:AC50">
    <cfRule type="cellIs" dxfId="14" priority="15" operator="lessThan">
      <formula>18</formula>
    </cfRule>
  </conditionalFormatting>
  <conditionalFormatting sqref="AI4:AI50">
    <cfRule type="cellIs" dxfId="13" priority="14" operator="lessThan">
      <formula>18</formula>
    </cfRule>
  </conditionalFormatting>
  <conditionalFormatting sqref="AO4:AO50">
    <cfRule type="cellIs" dxfId="12" priority="13" operator="lessThan">
      <formula>18</formula>
    </cfRule>
  </conditionalFormatting>
  <conditionalFormatting sqref="AU4:AU50">
    <cfRule type="cellIs" dxfId="11" priority="12" operator="lessThan">
      <formula>18</formula>
    </cfRule>
  </conditionalFormatting>
  <conditionalFormatting sqref="BA4:BA50">
    <cfRule type="cellIs" dxfId="10" priority="11" operator="lessThan">
      <formula>18</formula>
    </cfRule>
  </conditionalFormatting>
  <conditionalFormatting sqref="BK51:BK124">
    <cfRule type="containsText" dxfId="9" priority="7" operator="containsText" text="SC">
      <formula>NOT(ISERROR(SEARCH("SC",BK51)))</formula>
    </cfRule>
    <cfRule type="containsText" dxfId="8" priority="8" operator="containsText" text="SC">
      <formula>NOT(ISERROR(SEARCH("SC",BK51)))</formula>
    </cfRule>
    <cfRule type="containsText" dxfId="7" priority="9" operator="containsText" text="FAIL">
      <formula>NOT(ISERROR(SEARCH("FAIL",BK51)))</formula>
    </cfRule>
    <cfRule type="containsText" dxfId="6" priority="10" operator="containsText" text="FCD">
      <formula>NOT(ISERROR(SEARCH("FCD",BK51)))</formula>
    </cfRule>
  </conditionalFormatting>
  <conditionalFormatting sqref="H51:I124 F51:F124 L51:O124 R51:U124 X51:AA124 AD51:AG124 AJ51:AM124 AP51:AS124 AV51:BE124">
    <cfRule type="containsText" dxfId="5" priority="3" operator="containsText" text="AB">
      <formula>NOT(ISERROR(SEARCH("AB",F51)))</formula>
    </cfRule>
    <cfRule type="containsText" dxfId="4" priority="4" operator="containsText" text="FAIL">
      <formula>NOT(ISERROR(SEARCH("FAIL",F51)))</formula>
    </cfRule>
    <cfRule type="containsText" dxfId="3" priority="5" operator="containsText" text="PASS">
      <formula>NOT(ISERROR(SEARCH("PASS",F51)))</formula>
    </cfRule>
    <cfRule type="containsText" dxfId="2" priority="6" operator="containsText" text="FL">
      <formula>NOT(ISERROR(SEARCH("FL",F51)))</formula>
    </cfRule>
  </conditionalFormatting>
  <conditionalFormatting sqref="J51:J124 P51:P124 V51:V124 AB51:AB124 AH51:AH124 AN51:AN124 AT51:AT124">
    <cfRule type="cellIs" dxfId="1" priority="2" operator="lessThan">
      <formula>21</formula>
    </cfRule>
  </conditionalFormatting>
  <conditionalFormatting sqref="E51:E124 K51:K124 Q51:Q124 W51:W124 AC51:AC124 AI51:AI124 AO51:AO124 AU51:AU124">
    <cfRule type="cellIs" dxfId="0" priority="1" operator="lessThan">
      <formula>18</formula>
    </cfRule>
  </conditionalFormatting>
  <pageMargins left="0.31496062992125984" right="0.31496062992125984" top="0.3543307086614173" bottom="0.3543307086614173" header="0" footer="0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ISE-1st_Sem Phy Overall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2025-03-30T10:56:41Z</dcterms:modified>
</cp:coreProperties>
</file>