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BHISHEK\Desktop\DATA ANALYSIS PROJECTS\"/>
    </mc:Choice>
  </mc:AlternateContent>
  <xr:revisionPtr revIDLastSave="0" documentId="13_ncr:1_{1B3B9CE5-537B-49EE-8199-6EEADACECCAC}" xr6:coauthVersionLast="47" xr6:coauthVersionMax="47" xr10:uidLastSave="{00000000-0000-0000-0000-000000000000}"/>
  <bookViews>
    <workbookView xWindow="-108" yWindow="-108" windowWidth="23256" windowHeight="12456" xr2:uid="{FB8DEDC7-0A28-49C2-85C5-B028405DBAA8}"/>
  </bookViews>
  <sheets>
    <sheet name="DASHBOARD" sheetId="13" r:id="rId1"/>
    <sheet name="TASK 1" sheetId="2" r:id="rId2"/>
    <sheet name="TASK 2" sheetId="5" r:id="rId3"/>
    <sheet name="Task 3" sheetId="6" r:id="rId4"/>
    <sheet name="Sheet12" sheetId="12" r:id="rId5"/>
    <sheet name="task 4" sheetId="7" r:id="rId6"/>
    <sheet name="task 5" sheetId="11" r:id="rId7"/>
    <sheet name="Sheet1" sheetId="14" r:id="rId8"/>
    <sheet name="COVID DATA" sheetId="1" r:id="rId9"/>
  </sheets>
  <definedNames>
    <definedName name="_xlcn.WorksheetConnection_Covidanalysis.xlsxTable1" hidden="1">Table1[]</definedName>
    <definedName name="Slicer_Continent">#N/A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ovid analysis.xlsx!Table1"/>
        </x15:modelTables>
      </x15:dataModel>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19EA8C-5A54-4614-A2E3-DD108CCB99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EA64139-F16E-4C09-BF07-B73694FACAC7}" name="WorksheetConnection_Covid analysis.xlsx!Table1" type="102" refreshedVersion="8" minRefreshableVersion="5">
    <extLst>
      <ext xmlns:x15="http://schemas.microsoft.com/office/spreadsheetml/2010/11/main" uri="{DE250136-89BD-433C-8126-D09CA5730AF9}">
        <x15:connection id="Table1" autoDelete="1">
          <x15:rangePr sourceName="_xlcn.WorksheetConnection_Covidanalysis.xlsxTable1"/>
        </x15:connection>
      </ext>
    </extLst>
  </connection>
</connections>
</file>

<file path=xl/sharedStrings.xml><?xml version="1.0" encoding="utf-8"?>
<sst xmlns="http://schemas.openxmlformats.org/spreadsheetml/2006/main" count="499" uniqueCount="247">
  <si>
    <t>Country</t>
  </si>
  <si>
    <t>Population</t>
  </si>
  <si>
    <t>Continent</t>
  </si>
  <si>
    <t>Total Cases</t>
  </si>
  <si>
    <t>Total Deaths</t>
  </si>
  <si>
    <t>TotÂ Cases//1M pop</t>
  </si>
  <si>
    <t>TotÂ Deaths/1M pop</t>
  </si>
  <si>
    <t>Death percentage</t>
  </si>
  <si>
    <t>Afghanistan</t>
  </si>
  <si>
    <t>Asia</t>
  </si>
  <si>
    <t>Albania</t>
  </si>
  <si>
    <t>Europe</t>
  </si>
  <si>
    <t>Algeria</t>
  </si>
  <si>
    <t>Africa</t>
  </si>
  <si>
    <t>Andorra</t>
  </si>
  <si>
    <t>Angola</t>
  </si>
  <si>
    <t>Anguilla</t>
  </si>
  <si>
    <t>Latin America and the Caribbean</t>
  </si>
  <si>
    <t>Antigua and Barbuda</t>
  </si>
  <si>
    <t>Argentina</t>
  </si>
  <si>
    <t>Armenia</t>
  </si>
  <si>
    <t>Aruba</t>
  </si>
  <si>
    <t>Australia</t>
  </si>
  <si>
    <t>Oceania</t>
  </si>
  <si>
    <t>Austria</t>
  </si>
  <si>
    <t>Azerbaijan</t>
  </si>
  <si>
    <t>Bahamas</t>
  </si>
  <si>
    <t>Bahrain</t>
  </si>
  <si>
    <t>Bangladesh</t>
  </si>
  <si>
    <t>Barbados</t>
  </si>
  <si>
    <t>Belarus</t>
  </si>
  <si>
    <t>Belgium</t>
  </si>
  <si>
    <t>Belize</t>
  </si>
  <si>
    <t>Benin</t>
  </si>
  <si>
    <t>Bermuda</t>
  </si>
  <si>
    <t>Northern America</t>
  </si>
  <si>
    <t>Bhutan</t>
  </si>
  <si>
    <t>Bolivia</t>
  </si>
  <si>
    <t>Bosnia and Herzegovina</t>
  </si>
  <si>
    <t>Botswana</t>
  </si>
  <si>
    <t>Brazil</t>
  </si>
  <si>
    <t>British Virgin Islands</t>
  </si>
  <si>
    <t xml:space="preserve">Brunei </t>
  </si>
  <si>
    <t>Bulgaria</t>
  </si>
  <si>
    <t>Burkina Faso</t>
  </si>
  <si>
    <t>Burundi</t>
  </si>
  <si>
    <t>Cabo Verde</t>
  </si>
  <si>
    <t>Cambodia</t>
  </si>
  <si>
    <t>Cameroon</t>
  </si>
  <si>
    <t>Canada</t>
  </si>
  <si>
    <t>Central African Republic</t>
  </si>
  <si>
    <t>Caribbean Netherlands</t>
  </si>
  <si>
    <t>Cayman Islands</t>
  </si>
  <si>
    <t>Chad</t>
  </si>
  <si>
    <t>Channel Islands</t>
  </si>
  <si>
    <t>Chile</t>
  </si>
  <si>
    <t>China</t>
  </si>
  <si>
    <t>Colombia</t>
  </si>
  <si>
    <t>Comoros</t>
  </si>
  <si>
    <t>Congo</t>
  </si>
  <si>
    <t>Cook Islands</t>
  </si>
  <si>
    <t>Costa Rica</t>
  </si>
  <si>
    <t>Croatia</t>
  </si>
  <si>
    <t>Cuba</t>
  </si>
  <si>
    <t>CuraÃ§ao</t>
  </si>
  <si>
    <t>Cyprus</t>
  </si>
  <si>
    <t>Czechia</t>
  </si>
  <si>
    <t>Denmark</t>
  </si>
  <si>
    <t>Djibouti</t>
  </si>
  <si>
    <t>Dominica</t>
  </si>
  <si>
    <t>Dominican Republic</t>
  </si>
  <si>
    <t>Democratic Republic of the Congo</t>
  </si>
  <si>
    <t>Ecuador</t>
  </si>
  <si>
    <t>Egypt</t>
  </si>
  <si>
    <t>El Salvador</t>
  </si>
  <si>
    <t>Equatorial Guinea</t>
  </si>
  <si>
    <t>Eritrea</t>
  </si>
  <si>
    <t>Estonia</t>
  </si>
  <si>
    <t>Eswatini</t>
  </si>
  <si>
    <t>Ethiopia</t>
  </si>
  <si>
    <t>Faeroe Islands</t>
  </si>
  <si>
    <t>Falkland Islands</t>
  </si>
  <si>
    <t>Fiji</t>
  </si>
  <si>
    <t>Finland</t>
  </si>
  <si>
    <t>France</t>
  </si>
  <si>
    <t>French Guiana</t>
  </si>
  <si>
    <t>French Polynesia</t>
  </si>
  <si>
    <t>Gabon</t>
  </si>
  <si>
    <t>Gambia</t>
  </si>
  <si>
    <t>Georgia</t>
  </si>
  <si>
    <t>Germany</t>
  </si>
  <si>
    <t>Ghana</t>
  </si>
  <si>
    <t>Gibraltar</t>
  </si>
  <si>
    <t>Greece</t>
  </si>
  <si>
    <t>Greenland</t>
  </si>
  <si>
    <t>Grenada</t>
  </si>
  <si>
    <t>Guadeloupe</t>
  </si>
  <si>
    <t>Guatemala</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</si>
  <si>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</si>
  <si>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</si>
  <si>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</si>
  <si>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</si>
  <si>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</si>
  <si>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</si>
  <si>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</si>
  <si>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</si>
  <si>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</si>
  <si>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</si>
  <si>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</si>
  <si>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</si>
  <si>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</si>
  <si>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</si>
  <si>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</si>
  <si>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</si>
  <si>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</si>
  <si>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</si>
  <si>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</si>
  <si>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</si>
  <si>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</si>
  <si>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</si>
  <si>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</si>
  <si>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</si>
  <si>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</si>
  <si>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</si>
  <si>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</si>
  <si>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</si>
  <si>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</si>
  <si>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</si>
  <si>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</si>
  <si>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</si>
  <si>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</si>
  <si>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</si>
  <si>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</si>
  <si>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</si>
  <si>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</si>
  <si>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</si>
  <si>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</si>
  <si>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</si>
  <si>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</si>
  <si>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</si>
  <si>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</si>
  <si>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</si>
  <si>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</si>
  <si>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</si>
  <si>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</si>
  <si>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</si>
  <si>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</si>
  <si>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</si>
  <si>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</si>
  <si>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</si>
  <si>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</si>
  <si>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</si>
  <si>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</si>
  <si>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</si>
  <si>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</si>
  <si>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Nepal</t>
  </si>
  <si>
    <t>Netherlands</t>
  </si>
  <si>
    <t>New Caledonia</t>
  </si>
  <si>
    <t>New Zealand</t>
  </si>
  <si>
    <t>Nicaragua</t>
  </si>
  <si>
    <t>Niger</t>
  </si>
  <si>
    <t>Nigeria</t>
  </si>
  <si>
    <t>Niue</t>
  </si>
  <si>
    <t>North Macedonia</t>
  </si>
  <si>
    <t>Norway</t>
  </si>
  <si>
    <t>Oman</t>
  </si>
  <si>
    <t>Pakistan</t>
  </si>
  <si>
    <t>Palau</t>
  </si>
  <si>
    <t>Palestine</t>
  </si>
  <si>
    <t>Panama</t>
  </si>
  <si>
    <t>Papua New Guinea</t>
  </si>
  <si>
    <t>Paraguay</t>
  </si>
  <si>
    <t>Peru</t>
  </si>
  <si>
    <t>Philippines</t>
  </si>
  <si>
    <t>Poland</t>
  </si>
  <si>
    <t>Portugal</t>
  </si>
  <si>
    <t>Qatar</t>
  </si>
  <si>
    <t>RÃ©union</t>
  </si>
  <si>
    <t>Romania</t>
  </si>
  <si>
    <t>Russia</t>
  </si>
  <si>
    <t>Rwanda</t>
  </si>
  <si>
    <t>S. Korea</t>
  </si>
  <si>
    <t>Saint Helena</t>
  </si>
  <si>
    <t>Saint Kitts and Nevis</t>
  </si>
  <si>
    <t>Saint Lucia</t>
  </si>
  <si>
    <t>Saint Martin</t>
  </si>
  <si>
    <t>Saint Pierre Miquelon</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</si>
  <si>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</si>
  <si>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</si>
  <si>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</si>
  <si>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</si>
  <si>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</si>
  <si>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</si>
  <si>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</si>
  <si>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</si>
  <si>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</si>
  <si>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</si>
  <si>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</si>
  <si>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</si>
  <si>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</si>
  <si>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</si>
  <si>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</si>
  <si>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Sudan</t>
  </si>
  <si>
    <t>Spain</t>
  </si>
  <si>
    <t>Sri Lanka</t>
  </si>
  <si>
    <t xml:space="preserve">St. Barth </t>
  </si>
  <si>
    <t>St. Vincent Grenadines</t>
  </si>
  <si>
    <t>Sudan</t>
  </si>
  <si>
    <t>Suriname</t>
  </si>
  <si>
    <t>Sweden</t>
  </si>
  <si>
    <t>Switzerland</t>
  </si>
  <si>
    <t>Syria</t>
  </si>
  <si>
    <t>Taiwan</t>
  </si>
  <si>
    <t>Tajikistan</t>
  </si>
  <si>
    <t>Tanzania</t>
  </si>
  <si>
    <t>Thailand</t>
  </si>
  <si>
    <t>Timor-Leste</t>
  </si>
  <si>
    <t>Togo</t>
  </si>
  <si>
    <t>Tonga</t>
  </si>
  <si>
    <t>Trinidad and Tobago</t>
  </si>
  <si>
    <t>Tunisia</t>
  </si>
  <si>
    <t>Turkey</t>
  </si>
  <si>
    <t>Turks and Caicos</t>
  </si>
  <si>
    <t>United Arab Emirates</t>
  </si>
  <si>
    <t>Uganda</t>
  </si>
  <si>
    <t xml:space="preserve">United Kingdom </t>
  </si>
  <si>
    <t>Ukraine</t>
  </si>
  <si>
    <t>Uruguay</t>
  </si>
  <si>
    <t>United States of America</t>
  </si>
  <si>
    <t>Uzbekistan</t>
  </si>
  <si>
    <t>Vanuatu</t>
  </si>
  <si>
    <t>Vatican City</t>
  </si>
  <si>
    <t>Venezuela</t>
  </si>
  <si>
    <t>Vietnam</t>
  </si>
  <si>
    <t>Wallis and Futuna</t>
  </si>
  <si>
    <t>Western Sahara</t>
  </si>
  <si>
    <t>Yemen</t>
  </si>
  <si>
    <t>Zambia</t>
  </si>
  <si>
    <t>Zimbabwe</t>
  </si>
  <si>
    <t>Row Labels</t>
  </si>
  <si>
    <t>Grand Total</t>
  </si>
  <si>
    <t>Sum of Total Cases</t>
  </si>
  <si>
    <t>Sum of Total Deaths</t>
  </si>
  <si>
    <t>Sum of Death percentage</t>
  </si>
  <si>
    <t>Total recovered</t>
  </si>
  <si>
    <t>Sum of Total recovered</t>
  </si>
  <si>
    <t>Sum of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</si>
</sst>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M&quot;"/>
    <numFmt numFmtId="165"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0" borderId="0" xfId="0" applyNumberFormat="1"/>
  </cellXfs>
  <cellStyles count="2">
    <cellStyle name="Normal" xfId="0" builtinId="0"/>
    <cellStyle name="Percent" xfId="1" builtinId="5"/>
  </cellStyles>
  <dxfs count="25">
    <dxf>
      <numFmt numFmtId="165" formatCode="_ * #,##0_ ;_ * \-#,##0_ ;_ * &quot;-&quot;??_ ;_ @_ "/>
    </dxf>
    <dxf>
      <numFmt numFmtId="165" formatCode="_ * #,##0_ ;_ * \-#,##0_ ;_ * &quot;-&quot;??_ ;_ @_ "/>
    </dxf>
    <dxf>
      <numFmt numFmtId="164" formatCode="0.0,,\ &quot;M&quot;"/>
    </dxf>
    <dxf>
      <numFmt numFmtId="1" formatCode="0"/>
    </dxf>
    <dxf>
      <numFmt numFmtId="165" formatCode="_ * #,##0_ ;_ * \-#,##0_ ;_ * &quot;-&quot;??_ ;_ @_ "/>
    </dxf>
    <dxf>
      <numFmt numFmtId="165" formatCode="_ * #,##0_ ;_ * \-#,##0_ ;_ * &quot;-&quot;??_ ;_ @_ "/>
    </dxf>
    <dxf>
      <numFmt numFmtId="164" formatCode="0.0,,\ &quot;M&quot;"/>
    </dxf>
    <dxf>
      <numFmt numFmtId="1" formatCode="0"/>
    </dxf>
    <dxf>
      <numFmt numFmtId="165" formatCode="_ * #,##0_ ;_ * \-#,##0_ ;_ * &quot;-&quot;??_ ;_ @_ "/>
    </dxf>
    <dxf>
      <numFmt numFmtId="165" formatCode="_ * #,##0_ ;_ * \-#,##0_ ;_ * &quot;-&quot;??_ ;_ @_ "/>
    </dxf>
    <dxf>
      <numFmt numFmtId="164" formatCode="0.0,,\ &quot;M&quot;"/>
    </dxf>
    <dxf>
      <numFmt numFmtId="1" formatCode="0"/>
    </dxf>
    <dxf>
      <numFmt numFmtId="165" formatCode="_ * #,##0_ ;_ * \-#,##0_ ;_ * &quot;-&quot;??_ ;_ @_ "/>
    </dxf>
    <dxf>
      <numFmt numFmtId="165" formatCode="_ * #,##0_ ;_ * \-#,##0_ ;_ * &quot;-&quot;??_ ;_ @_ "/>
    </dxf>
    <dxf>
      <numFmt numFmtId="164" formatCode="0.0,,\ &quot;M&quot;"/>
    </dxf>
    <dxf>
      <numFmt numFmtId="1" formatCode="0"/>
    </dxf>
    <dxf>
      <numFmt numFmtId="14" formatCode="0.00%"/>
    </dxf>
    <dxf>
      <numFmt numFmtId="0" formatCode="General"/>
    </dxf>
    <dxf>
      <numFmt numFmtId="1"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0.0,,\ &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Top</a:t>
            </a:r>
            <a:r>
              <a:rPr lang="en-US" b="1" i="1" baseline="0">
                <a:solidFill>
                  <a:schemeClr val="tx1"/>
                </a:solidFill>
              </a:rPr>
              <a:t> 5 Countries with highest number of cases</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1'!$B$3</c:f>
              <c:strCache>
                <c:ptCount val="1"/>
                <c:pt idx="0">
                  <c:v>Total</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1'!$A$4:$A$8</c:f>
              <c:strCache>
                <c:ptCount val="5"/>
                <c:pt idx="0">
                  <c:v>Brazil</c:v>
                </c:pt>
                <c:pt idx="1">
                  <c:v>France</c:v>
                </c:pt>
                <c:pt idx="2">
                  <c:v>Germany</c:v>
                </c:pt>
                <c:pt idx="3">
                  <c:v>India</c:v>
                </c:pt>
                <c:pt idx="4">
                  <c:v>United States of America</c:v>
                </c:pt>
              </c:strCache>
            </c:strRef>
          </c:cat>
          <c:val>
            <c:numRef>
              <c:f>'TASK 1'!$B$4:$B$8</c:f>
              <c:numCache>
                <c:formatCode>0.0,,\ "M"</c:formatCode>
                <c:ptCount val="5"/>
                <c:pt idx="0">
                  <c:v>29999816</c:v>
                </c:pt>
                <c:pt idx="1">
                  <c:v>25997852</c:v>
                </c:pt>
                <c:pt idx="2">
                  <c:v>21646375</c:v>
                </c:pt>
                <c:pt idx="3">
                  <c:v>43029044</c:v>
                </c:pt>
                <c:pt idx="4">
                  <c:v>81839052</c:v>
                </c:pt>
              </c:numCache>
            </c:numRef>
          </c:val>
          <c:extLst>
            <c:ext xmlns:c16="http://schemas.microsoft.com/office/drawing/2014/chart" uri="{C3380CC4-5D6E-409C-BE32-E72D297353CC}">
              <c16:uniqueId val="{00000000-3699-46F9-B993-7D4F55F7613C}"/>
            </c:ext>
          </c:extLst>
        </c:ser>
        <c:dLbls>
          <c:dLblPos val="outEnd"/>
          <c:showLegendKey val="0"/>
          <c:showVal val="1"/>
          <c:showCatName val="0"/>
          <c:showSerName val="0"/>
          <c:showPercent val="0"/>
          <c:showBubbleSize val="0"/>
        </c:dLbls>
        <c:gapWidth val="219"/>
        <c:overlap val="-27"/>
        <c:axId val="1123968447"/>
        <c:axId val="21652207"/>
      </c:barChart>
      <c:catAx>
        <c:axId val="112396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52207"/>
        <c:crosses val="autoZero"/>
        <c:auto val="1"/>
        <c:lblAlgn val="ctr"/>
        <c:lblOffset val="100"/>
        <c:noMultiLvlLbl val="0"/>
      </c:catAx>
      <c:valAx>
        <c:axId val="21652207"/>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6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population vs Cases in TOP 3 populated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Population</c:v>
                </c:pt>
              </c:strCache>
            </c:strRef>
          </c:tx>
          <c:spPr>
            <a:solidFill>
              <a:schemeClr val="accent1"/>
            </a:solidFill>
            <a:ln>
              <a:noFill/>
            </a:ln>
            <a:effectLst/>
          </c:spPr>
          <c:invertIfNegative val="0"/>
          <c:cat>
            <c:strRef>
              <c:f>Sheet1!$A$4:$A$7</c:f>
              <c:strCache>
                <c:ptCount val="3"/>
                <c:pt idx="0">
                  <c:v>China</c:v>
                </c:pt>
                <c:pt idx="1">
                  <c:v>India</c:v>
                </c:pt>
                <c:pt idx="2">
                  <c:v>United States of America</c:v>
                </c:pt>
              </c:strCache>
            </c:strRef>
          </c:cat>
          <c:val>
            <c:numRef>
              <c:f>Sheet1!$B$4:$B$7</c:f>
              <c:numCache>
                <c:formatCode>General</c:formatCode>
                <c:ptCount val="3"/>
                <c:pt idx="0">
                  <c:v>1439323776</c:v>
                </c:pt>
                <c:pt idx="1">
                  <c:v>1403754381</c:v>
                </c:pt>
                <c:pt idx="2">
                  <c:v>334400597</c:v>
                </c:pt>
              </c:numCache>
            </c:numRef>
          </c:val>
          <c:extLst>
            <c:ext xmlns:c16="http://schemas.microsoft.com/office/drawing/2014/chart" uri="{C3380CC4-5D6E-409C-BE32-E72D297353CC}">
              <c16:uniqueId val="{00000000-D9DC-4649-9DCF-20D7B7209CCF}"/>
            </c:ext>
          </c:extLst>
        </c:ser>
        <c:dLbls>
          <c:showLegendKey val="0"/>
          <c:showVal val="0"/>
          <c:showCatName val="0"/>
          <c:showSerName val="0"/>
          <c:showPercent val="0"/>
          <c:showBubbleSize val="0"/>
        </c:dLbls>
        <c:gapWidth val="219"/>
        <c:overlap val="-27"/>
        <c:axId val="1031225999"/>
        <c:axId val="1031229887"/>
      </c:barChart>
      <c:lineChart>
        <c:grouping val="standard"/>
        <c:varyColors val="0"/>
        <c:ser>
          <c:idx val="1"/>
          <c:order val="1"/>
          <c:tx>
            <c:strRef>
              <c:f>Sheet1!$C$3</c:f>
              <c:strCache>
                <c:ptCount val="1"/>
                <c:pt idx="0">
                  <c:v>Sum of Total Cases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Sheet1!$A$4:$A$7</c:f>
              <c:strCache>
                <c:ptCount val="3"/>
                <c:pt idx="0">
                  <c:v>China</c:v>
                </c:pt>
                <c:pt idx="1">
                  <c:v>India</c:v>
                </c:pt>
                <c:pt idx="2">
                  <c:v>United States of America</c:v>
                </c:pt>
              </c:strCache>
            </c:strRef>
          </c:cat>
          <c:val>
            <c:numRef>
              <c:f>Sheet1!$C$4:$C$7</c:f>
              <c:numCache>
                <c:formatCode>General</c:formatCode>
                <c:ptCount val="3"/>
                <c:pt idx="0">
                  <c:v>154738</c:v>
                </c:pt>
                <c:pt idx="1">
                  <c:v>43029044</c:v>
                </c:pt>
                <c:pt idx="2">
                  <c:v>81839052</c:v>
                </c:pt>
              </c:numCache>
            </c:numRef>
          </c:val>
          <c:smooth val="0"/>
          <c:extLst>
            <c:ext xmlns:c16="http://schemas.microsoft.com/office/drawing/2014/chart" uri="{C3380CC4-5D6E-409C-BE32-E72D297353CC}">
              <c16:uniqueId val="{00000001-D9DC-4649-9DCF-20D7B7209CCF}"/>
            </c:ext>
          </c:extLst>
        </c:ser>
        <c:dLbls>
          <c:showLegendKey val="0"/>
          <c:showVal val="0"/>
          <c:showCatName val="0"/>
          <c:showSerName val="0"/>
          <c:showPercent val="0"/>
          <c:showBubbleSize val="0"/>
        </c:dLbls>
        <c:marker val="1"/>
        <c:smooth val="0"/>
        <c:axId val="1031225999"/>
        <c:axId val="1031229887"/>
      </c:lineChart>
      <c:catAx>
        <c:axId val="103122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29887"/>
        <c:crosses val="autoZero"/>
        <c:auto val="1"/>
        <c:lblAlgn val="ctr"/>
        <c:lblOffset val="100"/>
        <c:noMultiLvlLbl val="0"/>
      </c:catAx>
      <c:valAx>
        <c:axId val="10312298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1225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Top</a:t>
            </a:r>
            <a:r>
              <a:rPr lang="en-US" b="1" i="1" baseline="0">
                <a:solidFill>
                  <a:schemeClr val="tx1"/>
                </a:solidFill>
              </a:rPr>
              <a:t> 3 Countries with Highest Death Percentage</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2'!$B$3</c:f>
              <c:strCache>
                <c:ptCount val="1"/>
                <c:pt idx="0">
                  <c:v>Total</c:v>
                </c:pt>
              </c:strCache>
            </c:strRef>
          </c:tx>
          <c:spPr>
            <a:solidFill>
              <a:srgbClr val="C00000"/>
            </a:solidFill>
            <a:ln>
              <a:noFill/>
            </a:ln>
            <a:effectLst/>
          </c:spPr>
          <c:invertIfNegative val="0"/>
          <c:cat>
            <c:strRef>
              <c:f>'TASK 2'!$A$4:$A$6</c:f>
              <c:strCache>
                <c:ptCount val="3"/>
                <c:pt idx="0">
                  <c:v>Sudan</c:v>
                </c:pt>
                <c:pt idx="1">
                  <c:v>Western Sahara</c:v>
                </c:pt>
                <c:pt idx="2">
                  <c:v>Yemen</c:v>
                </c:pt>
              </c:strCache>
            </c:strRef>
          </c:cat>
          <c:val>
            <c:numRef>
              <c:f>'TASK 2'!$B$4:$B$6</c:f>
              <c:numCache>
                <c:formatCode>0.00%</c:formatCode>
                <c:ptCount val="3"/>
                <c:pt idx="0">
                  <c:v>0.21956790044847427</c:v>
                </c:pt>
                <c:pt idx="1">
                  <c:v>0.2772229319805426</c:v>
                </c:pt>
                <c:pt idx="2">
                  <c:v>0.50320916757098311</c:v>
                </c:pt>
              </c:numCache>
            </c:numRef>
          </c:val>
          <c:extLst>
            <c:ext xmlns:c16="http://schemas.microsoft.com/office/drawing/2014/chart" uri="{C3380CC4-5D6E-409C-BE32-E72D297353CC}">
              <c16:uniqueId val="{00000000-364D-47A5-892A-CD30C5CC4688}"/>
            </c:ext>
          </c:extLst>
        </c:ser>
        <c:dLbls>
          <c:showLegendKey val="0"/>
          <c:showVal val="0"/>
          <c:showCatName val="0"/>
          <c:showSerName val="0"/>
          <c:showPercent val="0"/>
          <c:showBubbleSize val="0"/>
        </c:dLbls>
        <c:gapWidth val="182"/>
        <c:axId val="893308015"/>
        <c:axId val="889027471"/>
      </c:barChart>
      <c:catAx>
        <c:axId val="89330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27471"/>
        <c:crosses val="autoZero"/>
        <c:auto val="1"/>
        <c:lblAlgn val="ctr"/>
        <c:lblOffset val="100"/>
        <c:noMultiLvlLbl val="0"/>
      </c:catAx>
      <c:valAx>
        <c:axId val="8890274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0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Total cases</a:t>
            </a:r>
            <a:r>
              <a:rPr lang="en-US" b="1" i="1" baseline="0">
                <a:solidFill>
                  <a:schemeClr val="tx1"/>
                </a:solidFill>
              </a:rPr>
              <a:t> by Continent</a:t>
            </a:r>
            <a:endParaRPr lang="en-US"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'Task 3'!$B$3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2F-498C-AD47-05DEB1D3A2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2F-498C-AD47-05DEB1D3A2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2F-498C-AD47-05DEB1D3A2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2F-498C-AD47-05DEB1D3A2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2F-498C-AD47-05DEB1D3A2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2F-498C-AD47-05DEB1D3A2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3'!$A$4:$A$9</c:f>
              <c:strCache>
                <c:ptCount val="6"/>
                <c:pt idx="0">
                  <c:v>Africa</c:v>
                </c:pt>
                <c:pt idx="1">
                  <c:v>Asia</c:v>
                </c:pt>
                <c:pt idx="2">
                  <c:v>Europe</c:v>
                </c:pt>
                <c:pt idx="3">
                  <c:v>Latin America and the Caribbean</c:v>
                </c:pt>
                <c:pt idx="4">
                  <c:v>Northern America</c:v>
                </c:pt>
                <c:pt idx="5">
                  <c:v>Oceania</c:v>
                </c:pt>
              </c:strCache>
            </c:strRef>
          </c:cat>
          <c:val>
            <c:numRef>
              <c:f>'Task 3'!$B$4:$B$9</c:f>
              <c:numCache>
                <c:formatCode>General</c:formatCode>
                <c:ptCount val="6"/>
                <c:pt idx="0">
                  <c:v>252873</c:v>
                </c:pt>
                <c:pt idx="1">
                  <c:v>1405003</c:v>
                </c:pt>
                <c:pt idx="2">
                  <c:v>1775727</c:v>
                </c:pt>
                <c:pt idx="3">
                  <c:v>1686828</c:v>
                </c:pt>
                <c:pt idx="4">
                  <c:v>1046062</c:v>
                </c:pt>
                <c:pt idx="5">
                  <c:v>9336</c:v>
                </c:pt>
              </c:numCache>
            </c:numRef>
          </c:val>
          <c:extLst>
            <c:ext xmlns:c16="http://schemas.microsoft.com/office/drawing/2014/chart" uri="{C3380CC4-5D6E-409C-BE32-E72D297353CC}">
              <c16:uniqueId val="{0000000C-6D2F-498C-AD47-05DEB1D3A2D9}"/>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530030621172353"/>
          <c:y val="0.17497338874307378"/>
          <c:w val="0.32803302712160981"/>
          <c:h val="0.770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5!PivotTable8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Total Deaths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'task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C6-4100-88D2-311DFB1C23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C6-4100-88D2-311DFB1C23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C6-4100-88D2-311DFB1C23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C6-4100-88D2-311DFB1C23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C6-4100-88D2-311DFB1C23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5'!$A$4:$A$9</c:f>
              <c:strCache>
                <c:ptCount val="5"/>
                <c:pt idx="0">
                  <c:v>Brazil</c:v>
                </c:pt>
                <c:pt idx="1">
                  <c:v>India</c:v>
                </c:pt>
                <c:pt idx="2">
                  <c:v>Mexico</c:v>
                </c:pt>
                <c:pt idx="3">
                  <c:v>Russia</c:v>
                </c:pt>
                <c:pt idx="4">
                  <c:v>United States of America</c:v>
                </c:pt>
              </c:strCache>
            </c:strRef>
          </c:cat>
          <c:val>
            <c:numRef>
              <c:f>'task 5'!$B$4:$B$9</c:f>
              <c:numCache>
                <c:formatCode>General</c:formatCode>
                <c:ptCount val="5"/>
                <c:pt idx="0">
                  <c:v>660269</c:v>
                </c:pt>
                <c:pt idx="1">
                  <c:v>521388</c:v>
                </c:pt>
                <c:pt idx="2">
                  <c:v>323212</c:v>
                </c:pt>
                <c:pt idx="3">
                  <c:v>369708</c:v>
                </c:pt>
                <c:pt idx="4">
                  <c:v>1008222</c:v>
                </c:pt>
              </c:numCache>
            </c:numRef>
          </c:val>
          <c:extLst>
            <c:ext xmlns:c16="http://schemas.microsoft.com/office/drawing/2014/chart" uri="{C3380CC4-5D6E-409C-BE32-E72D297353CC}">
              <c16:uniqueId val="{0000000A-58C6-4100-88D2-311DFB1C23D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tx1"/>
                </a:solidFill>
              </a:rPr>
              <a:t>Total</a:t>
            </a:r>
            <a:r>
              <a:rPr lang="en-IN" b="1" i="1" baseline="0">
                <a:solidFill>
                  <a:schemeClr val="tx1"/>
                </a:solidFill>
              </a:rPr>
              <a:t> population vs Cases in TOP 3 populated countries</a:t>
            </a:r>
            <a:endParaRPr lang="en-IN"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Population</c:v>
                </c:pt>
              </c:strCache>
            </c:strRef>
          </c:tx>
          <c:spPr>
            <a:solidFill>
              <a:srgbClr val="C00000"/>
            </a:solidFill>
            <a:ln>
              <a:noFill/>
            </a:ln>
            <a:effectLst/>
          </c:spPr>
          <c:invertIfNegative val="0"/>
          <c:cat>
            <c:strRef>
              <c:f>Sheet1!$A$4:$A$7</c:f>
              <c:strCache>
                <c:ptCount val="3"/>
                <c:pt idx="0">
                  <c:v>China</c:v>
                </c:pt>
                <c:pt idx="1">
                  <c:v>India</c:v>
                </c:pt>
                <c:pt idx="2">
                  <c:v>United States of America</c:v>
                </c:pt>
              </c:strCache>
            </c:strRef>
          </c:cat>
          <c:val>
            <c:numRef>
              <c:f>Sheet1!$B$4:$B$7</c:f>
              <c:numCache>
                <c:formatCode>General</c:formatCode>
                <c:ptCount val="3"/>
                <c:pt idx="0">
                  <c:v>1439323776</c:v>
                </c:pt>
                <c:pt idx="1">
                  <c:v>1403754381</c:v>
                </c:pt>
                <c:pt idx="2">
                  <c:v>334400597</c:v>
                </c:pt>
              </c:numCache>
            </c:numRef>
          </c:val>
          <c:extLst>
            <c:ext xmlns:c16="http://schemas.microsoft.com/office/drawing/2014/chart" uri="{C3380CC4-5D6E-409C-BE32-E72D297353CC}">
              <c16:uniqueId val="{00000000-64A1-4539-8FA4-AAAF643D42F7}"/>
            </c:ext>
          </c:extLst>
        </c:ser>
        <c:dLbls>
          <c:showLegendKey val="0"/>
          <c:showVal val="0"/>
          <c:showCatName val="0"/>
          <c:showSerName val="0"/>
          <c:showPercent val="0"/>
          <c:showBubbleSize val="0"/>
        </c:dLbls>
        <c:gapWidth val="219"/>
        <c:overlap val="-27"/>
        <c:axId val="1031225999"/>
        <c:axId val="1031229887"/>
      </c:barChart>
      <c:lineChart>
        <c:grouping val="standard"/>
        <c:varyColors val="0"/>
        <c:ser>
          <c:idx val="1"/>
          <c:order val="1"/>
          <c:tx>
            <c:strRef>
              <c:f>Sheet1!$C$3</c:f>
              <c:strCache>
                <c:ptCount val="1"/>
                <c:pt idx="0">
                  <c:v>Sum of Total Cases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Sheet1!$A$4:$A$7</c:f>
              <c:strCache>
                <c:ptCount val="3"/>
                <c:pt idx="0">
                  <c:v>China</c:v>
                </c:pt>
                <c:pt idx="1">
                  <c:v>India</c:v>
                </c:pt>
                <c:pt idx="2">
                  <c:v>United States of America</c:v>
                </c:pt>
              </c:strCache>
            </c:strRef>
          </c:cat>
          <c:val>
            <c:numRef>
              <c:f>Sheet1!$C$4:$C$7</c:f>
              <c:numCache>
                <c:formatCode>General</c:formatCode>
                <c:ptCount val="3"/>
                <c:pt idx="0">
                  <c:v>154738</c:v>
                </c:pt>
                <c:pt idx="1">
                  <c:v>43029044</c:v>
                </c:pt>
                <c:pt idx="2">
                  <c:v>81839052</c:v>
                </c:pt>
              </c:numCache>
            </c:numRef>
          </c:val>
          <c:smooth val="0"/>
          <c:extLst>
            <c:ext xmlns:c16="http://schemas.microsoft.com/office/drawing/2014/chart" uri="{C3380CC4-5D6E-409C-BE32-E72D297353CC}">
              <c16:uniqueId val="{00000001-64A1-4539-8FA4-AAAF643D42F7}"/>
            </c:ext>
          </c:extLst>
        </c:ser>
        <c:dLbls>
          <c:showLegendKey val="0"/>
          <c:showVal val="0"/>
          <c:showCatName val="0"/>
          <c:showSerName val="0"/>
          <c:showPercent val="0"/>
          <c:showBubbleSize val="0"/>
        </c:dLbls>
        <c:marker val="1"/>
        <c:smooth val="0"/>
        <c:axId val="1031225999"/>
        <c:axId val="1031229887"/>
      </c:lineChart>
      <c:catAx>
        <c:axId val="103122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29887"/>
        <c:crosses val="autoZero"/>
        <c:auto val="1"/>
        <c:lblAlgn val="ctr"/>
        <c:lblOffset val="100"/>
        <c:noMultiLvlLbl val="0"/>
      </c:catAx>
      <c:valAx>
        <c:axId val="10312298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1225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Countries with highest number of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1'!$A$4:$A$8</c:f>
              <c:strCache>
                <c:ptCount val="5"/>
                <c:pt idx="0">
                  <c:v>Brazil</c:v>
                </c:pt>
                <c:pt idx="1">
                  <c:v>France</c:v>
                </c:pt>
                <c:pt idx="2">
                  <c:v>Germany</c:v>
                </c:pt>
                <c:pt idx="3">
                  <c:v>India</c:v>
                </c:pt>
                <c:pt idx="4">
                  <c:v>United States of America</c:v>
                </c:pt>
              </c:strCache>
            </c:strRef>
          </c:cat>
          <c:val>
            <c:numRef>
              <c:f>'TASK 1'!$B$4:$B$8</c:f>
              <c:numCache>
                <c:formatCode>0.0,,\ "M"</c:formatCode>
                <c:ptCount val="5"/>
                <c:pt idx="0">
                  <c:v>29999816</c:v>
                </c:pt>
                <c:pt idx="1">
                  <c:v>25997852</c:v>
                </c:pt>
                <c:pt idx="2">
                  <c:v>21646375</c:v>
                </c:pt>
                <c:pt idx="3">
                  <c:v>43029044</c:v>
                </c:pt>
                <c:pt idx="4">
                  <c:v>81839052</c:v>
                </c:pt>
              </c:numCache>
            </c:numRef>
          </c:val>
          <c:extLst>
            <c:ext xmlns:c16="http://schemas.microsoft.com/office/drawing/2014/chart" uri="{C3380CC4-5D6E-409C-BE32-E72D297353CC}">
              <c16:uniqueId val="{00000000-7B6E-4986-BEC3-9FB34411CE34}"/>
            </c:ext>
          </c:extLst>
        </c:ser>
        <c:dLbls>
          <c:dLblPos val="outEnd"/>
          <c:showLegendKey val="0"/>
          <c:showVal val="1"/>
          <c:showCatName val="0"/>
          <c:showSerName val="0"/>
          <c:showPercent val="0"/>
          <c:showBubbleSize val="0"/>
        </c:dLbls>
        <c:gapWidth val="219"/>
        <c:overlap val="-27"/>
        <c:axId val="1123968447"/>
        <c:axId val="21652207"/>
      </c:barChart>
      <c:catAx>
        <c:axId val="112396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52207"/>
        <c:crosses val="autoZero"/>
        <c:auto val="1"/>
        <c:lblAlgn val="ctr"/>
        <c:lblOffset val="100"/>
        <c:noMultiLvlLbl val="0"/>
      </c:catAx>
      <c:valAx>
        <c:axId val="21652207"/>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6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Countries with Highest Death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2'!$B$3</c:f>
              <c:strCache>
                <c:ptCount val="1"/>
                <c:pt idx="0">
                  <c:v>Total</c:v>
                </c:pt>
              </c:strCache>
            </c:strRef>
          </c:tx>
          <c:spPr>
            <a:solidFill>
              <a:schemeClr val="accent1"/>
            </a:solidFill>
            <a:ln>
              <a:noFill/>
            </a:ln>
            <a:effectLst/>
          </c:spPr>
          <c:invertIfNegative val="0"/>
          <c:cat>
            <c:strRef>
              <c:f>'TASK 2'!$A$4:$A$6</c:f>
              <c:strCache>
                <c:ptCount val="3"/>
                <c:pt idx="0">
                  <c:v>Sudan</c:v>
                </c:pt>
                <c:pt idx="1">
                  <c:v>Western Sahara</c:v>
                </c:pt>
                <c:pt idx="2">
                  <c:v>Yemen</c:v>
                </c:pt>
              </c:strCache>
            </c:strRef>
          </c:cat>
          <c:val>
            <c:numRef>
              <c:f>'TASK 2'!$B$4:$B$6</c:f>
              <c:numCache>
                <c:formatCode>0.00%</c:formatCode>
                <c:ptCount val="3"/>
                <c:pt idx="0">
                  <c:v>0.21956790044847427</c:v>
                </c:pt>
                <c:pt idx="1">
                  <c:v>0.2772229319805426</c:v>
                </c:pt>
                <c:pt idx="2">
                  <c:v>0.50320916757098311</c:v>
                </c:pt>
              </c:numCache>
            </c:numRef>
          </c:val>
          <c:extLst>
            <c:ext xmlns:c16="http://schemas.microsoft.com/office/drawing/2014/chart" uri="{C3380CC4-5D6E-409C-BE32-E72D297353CC}">
              <c16:uniqueId val="{00000000-7349-42DB-836B-B9F6FB45E47B}"/>
            </c:ext>
          </c:extLst>
        </c:ser>
        <c:dLbls>
          <c:showLegendKey val="0"/>
          <c:showVal val="0"/>
          <c:showCatName val="0"/>
          <c:showSerName val="0"/>
          <c:showPercent val="0"/>
          <c:showBubbleSize val="0"/>
        </c:dLbls>
        <c:gapWidth val="182"/>
        <c:axId val="893308015"/>
        <c:axId val="889027471"/>
      </c:barChart>
      <c:catAx>
        <c:axId val="89330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27471"/>
        <c:crosses val="autoZero"/>
        <c:auto val="1"/>
        <c:lblAlgn val="ctr"/>
        <c:lblOffset val="100"/>
        <c:noMultiLvlLbl val="0"/>
      </c:catAx>
      <c:valAx>
        <c:axId val="8890274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30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cases</a:t>
            </a:r>
            <a:r>
              <a:rPr lang="en-US" baseline="0"/>
              <a:t> by Continent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'Task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2B-44F5-B192-282780C0E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2B-44F5-B192-282780C0E1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2B-44F5-B192-282780C0E1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2B-44F5-B192-282780C0E1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2B-44F5-B192-282780C0E1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2B-44F5-B192-282780C0E1E3}"/>
              </c:ext>
            </c:extLst>
          </c:dPt>
          <c:cat>
            <c:strRef>
              <c:f>'Task 3'!$A$4:$A$9</c:f>
              <c:strCache>
                <c:ptCount val="6"/>
                <c:pt idx="0">
                  <c:v>Africa</c:v>
                </c:pt>
                <c:pt idx="1">
                  <c:v>Asia</c:v>
                </c:pt>
                <c:pt idx="2">
                  <c:v>Europe</c:v>
                </c:pt>
                <c:pt idx="3">
                  <c:v>Latin America and the Caribbean</c:v>
                </c:pt>
                <c:pt idx="4">
                  <c:v>Northern America</c:v>
                </c:pt>
                <c:pt idx="5">
                  <c:v>Oceania</c:v>
                </c:pt>
              </c:strCache>
            </c:strRef>
          </c:cat>
          <c:val>
            <c:numRef>
              <c:f>'Task 3'!$B$4:$B$9</c:f>
              <c:numCache>
                <c:formatCode>General</c:formatCode>
                <c:ptCount val="6"/>
                <c:pt idx="0">
                  <c:v>252873</c:v>
                </c:pt>
                <c:pt idx="1">
                  <c:v>1405003</c:v>
                </c:pt>
                <c:pt idx="2">
                  <c:v>1775727</c:v>
                </c:pt>
                <c:pt idx="3">
                  <c:v>1686828</c:v>
                </c:pt>
                <c:pt idx="4">
                  <c:v>1046062</c:v>
                </c:pt>
                <c:pt idx="5">
                  <c:v>9336</c:v>
                </c:pt>
              </c:numCache>
            </c:numRef>
          </c:val>
          <c:extLst>
            <c:ext xmlns:c16="http://schemas.microsoft.com/office/drawing/2014/chart" uri="{C3380CC4-5D6E-409C-BE32-E72D297353CC}">
              <c16:uniqueId val="{00000002-C500-40EA-8AC1-CBD64A0635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530030621172353"/>
          <c:y val="0.17497338874307378"/>
          <c:w val="0.32803302712160981"/>
          <c:h val="0.770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analysis.xlsx]task 5!PivotTable8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Deaths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'task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D9-4596-AC0B-9EECF61DE0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D9-4596-AC0B-9EECF61DE0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D9-4596-AC0B-9EECF61DE0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D9-4596-AC0B-9EECF61DE0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D9-4596-AC0B-9EECF61DE0A2}"/>
              </c:ext>
            </c:extLst>
          </c:dPt>
          <c:cat>
            <c:strRef>
              <c:f>'task 5'!$A$4:$A$9</c:f>
              <c:strCache>
                <c:ptCount val="5"/>
                <c:pt idx="0">
                  <c:v>Brazil</c:v>
                </c:pt>
                <c:pt idx="1">
                  <c:v>India</c:v>
                </c:pt>
                <c:pt idx="2">
                  <c:v>Mexico</c:v>
                </c:pt>
                <c:pt idx="3">
                  <c:v>Russia</c:v>
                </c:pt>
                <c:pt idx="4">
                  <c:v>United States of America</c:v>
                </c:pt>
              </c:strCache>
            </c:strRef>
          </c:cat>
          <c:val>
            <c:numRef>
              <c:f>'task 5'!$B$4:$B$9</c:f>
              <c:numCache>
                <c:formatCode>General</c:formatCode>
                <c:ptCount val="5"/>
                <c:pt idx="0">
                  <c:v>660269</c:v>
                </c:pt>
                <c:pt idx="1">
                  <c:v>521388</c:v>
                </c:pt>
                <c:pt idx="2">
                  <c:v>323212</c:v>
                </c:pt>
                <c:pt idx="3">
                  <c:v>369708</c:v>
                </c:pt>
                <c:pt idx="4">
                  <c:v>1008222</c:v>
                </c:pt>
              </c:numCache>
            </c:numRef>
          </c:val>
          <c:extLst>
            <c:ext xmlns:c16="http://schemas.microsoft.com/office/drawing/2014/chart" uri="{C3380CC4-5D6E-409C-BE32-E72D297353CC}">
              <c16:uniqueId val="{00000000-19D9-4816-8D05-0100D5B9C8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53340</xdr:rowOff>
    </xdr:from>
    <xdr:to>
      <xdr:col>23</xdr:col>
      <xdr:colOff>106680</xdr:colOff>
      <xdr:row>3</xdr:row>
      <xdr:rowOff>68580</xdr:rowOff>
    </xdr:to>
    <xdr:sp macro="" textlink="">
      <xdr:nvSpPr>
        <xdr:cNvPr id="2" name="Rectangle: Rounded Corners 1">
          <a:extLst>
            <a:ext uri="{FF2B5EF4-FFF2-40B4-BE49-F238E27FC236}">
              <a16:creationId xmlns:a16="http://schemas.microsoft.com/office/drawing/2014/main" id="{0C51924C-9E57-313E-23F0-20072D670C1A}"/>
            </a:ext>
          </a:extLst>
        </xdr:cNvPr>
        <xdr:cNvSpPr/>
      </xdr:nvSpPr>
      <xdr:spPr>
        <a:xfrm>
          <a:off x="129540" y="53340"/>
          <a:ext cx="13997940" cy="56388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u="sng">
              <a:solidFill>
                <a:srgbClr val="FF0000"/>
              </a:solidFill>
            </a:rPr>
            <a:t>COVID ANALYSIS</a:t>
          </a:r>
        </a:p>
      </xdr:txBody>
    </xdr:sp>
    <xdr:clientData/>
  </xdr:twoCellAnchor>
  <xdr:twoCellAnchor>
    <xdr:from>
      <xdr:col>0</xdr:col>
      <xdr:colOff>396240</xdr:colOff>
      <xdr:row>0</xdr:row>
      <xdr:rowOff>83820</xdr:rowOff>
    </xdr:from>
    <xdr:to>
      <xdr:col>3</xdr:col>
      <xdr:colOff>15240</xdr:colOff>
      <xdr:row>2</xdr:row>
      <xdr:rowOff>152400</xdr:rowOff>
    </xdr:to>
    <xdr:sp macro="" textlink="">
      <xdr:nvSpPr>
        <xdr:cNvPr id="3" name="TextBox 2">
          <a:extLst>
            <a:ext uri="{FF2B5EF4-FFF2-40B4-BE49-F238E27FC236}">
              <a16:creationId xmlns:a16="http://schemas.microsoft.com/office/drawing/2014/main" id="{8A065F41-E4B2-202E-D249-0924AE29651A}"/>
            </a:ext>
          </a:extLst>
        </xdr:cNvPr>
        <xdr:cNvSpPr txBox="1"/>
      </xdr:nvSpPr>
      <xdr:spPr>
        <a:xfrm>
          <a:off x="396240" y="83820"/>
          <a:ext cx="1447800" cy="43434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CASES</a:t>
          </a:r>
        </a:p>
        <a:p>
          <a:pPr algn="ctr"/>
          <a:r>
            <a:rPr lang="en-IN" sz="1100" b="0" i="0" u="none" strike="noStrike">
              <a:solidFill>
                <a:schemeClr val="dk1"/>
              </a:solidFill>
              <a:effectLst/>
              <a:latin typeface="+mn-lt"/>
              <a:ea typeface="+mn-ea"/>
              <a:cs typeface="+mn-cs"/>
            </a:rPr>
            <a:t> </a:t>
          </a:r>
          <a:r>
            <a:rPr lang="en-IN" sz="1100" b="0" i="0" u="none" strike="noStrike">
              <a:solidFill>
                <a:srgbClr val="FF0000"/>
              </a:solidFill>
              <a:effectLst/>
              <a:latin typeface="+mn-lt"/>
              <a:ea typeface="+mn-ea"/>
              <a:cs typeface="+mn-cs"/>
            </a:rPr>
            <a:t>49,15,75,827</a:t>
          </a:r>
          <a:r>
            <a:rPr lang="en-IN" sz="1100" b="0" i="0" u="none" strike="noStrike">
              <a:solidFill>
                <a:schemeClr val="dk1"/>
              </a:solidFill>
              <a:effectLst/>
              <a:latin typeface="+mn-lt"/>
              <a:ea typeface="+mn-ea"/>
              <a:cs typeface="+mn-cs"/>
            </a:rPr>
            <a:t> </a:t>
          </a:r>
          <a:endParaRPr lang="en-IN" sz="1100"/>
        </a:p>
      </xdr:txBody>
    </xdr:sp>
    <xdr:clientData/>
  </xdr:twoCellAnchor>
  <xdr:twoCellAnchor>
    <xdr:from>
      <xdr:col>20</xdr:col>
      <xdr:colOff>335280</xdr:colOff>
      <xdr:row>0</xdr:row>
      <xdr:rowOff>91440</xdr:rowOff>
    </xdr:from>
    <xdr:to>
      <xdr:col>22</xdr:col>
      <xdr:colOff>487680</xdr:colOff>
      <xdr:row>3</xdr:row>
      <xdr:rowOff>7620</xdr:rowOff>
    </xdr:to>
    <xdr:sp macro="" textlink="">
      <xdr:nvSpPr>
        <xdr:cNvPr id="5" name="TextBox 4">
          <a:extLst>
            <a:ext uri="{FF2B5EF4-FFF2-40B4-BE49-F238E27FC236}">
              <a16:creationId xmlns:a16="http://schemas.microsoft.com/office/drawing/2014/main" id="{0116A90C-E179-CEB0-163B-7CE62CE667E2}"/>
            </a:ext>
          </a:extLst>
        </xdr:cNvPr>
        <xdr:cNvSpPr txBox="1"/>
      </xdr:nvSpPr>
      <xdr:spPr>
        <a:xfrm>
          <a:off x="12527280" y="91440"/>
          <a:ext cx="1371600" cy="464820"/>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pPr algn="ctr"/>
          <a:r>
            <a:rPr lang="en-IN" sz="1100" b="1"/>
            <a:t>TOTAL</a:t>
          </a:r>
          <a:r>
            <a:rPr lang="en-IN" sz="1100" b="1" baseline="0"/>
            <a:t> DEATHS</a:t>
          </a:r>
        </a:p>
        <a:p>
          <a:pPr algn="ctr"/>
          <a:r>
            <a:rPr lang="en-IN" sz="1100" b="0" i="0" u="none" strike="noStrike">
              <a:solidFill>
                <a:srgbClr val="FF0000"/>
              </a:solidFill>
              <a:effectLst/>
              <a:latin typeface="+mn-lt"/>
              <a:ea typeface="+mn-ea"/>
              <a:cs typeface="+mn-cs"/>
            </a:rPr>
            <a:t> 61,75,829 </a:t>
          </a:r>
          <a:endParaRPr lang="en-IN" sz="1100" b="1">
            <a:solidFill>
              <a:srgbClr val="FF0000"/>
            </a:solidFill>
          </a:endParaRPr>
        </a:p>
      </xdr:txBody>
    </xdr:sp>
    <xdr:clientData/>
  </xdr:twoCellAnchor>
  <xdr:twoCellAnchor>
    <xdr:from>
      <xdr:col>0</xdr:col>
      <xdr:colOff>205740</xdr:colOff>
      <xdr:row>3</xdr:row>
      <xdr:rowOff>83820</xdr:rowOff>
    </xdr:from>
    <xdr:to>
      <xdr:col>7</xdr:col>
      <xdr:colOff>281940</xdr:colOff>
      <xdr:row>15</xdr:row>
      <xdr:rowOff>83820</xdr:rowOff>
    </xdr:to>
    <xdr:graphicFrame macro="">
      <xdr:nvGraphicFramePr>
        <xdr:cNvPr id="6" name="Chart 5">
          <a:extLst>
            <a:ext uri="{FF2B5EF4-FFF2-40B4-BE49-F238E27FC236}">
              <a16:creationId xmlns:a16="http://schemas.microsoft.com/office/drawing/2014/main" id="{F0D17D9F-DE2B-438A-A153-35BC5D58E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91440</xdr:rowOff>
    </xdr:from>
    <xdr:to>
      <xdr:col>15</xdr:col>
      <xdr:colOff>510540</xdr:colOff>
      <xdr:row>15</xdr:row>
      <xdr:rowOff>99060</xdr:rowOff>
    </xdr:to>
    <xdr:graphicFrame macro="">
      <xdr:nvGraphicFramePr>
        <xdr:cNvPr id="7" name="Chart 6">
          <a:extLst>
            <a:ext uri="{FF2B5EF4-FFF2-40B4-BE49-F238E27FC236}">
              <a16:creationId xmlns:a16="http://schemas.microsoft.com/office/drawing/2014/main" id="{64399B49-E26C-45EF-817C-A846E043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15</xdr:row>
      <xdr:rowOff>137160</xdr:rowOff>
    </xdr:from>
    <xdr:to>
      <xdr:col>22</xdr:col>
      <xdr:colOff>487680</xdr:colOff>
      <xdr:row>27</xdr:row>
      <xdr:rowOff>160020</xdr:rowOff>
    </xdr:to>
    <xdr:graphicFrame macro="">
      <xdr:nvGraphicFramePr>
        <xdr:cNvPr id="8" name="Chart 7">
          <a:extLst>
            <a:ext uri="{FF2B5EF4-FFF2-40B4-BE49-F238E27FC236}">
              <a16:creationId xmlns:a16="http://schemas.microsoft.com/office/drawing/2014/main" id="{1C646EFF-E112-444B-9344-FB30618E3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205740</xdr:colOff>
      <xdr:row>15</xdr:row>
      <xdr:rowOff>114300</xdr:rowOff>
    </xdr:from>
    <xdr:to>
      <xdr:col>7</xdr:col>
      <xdr:colOff>274320</xdr:colOff>
      <xdr:row>27</xdr:row>
      <xdr:rowOff>160020</xdr:rowOff>
    </xdr:to>
    <xdr:graphicFrame macro="">
      <xdr:nvGraphicFramePr>
        <xdr:cNvPr id="9" name="Chart 8">
          <a:extLst>
            <a:ext uri="{FF2B5EF4-FFF2-40B4-BE49-F238E27FC236}">
              <a16:creationId xmlns:a16="http://schemas.microsoft.com/office/drawing/2014/main" id="{38ABD451-EF9A-4350-A1DF-FAFEAC507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15</xdr:row>
      <xdr:rowOff>129540</xdr:rowOff>
    </xdr:from>
    <xdr:to>
      <xdr:col>15</xdr:col>
      <xdr:colOff>495300</xdr:colOff>
      <xdr:row>27</xdr:row>
      <xdr:rowOff>167640</xdr:rowOff>
    </xdr:to>
    <xdr:graphicFrame macro="">
      <xdr:nvGraphicFramePr>
        <xdr:cNvPr id="10" name="Chart 9">
          <a:extLst>
            <a:ext uri="{FF2B5EF4-FFF2-40B4-BE49-F238E27FC236}">
              <a16:creationId xmlns:a16="http://schemas.microsoft.com/office/drawing/2014/main" id="{AE267C69-DFCA-4175-9545-56A904CB1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586740</xdr:colOff>
      <xdr:row>3</xdr:row>
      <xdr:rowOff>99060</xdr:rowOff>
    </xdr:from>
    <xdr:to>
      <xdr:col>22</xdr:col>
      <xdr:colOff>487680</xdr:colOff>
      <xdr:row>15</xdr:row>
      <xdr:rowOff>91441</xdr:rowOff>
    </xdr:to>
    <mc:AlternateContent xmlns:mc="http://schemas.openxmlformats.org/markup-compatibility/2006" xmlns:a14="http://schemas.microsoft.com/office/drawing/2010/main">
      <mc:Choice Requires="a14">
        <xdr:graphicFrame macro="">
          <xdr:nvGraphicFramePr>
            <xdr:cNvPr id="12" name="Continent">
              <a:extLst>
                <a:ext uri="{FF2B5EF4-FFF2-40B4-BE49-F238E27FC236}">
                  <a16:creationId xmlns:a16="http://schemas.microsoft.com/office/drawing/2014/main" id="{F1A252A6-F7BF-4D75-B45C-CFC1B79F64DA}"/>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9730740" y="647700"/>
              <a:ext cx="4168140" cy="2186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13</xdr:col>
      <xdr:colOff>0</xdr:colOff>
      <xdr:row>21</xdr:row>
      <xdr:rowOff>7620</xdr:rowOff>
    </xdr:to>
    <xdr:graphicFrame macro="">
      <xdr:nvGraphicFramePr>
        <xdr:cNvPr id="2" name="Chart 1">
          <a:extLst>
            <a:ext uri="{FF2B5EF4-FFF2-40B4-BE49-F238E27FC236}">
              <a16:creationId xmlns:a16="http://schemas.microsoft.com/office/drawing/2014/main" id="{BD68663E-4755-6935-66FB-FDECAA222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2</xdr:row>
      <xdr:rowOff>175260</xdr:rowOff>
    </xdr:from>
    <xdr:to>
      <xdr:col>9</xdr:col>
      <xdr:colOff>274320</xdr:colOff>
      <xdr:row>17</xdr:row>
      <xdr:rowOff>175260</xdr:rowOff>
    </xdr:to>
    <xdr:graphicFrame macro="">
      <xdr:nvGraphicFramePr>
        <xdr:cNvPr id="2" name="Chart 1">
          <a:extLst>
            <a:ext uri="{FF2B5EF4-FFF2-40B4-BE49-F238E27FC236}">
              <a16:creationId xmlns:a16="http://schemas.microsoft.com/office/drawing/2014/main" id="{2890A786-E838-4E3E-478A-643BBEB59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6</xdr:row>
      <xdr:rowOff>91440</xdr:rowOff>
    </xdr:from>
    <xdr:to>
      <xdr:col>10</xdr:col>
      <xdr:colOff>563880</xdr:colOff>
      <xdr:row>21</xdr:row>
      <xdr:rowOff>91440</xdr:rowOff>
    </xdr:to>
    <xdr:graphicFrame macro="">
      <xdr:nvGraphicFramePr>
        <xdr:cNvPr id="2" name="Chart 1">
          <a:extLst>
            <a:ext uri="{FF2B5EF4-FFF2-40B4-BE49-F238E27FC236}">
              <a16:creationId xmlns:a16="http://schemas.microsoft.com/office/drawing/2014/main" id="{63D4302C-C89E-BB4D-29F4-2E24CF57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5</xdr:row>
      <xdr:rowOff>15240</xdr:rowOff>
    </xdr:from>
    <xdr:to>
      <xdr:col>10</xdr:col>
      <xdr:colOff>571500</xdr:colOff>
      <xdr:row>20</xdr:row>
      <xdr:rowOff>15240</xdr:rowOff>
    </xdr:to>
    <xdr:graphicFrame macro="">
      <xdr:nvGraphicFramePr>
        <xdr:cNvPr id="3" name="Chart 2">
          <a:extLst>
            <a:ext uri="{FF2B5EF4-FFF2-40B4-BE49-F238E27FC236}">
              <a16:creationId xmlns:a16="http://schemas.microsoft.com/office/drawing/2014/main" id="{87F4BEC3-67EE-1F5F-7B56-10B251B68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xdr:colOff>
      <xdr:row>7</xdr:row>
      <xdr:rowOff>175260</xdr:rowOff>
    </xdr:from>
    <xdr:to>
      <xdr:col>11</xdr:col>
      <xdr:colOff>358140</xdr:colOff>
      <xdr:row>22</xdr:row>
      <xdr:rowOff>175260</xdr:rowOff>
    </xdr:to>
    <xdr:graphicFrame macro="">
      <xdr:nvGraphicFramePr>
        <xdr:cNvPr id="2" name="Chart 1">
          <a:extLst>
            <a:ext uri="{FF2B5EF4-FFF2-40B4-BE49-F238E27FC236}">
              <a16:creationId xmlns:a16="http://schemas.microsoft.com/office/drawing/2014/main" id="{F9D5600F-41DA-E4BD-FCCD-1A201F5B2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445.92266585648" createdVersion="8" refreshedVersion="8" minRefreshableVersion="3" recordCount="225" xr:uid="{AC1206B1-2C5C-4380-90FA-B040C9EB263B}">
  <cacheSource type="worksheet">
    <worksheetSource name="Table1"/>
  </cacheSource>
  <cacheFields count="8">
    <cacheField name="Country" numFmtId="0">
      <sharedItems count="225">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
        <s v="Bulgaria"/>
        <s v="Burkina Faso"/>
        <s v="Burundi"/>
        <s v="Cabo Verde"/>
        <s v="Cambodia"/>
        <s v="Cameroon"/>
        <s v="Canada"/>
        <s v="Central African Republic"/>
        <s v="Caribbean Netherlands"/>
        <s v="Cayman Islands"/>
        <s v="Chad"/>
        <s v="Channel Islands"/>
        <s v="Chile"/>
        <s v="China"/>
        <s v="Colombia"/>
        <s v="Comoros"/>
        <s v="Congo"/>
        <s v="Cook Islands"/>
        <s v="Costa Rica"/>
        <s v="Croatia"/>
        <s v="Cuba"/>
        <s v="CuraÃ§ao"/>
        <s v="Cyprus"/>
        <s v="Czechia"/>
        <s v="Denmark"/>
        <s v="Djibouti"/>
        <s v="Dominica"/>
        <s v="Dominican Republic"/>
        <s v="Democratic Republic of the Congo"/>
        <s v="Ecuador"/>
        <s v="Egypt"/>
        <s v="El Salvador"/>
        <s v="Equatorial Guinea"/>
        <s v="Eritrea"/>
        <s v="Estonia"/>
        <s v="Eswatini"/>
        <s v="Ethiopia"/>
        <s v="Faeroe Islands"/>
        <s v="Falkland Islands"/>
        <s v="Fiji"/>
        <s v="Finland"/>
        <s v="France"/>
        <s v="French Guiana"/>
        <s v="French Polynesia"/>
        <s v="Gabon"/>
        <s v="Gambia"/>
        <s v="Georgia"/>
        <s v="Germany"/>
        <s v="Ghana"/>
        <s v="Gibraltar"/>
        <s v="Greece"/>
        <s v="Greenland"/>
        <s v="Grenada"/>
        <s v="Guadeloupe"/>
        <s v="Guatemala"/>
        <s v="Guinea"/>
        <s v="Guinea-Bissau"/>
        <s v="Guyana"/>
        <s v="Haiti"/>
        <s v="Honduras"/>
        <s v="Hong Kong"/>
        <s v="Hungary"/>
        <s v="Iceland"/>
        <s v="India"/>
        <s v="Indonesia"/>
        <s v="Iran"/>
        <s v="Iraq"/>
        <s v="Ireland"/>
        <s v="Isle of Man"/>
        <s v="Israel"/>
        <s v="Italy"/>
        <s v="Ivory Coast"/>
        <s v="Jamaica"/>
        <s v="Japan"/>
        <s v="Jordan"/>
        <s v="Kazakhstan"/>
        <s v="Kenya"/>
        <s v="Kiribati"/>
        <s v="Kuwait"/>
        <s v="Kyrgyzstan"/>
        <s v="Laos"/>
        <s v="Latvia"/>
        <s v="Lebanon"/>
        <s v="Lesotho"/>
        <s v="Liberia"/>
        <s v="Libya"/>
        <s v="Liechtenstein"/>
        <s v="Lithuania"/>
        <s v="Luxembourg"/>
        <s v="Macao"/>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therlands"/>
        <s v="New Caledonia"/>
        <s v="New Zealand"/>
        <s v="Nicaragua"/>
        <s v="Niger"/>
        <s v="Nigeria"/>
        <s v="Niue"/>
        <s v="North Macedonia"/>
        <s v="Norway"/>
        <s v="Oman"/>
        <s v="Pakistan"/>
        <s v="Palau"/>
        <s v="Palestine"/>
        <s v="Panama"/>
        <s v="Papua New Guinea"/>
        <s v="Paraguay"/>
        <s v="Peru"/>
        <s v="Philippines"/>
        <s v="Poland"/>
        <s v="Portugal"/>
        <s v="Qatar"/>
        <s v="RÃ©union"/>
        <s v="Romania"/>
        <s v="Russia"/>
        <s v="Rwanda"/>
        <s v="S. Korea"/>
        <s v="Saint Helena"/>
        <s v="Saint Kitts and Nevis"/>
        <s v="Saint Lucia"/>
        <s v="Saint Martin"/>
        <s v="Saint Pierre Miquelon"/>
        <s v="Samoa"/>
        <s v="San Marino"/>
        <s v="Sao Tome and Principe"/>
        <s v="Saudi Arabia"/>
        <s v="Senegal"/>
        <s v="Serbia"/>
        <s v="Seychelles"/>
        <s v="Sierra Leone"/>
        <s v="Singapore"/>
        <s v="Sint Maarten"/>
        <s v="Slovakia"/>
        <s v="Slovenia"/>
        <s v="Solomon Islands"/>
        <s v="Somalia"/>
        <s v="South Africa"/>
        <s v="South Sudan"/>
        <s v="Spain"/>
        <s v="Sri Lanka"/>
        <s v="St. Barth "/>
        <s v="St. Vincent Grenadines"/>
        <s v="Sudan"/>
        <s v="Suriname"/>
        <s v="Sweden"/>
        <s v="Switzerland"/>
        <s v="Syria"/>
        <s v="Taiwan"/>
        <s v="Tajikistan"/>
        <s v="Tanzania"/>
        <s v="Thailand"/>
        <s v="Timor-Leste"/>
        <s v="Togo"/>
        <s v="Tonga"/>
        <s v="Trinidad and Tobago"/>
        <s v="Tunisia"/>
        <s v="Turkey"/>
        <s v="Turks and Caicos"/>
        <s v="United Arab Emirates"/>
        <s v="Uganda"/>
        <s v="United Kingdom "/>
        <s v="Ukraine"/>
        <s v="Uruguay"/>
        <s v="United States of America"/>
        <s v="Uzbekistan"/>
        <s v="Vanuatu"/>
        <s v="Vatican City"/>
        <s v="Venezuela"/>
        <s v="Vietnam"/>
        <s v="Wallis and Futuna"/>
        <s v="Western Sahara"/>
        <s v="Yemen"/>
        <s v="Zambia"/>
        <s v="Zimbabwe"/>
      </sharedItems>
    </cacheField>
    <cacheField name="Population" numFmtId="0">
      <sharedItems containsSemiMixedTypes="0" containsString="0" containsNumber="1" containsInteger="1" minValue="805" maxValue="1439323776" count="225">
        <n v="40462186"/>
        <n v="2872296"/>
        <n v="45236699"/>
        <n v="77481"/>
        <n v="34654212"/>
        <n v="15237"/>
        <n v="99348"/>
        <n v="45921761"/>
        <n v="2972939"/>
        <n v="107560"/>
        <n v="26017767"/>
        <n v="9096360"/>
        <n v="10299156"/>
        <n v="399822"/>
        <n v="1804995"/>
        <n v="167561502"/>
        <n v="287991"/>
        <n v="9443882"/>
        <n v="11677924"/>
        <n v="410260"/>
        <n v="12678649"/>
        <n v="61875"/>
        <n v="786480"/>
        <n v="11951714"/>
        <n v="3245097"/>
        <n v="2434708"/>
        <n v="215204501"/>
        <n v="30583"/>
        <n v="444812"/>
        <n v="6856886"/>
        <n v="21905848"/>
        <n v="12510155"/>
        <n v="566557"/>
        <n v="17123941"/>
        <n v="27701805"/>
        <n v="38321435"/>
        <n v="4976719"/>
        <n v="26650"/>
        <n v="67073"/>
        <n v="17250246"/>
        <n v="176668"/>
        <n v="19403451"/>
        <n v="1439323776"/>
        <n v="51832231"/>
        <n v="902011"/>
        <n v="5755689"/>
        <n v="17592"/>
        <n v="5175547"/>
        <n v="4060951"/>
        <n v="11314513"/>
        <n v="165268"/>
        <n v="1222745"/>
        <n v="10743762"/>
        <n v="5827911"/>
        <n v="1013146"/>
        <n v="72299"/>
        <n v="11038333"/>
        <n v="94323344"/>
        <n v="18111933"/>
        <n v="105711844"/>
        <n v="6543499"/>
        <n v="1483588"/>
        <n v="3632329"/>
        <n v="1328097"/>
        <n v="1181191"/>
        <n v="119945147"/>
        <n v="49188"/>
        <n v="3657"/>
        <n v="907817"/>
        <n v="5555788"/>
        <n v="65526369"/>
        <n v="312224"/>
        <n v="283751"/>
        <n v="2317612"/>
        <n v="2535418"/>
        <n v="3975762"/>
        <n v="84252947"/>
        <n v="32207812"/>
        <n v="33673"/>
        <n v="10333930"/>
        <n v="56942"/>
        <n v="113436"/>
        <n v="400244"/>
        <n v="18495493"/>
        <n v="13755881"/>
        <n v="2049374"/>
        <n v="793196"/>
        <n v="11645833"/>
        <n v="10180299"/>
        <n v="7603455"/>
        <n v="9617409"/>
        <n v="345120"/>
        <n v="1403754381"/>
        <n v="278586508"/>
        <n v="85874667"/>
        <n v="41801625"/>
        <n v="5034333"/>
        <n v="85821"/>
        <n v="9326000"/>
        <n v="60306185"/>
        <n v="27520953"/>
        <n v="2983794"/>
        <n v="125798669"/>
        <n v="10380442"/>
        <n v="19169833"/>
        <n v="55843563"/>
        <n v="122656"/>
        <n v="4381108"/>
        <n v="6712569"/>
        <n v="7460338"/>
        <n v="1849698"/>
        <n v="6771939"/>
        <n v="2171978"/>
        <n v="5265647"/>
        <n v="7034832"/>
        <n v="38320"/>
        <n v="2655811"/>
        <n v="643801"/>
        <n v="664828"/>
        <n v="28936285"/>
        <n v="19994654"/>
        <n v="33091831"/>
        <n v="557204"/>
        <n v="21271006"/>
        <n v="443602"/>
        <n v="59889"/>
        <n v="374756"/>
        <n v="4863443"/>
        <n v="1275463"/>
        <n v="284330"/>
        <n v="131303955"/>
        <n v="117134"/>
        <n v="4017550"/>
        <n v="39729"/>
        <n v="3370682"/>
        <n v="628205"/>
        <n v="4997"/>
        <n v="37676342"/>
        <n v="32787052"/>
        <n v="55048340"/>
        <n v="2621429"/>
        <n v="30053867"/>
        <n v="17201245"/>
        <n v="290302"/>
        <n v="5002100"/>
        <n v="6762511"/>
        <n v="25738714"/>
        <n v="215077352"/>
        <n v="1645"/>
        <n v="2083224"/>
        <n v="5495449"/>
        <n v="5333815"/>
        <n v="228397520"/>
        <n v="18245"/>
        <n v="5308883"/>
        <n v="4433639"/>
        <n v="9243590"/>
        <n v="7285892"/>
        <n v="33775745"/>
        <n v="112133868"/>
        <n v="37774045"/>
        <n v="10144662"/>
        <n v="2807805"/>
        <n v="906497"/>
        <n v="19013049"/>
        <n v="146044010"/>
        <n v="13513881"/>
        <n v="51346429"/>
        <n v="6109"/>
        <n v="53858"/>
        <n v="185096"/>
        <n v="39820"/>
        <n v="5744"/>
        <n v="200722"/>
        <n v="34056"/>
        <n v="226281"/>
        <n v="35762746"/>
        <n v="17515750"/>
        <n v="8675762"/>
        <n v="99413"/>
        <n v="8260822"/>
        <n v="5930887"/>
        <n v="43728"/>
        <n v="5464272"/>
        <n v="2079438"/>
        <n v="716351"/>
        <n v="16668781"/>
        <n v="60617532"/>
        <n v="11423439"/>
        <n v="46786482"/>
        <n v="21570428"/>
        <n v="9930"/>
        <n v="111557"/>
        <n v="45640385"/>
        <n v="595833"/>
        <n v="10209507"/>
        <n v="8765420"/>
        <n v="18244381"/>
        <n v="23892241"/>
        <n v="9912437"/>
        <n v="62710097"/>
        <n v="70106601"/>
        <n v="1362386"/>
        <n v="8618172"/>
        <n v="107792"/>
        <n v="1407422"/>
        <n v="12035092"/>
        <n v="85927644"/>
        <n v="39634"/>
        <n v="10099567"/>
        <n v="48267221"/>
        <n v="68510300"/>
        <n v="43273831"/>
        <n v="3494806"/>
        <n v="334400597"/>
        <n v="34318156"/>
        <n v="319701"/>
        <n v="805"/>
        <n v="28294895"/>
        <n v="98871712"/>
        <n v="10894"/>
        <n v="623031"/>
        <n v="30975258"/>
        <n v="19284482"/>
        <n v="15241601"/>
      </sharedItems>
    </cacheField>
    <cacheField name="Continent" numFmtId="0">
      <sharedItems count="6">
        <s v="Asia"/>
        <s v="Europe"/>
        <s v="Africa"/>
        <s v="Latin America and the Caribbean"/>
        <s v="Oceania"/>
        <s v="Northern America"/>
      </sharedItems>
    </cacheField>
    <cacheField name="Total Cases" numFmtId="0">
      <sharedItems containsSemiMixedTypes="0" containsString="0" containsNumber="1" containsInteger="1" minValue="1" maxValue="81839052" count="224">
        <n v="177827"/>
        <n v="273870"/>
        <n v="265691"/>
        <n v="40024"/>
        <n v="99194"/>
        <n v="2700"/>
        <n v="7493"/>
        <n v="9041124"/>
        <n v="422574"/>
        <n v="34051"/>
        <n v="4680816"/>
        <n v="3887355"/>
        <n v="792061"/>
        <n v="33295"/>
        <n v="556241"/>
        <n v="1951770"/>
        <n v="59938"/>
        <n v="965322"/>
        <n v="3851048"/>
        <n v="57289"/>
        <n v="26952"/>
        <n v="12564"/>
        <n v="31437"/>
        <n v="902448"/>
        <n v="375693"/>
        <n v="305526"/>
        <n v="29999816"/>
        <n v="6155"/>
        <n v="135974"/>
        <n v="1140679"/>
        <n v="20853"/>
        <n v="38519"/>
        <n v="55960"/>
        <n v="135747"/>
        <n v="119544"/>
        <n v="3499226"/>
        <n v="14649"/>
        <n v="8574"/>
        <n v="20606"/>
        <n v="7308"/>
        <n v="69036"/>
        <n v="3486653"/>
        <n v="154738"/>
        <n v="6085926"/>
        <n v="8093"/>
        <n v="24071"/>
        <n v="2118"/>
        <n v="839368"/>
        <n v="1102730"/>
        <n v="1092547"/>
        <n v="40671"/>
        <n v="439964"/>
        <n v="3830631"/>
        <n v="2919428"/>
        <n v="15590"/>
        <n v="11891"/>
        <n v="578130"/>
        <n v="86748"/>
        <n v="859890"/>
        <n v="505264"/>
        <n v="161570"/>
        <n v="15903"/>
        <n v="9728"/>
        <n v="558706"/>
        <n v="69851"/>
        <n v="469819"/>
        <n v="34237"/>
        <n v="123"/>
        <n v="64422"/>
        <n v="889626"/>
        <n v="25997852"/>
        <n v="79075"/>
        <n v="72318"/>
        <n v="47586"/>
        <n v="11988"/>
        <n v="1649222"/>
        <n v="21646375"/>
        <n v="160971"/>
        <n v="16979"/>
        <n v="3077711"/>
        <n v="11971"/>
        <n v="14024"/>
        <n v="130705"/>
        <n v="830745"/>
        <n v="36459"/>
        <n v="8151"/>
        <n v="63272"/>
        <n v="30549"/>
        <n v="421062"/>
        <n v="1171422"/>
        <n v="1854198"/>
        <n v="181830"/>
        <n v="43029044"/>
        <n v="6019981"/>
        <n v="7167646"/>
        <n v="2320260"/>
        <n v="1471210"/>
        <n v="28416"/>
        <n v="3943153"/>
        <n v="14846514"/>
        <n v="81761"/>
        <n v="128811"/>
        <n v="6653841"/>
        <n v="1689314"/>
        <n v="1305188"/>
        <n v="323454"/>
        <n v="3067"/>
        <n v="629525"/>
        <n v="200968"/>
        <n v="183560"/>
        <n v="802534"/>
        <n v="1092995"/>
        <n v="32910"/>
        <n v="7400"/>
        <n v="501738"/>
        <n v="16429"/>
        <n v="1030966"/>
        <n v="216979"/>
        <n v="82"/>
        <n v="64050"/>
        <n v="85664"/>
        <n v="4246467"/>
        <n v="176993"/>
        <n v="30495"/>
        <n v="81596"/>
        <n v="7"/>
        <n v="141415"/>
        <n v="58670"/>
        <n v="36628"/>
        <n v="36891"/>
        <n v="5665376"/>
        <n v="1"/>
        <n v="514199"/>
        <n v="10842"/>
        <n v="468610"/>
        <n v="233326"/>
        <n v="175"/>
        <n v="1163526"/>
        <n v="225266"/>
        <n v="611875"/>
        <n v="157646"/>
        <n v="978475"/>
        <n v="7908701"/>
        <n v="60294"/>
        <n v="693219"/>
        <n v="18434"/>
        <n v="8811"/>
        <n v="255468"/>
        <n v="306670"/>
        <n v="1408708"/>
        <n v="388468"/>
        <n v="1525466"/>
        <n v="4042"/>
        <n v="581236"/>
        <n v="765213"/>
        <n v="42203"/>
        <n v="648353"/>
        <n v="3548559"/>
        <n v="3679485"/>
        <n v="5969621"/>
        <n v="3604114"/>
        <n v="361819"/>
        <n v="336945"/>
        <n v="2860094"/>
        <n v="17896866"/>
        <n v="129728"/>
        <n v="13874216"/>
        <n v="2"/>
        <n v="5549"/>
        <n v="22964"/>
        <n v="10107"/>
        <n v="1957"/>
        <n v="2285"/>
        <n v="15181"/>
        <n v="5945"/>
        <n v="751076"/>
        <n v="85919"/>
        <n v="1980722"/>
        <n v="40421"/>
        <n v="7674"/>
        <n v="1109744"/>
        <n v="9766"/>
        <n v="1725487"/>
        <n v="973892"/>
        <n v="11470"/>
        <n v="26400"/>
        <n v="3722954"/>
        <n v="17278"/>
        <n v="11551574"/>
        <n v="661991"/>
        <n v="4150"/>
        <n v="6746"/>
        <n v="61955"/>
        <n v="79232"/>
        <n v="2487852"/>
        <n v="3490876"/>
        <n v="55711"/>
        <n v="24310"/>
        <n v="17388"/>
        <n v="33815"/>
        <n v="3711595"/>
        <n v="22832"/>
        <n v="36944"/>
        <n v="7127"/>
        <n v="138425"/>
        <n v="1035884"/>
        <n v="14894731"/>
        <n v="5910"/>
        <n v="892170"/>
        <n v="163936"/>
        <n v="21216874"/>
        <n v="4968881"/>
        <n v="889513"/>
        <n v="81839052"/>
        <n v="237853"/>
        <n v="4107"/>
        <n v="29"/>
        <n v="520843"/>
        <n v="9818328"/>
        <n v="454"/>
        <n v="10"/>
        <n v="11806"/>
        <n v="317076"/>
        <n v="246525"/>
      </sharedItems>
    </cacheField>
    <cacheField name="Total Deaths" numFmtId="0">
      <sharedItems containsSemiMixedTypes="0" containsString="0" containsNumber="1" containsInteger="1" minValue="0" maxValue="1008222"/>
    </cacheField>
    <cacheField name="TotÂ Cases//1M pop" numFmtId="0">
      <sharedItems containsSemiMixedTypes="0" containsString="0" containsNumber="1" containsInteger="1" minValue="9" maxValue="696044"/>
    </cacheField>
    <cacheField name="TotÂ Deaths/1M pop" numFmtId="0">
      <sharedItems containsSemiMixedTypes="0" containsString="0" containsNumber="1" containsInteger="1" minValue="0" maxValue="6286"/>
    </cacheField>
    <cacheField name="Death percentage" numFmtId="10">
      <sharedItems containsSemiMixedTypes="0" containsString="0" containsNumber="1" minValue="0" maxValue="0.18151787226833813"/>
    </cacheField>
  </cacheFields>
  <extLst>
    <ext xmlns:x14="http://schemas.microsoft.com/office/spreadsheetml/2009/9/main" uri="{725AE2AE-9491-48be-B2B4-4EB974FC3084}">
      <x14:pivotCacheDefinition pivotCacheId="892375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445.991517824077" backgroundQuery="1" createdVersion="8" refreshedVersion="8" minRefreshableVersion="3" recordCount="0" supportSubquery="1" supportAdvancedDrill="1" xr:uid="{B3755A7E-BEB4-4201-8E81-889EAD7A81CA}">
  <cacheSource type="external" connectionId="1"/>
  <cacheFields count="3">
    <cacheField name="[Measures].[Sum of Total Cases]" caption="Sum of Total Cases" numFmtId="0" hierarchy="11" level="32767"/>
    <cacheField name="[Measures].[Sum of Total Deaths]" caption="Sum of Total Deaths" numFmtId="0" hierarchy="12" level="32767"/>
    <cacheField name="[Measures].[Sum of Total recovered]" caption="Sum of Total recovered" numFmtId="0" hierarchy="13" level="32767"/>
  </cacheFields>
  <cacheHierarchies count="14">
    <cacheHierarchy uniqueName="[Table1].[Country]" caption="Country" attribute="1" defaultMemberUniqueName="[Table1].[Country].[All]" allUniqueName="[Table1].[Country].[All]" dimensionUniqueName="[Table1]" displayFolder="" count="0" memberValueDatatype="130" unbalanced="0"/>
    <cacheHierarchy uniqueName="[Table1].[Population]" caption="Population" attribute="1" defaultMemberUniqueName="[Table1].[Population].[All]" allUniqueName="[Table1].[Population].[All]" dimensionUniqueName="[Table1]" displayFolder="" count="0" memberValueDatatype="20" unbalanced="0"/>
    <cacheHierarchy uniqueName="[Table1].[Continent]" caption="Continent" attribute="1" defaultMemberUniqueName="[Table1].[Continent].[All]" allUniqueName="[Table1].[Continent].[All]" dimensionUniqueName="[Table1]" displayFolder="" count="0" memberValueDatatype="130" unbalanced="0"/>
    <cacheHierarchy uniqueName="[Table1].[Total Cases]" caption="Total Cases" attribute="1" defaultMemberUniqueName="[Table1].[Total Cases].[All]" allUniqueName="[Table1].[Total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20" unbalanced="0"/>
    <cacheHierarchy uniqueName="[Table1].[TotÂ Cases//1M pop]" caption="TotÂ Cases//1M pop" attribute="1" defaultMemberUniqueName="[Table1].[TotÂ Cases//1M pop].[All]" allUniqueName="[Table1].[TotÂ Cases//1M pop].[All]" dimensionUniqueName="[Table1]" displayFolder="" count="0" memberValueDatatype="20" unbalanced="0"/>
    <cacheHierarchy uniqueName="[Table1].[TotÂ Deaths/1M pop]" caption="TotÂ Deaths/1M pop" attribute="1" defaultMemberUniqueName="[Table1].[TotÂ Deaths/1M pop].[All]" allUniqueName="[Table1].[TotÂ Deaths/1M pop].[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Death percentage]" caption="Death percentage" attribute="1" defaultMemberUniqueName="[Table1].[Death percentage].[All]" allUniqueName="[Table1].[Death 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 Deaths]" caption="Sum of Total Death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recovered]" caption="Sum of Total recovered"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x v="0"/>
    <x v="0"/>
    <x v="0"/>
    <n v="7671"/>
    <n v="4395"/>
    <n v="190"/>
    <n v="4.3137431323702249E-2"/>
  </r>
  <r>
    <x v="1"/>
    <x v="1"/>
    <x v="1"/>
    <x v="1"/>
    <n v="3492"/>
    <n v="95349"/>
    <n v="1216"/>
    <n v="1.2750575090371344E-2"/>
  </r>
  <r>
    <x v="2"/>
    <x v="2"/>
    <x v="2"/>
    <x v="2"/>
    <n v="6874"/>
    <n v="5873"/>
    <n v="152"/>
    <n v="2.5872159764538504E-2"/>
  </r>
  <r>
    <x v="3"/>
    <x v="3"/>
    <x v="1"/>
    <x v="3"/>
    <n v="153"/>
    <n v="516565"/>
    <n v="1975"/>
    <n v="3.8227063761742952E-3"/>
  </r>
  <r>
    <x v="4"/>
    <x v="4"/>
    <x v="2"/>
    <x v="4"/>
    <n v="1900"/>
    <n v="2862"/>
    <n v="55"/>
    <n v="1.9154384337762363E-2"/>
  </r>
  <r>
    <x v="5"/>
    <x v="5"/>
    <x v="3"/>
    <x v="5"/>
    <n v="9"/>
    <n v="177200"/>
    <n v="591"/>
    <n v="3.3333333333333335E-3"/>
  </r>
  <r>
    <x v="6"/>
    <x v="6"/>
    <x v="3"/>
    <x v="6"/>
    <n v="135"/>
    <n v="75422"/>
    <n v="1359"/>
    <n v="1.8016815694648337E-2"/>
  </r>
  <r>
    <x v="7"/>
    <x v="7"/>
    <x v="3"/>
    <x v="7"/>
    <n v="128065"/>
    <n v="196881"/>
    <n v="2789"/>
    <n v="1.4164721112109513E-2"/>
  </r>
  <r>
    <x v="8"/>
    <x v="8"/>
    <x v="0"/>
    <x v="8"/>
    <n v="8617"/>
    <n v="142140"/>
    <n v="2898"/>
    <n v="2.0391694709092373E-2"/>
  </r>
  <r>
    <x v="9"/>
    <x v="9"/>
    <x v="3"/>
    <x v="9"/>
    <n v="212"/>
    <n v="316577"/>
    <n v="1971"/>
    <n v="6.2259551848697541E-3"/>
  </r>
  <r>
    <x v="10"/>
    <x v="10"/>
    <x v="4"/>
    <x v="10"/>
    <n v="6384"/>
    <n v="179908"/>
    <n v="245"/>
    <n v="1.3638647620414902E-3"/>
  </r>
  <r>
    <x v="11"/>
    <x v="11"/>
    <x v="1"/>
    <x v="11"/>
    <n v="15985"/>
    <n v="427353"/>
    <n v="1757"/>
    <n v="4.1120504816256811E-3"/>
  </r>
  <r>
    <x v="12"/>
    <x v="12"/>
    <x v="0"/>
    <x v="12"/>
    <n v="9697"/>
    <n v="76905"/>
    <n v="942"/>
    <n v="1.2242743930076093E-2"/>
  </r>
  <r>
    <x v="13"/>
    <x v="13"/>
    <x v="3"/>
    <x v="13"/>
    <n v="788"/>
    <n v="83275"/>
    <n v="1971"/>
    <n v="2.3667217299894881E-2"/>
  </r>
  <r>
    <x v="14"/>
    <x v="14"/>
    <x v="0"/>
    <x v="14"/>
    <n v="1471"/>
    <n v="308168"/>
    <n v="815"/>
    <n v="2.644537170039605E-3"/>
  </r>
  <r>
    <x v="15"/>
    <x v="15"/>
    <x v="0"/>
    <x v="15"/>
    <n v="29122"/>
    <n v="11648"/>
    <n v="174"/>
    <n v="1.4920815464936954E-2"/>
  </r>
  <r>
    <x v="16"/>
    <x v="16"/>
    <x v="3"/>
    <x v="16"/>
    <n v="375"/>
    <n v="208125"/>
    <n v="1302"/>
    <n v="6.2564650138476428E-3"/>
  </r>
  <r>
    <x v="17"/>
    <x v="17"/>
    <x v="1"/>
    <x v="17"/>
    <n v="6844"/>
    <n v="102217"/>
    <n v="725"/>
    <n v="7.0898622428578239E-3"/>
  </r>
  <r>
    <x v="18"/>
    <x v="18"/>
    <x v="1"/>
    <x v="18"/>
    <n v="30826"/>
    <n v="329772"/>
    <n v="2640"/>
    <n v="8.0045743392447976E-3"/>
  </r>
  <r>
    <x v="19"/>
    <x v="19"/>
    <x v="3"/>
    <x v="19"/>
    <n v="656"/>
    <n v="139641"/>
    <n v="1599"/>
    <n v="1.1450714796906911E-2"/>
  </r>
  <r>
    <x v="20"/>
    <x v="20"/>
    <x v="2"/>
    <x v="20"/>
    <n v="163"/>
    <n v="2126"/>
    <n v="13"/>
    <n v="6.0477886613238352E-3"/>
  </r>
  <r>
    <x v="21"/>
    <x v="21"/>
    <x v="5"/>
    <x v="21"/>
    <n v="128"/>
    <n v="203055"/>
    <n v="2069"/>
    <n v="1.0187838268067495E-2"/>
  </r>
  <r>
    <x v="22"/>
    <x v="22"/>
    <x v="0"/>
    <x v="22"/>
    <n v="12"/>
    <n v="39972"/>
    <n v="15"/>
    <n v="3.8171581257753605E-4"/>
  </r>
  <r>
    <x v="23"/>
    <x v="23"/>
    <x v="3"/>
    <x v="23"/>
    <n v="21896"/>
    <n v="75508"/>
    <n v="1832"/>
    <n v="2.4262893817704731E-2"/>
  </r>
  <r>
    <x v="24"/>
    <x v="24"/>
    <x v="1"/>
    <x v="24"/>
    <n v="15719"/>
    <n v="115773"/>
    <n v="4844"/>
    <n v="4.1840012989329052E-2"/>
  </r>
  <r>
    <x v="25"/>
    <x v="25"/>
    <x v="2"/>
    <x v="25"/>
    <n v="2686"/>
    <n v="125488"/>
    <n v="1103"/>
    <n v="8.7913958222868103E-3"/>
  </r>
  <r>
    <x v="26"/>
    <x v="26"/>
    <x v="3"/>
    <x v="26"/>
    <n v="660269"/>
    <n v="139401"/>
    <n v="3068"/>
    <n v="2.2009101655823489E-2"/>
  </r>
  <r>
    <x v="27"/>
    <x v="27"/>
    <x v="3"/>
    <x v="27"/>
    <n v="62"/>
    <n v="201256"/>
    <n v="2027"/>
    <n v="1.007311129163282E-2"/>
  </r>
  <r>
    <x v="28"/>
    <x v="28"/>
    <x v="0"/>
    <x v="28"/>
    <n v="213"/>
    <n v="305689"/>
    <n v="479"/>
    <n v="1.5664759439304574E-3"/>
  </r>
  <r>
    <x v="29"/>
    <x v="29"/>
    <x v="1"/>
    <x v="29"/>
    <n v="36568"/>
    <n v="166355"/>
    <n v="5333"/>
    <n v="3.205809872891497E-2"/>
  </r>
  <r>
    <x v="30"/>
    <x v="30"/>
    <x v="2"/>
    <x v="30"/>
    <n v="382"/>
    <n v="952"/>
    <n v="17"/>
    <n v="1.8318707140459408E-2"/>
  </r>
  <r>
    <x v="31"/>
    <x v="31"/>
    <x v="2"/>
    <x v="31"/>
    <n v="38"/>
    <n v="3079"/>
    <n v="3"/>
    <n v="9.8652612996183702E-4"/>
  </r>
  <r>
    <x v="32"/>
    <x v="32"/>
    <x v="2"/>
    <x v="32"/>
    <n v="401"/>
    <n v="98772"/>
    <n v="708"/>
    <n v="7.1658327376697643E-3"/>
  </r>
  <r>
    <x v="33"/>
    <x v="33"/>
    <x v="0"/>
    <x v="33"/>
    <n v="3054"/>
    <n v="7927"/>
    <n v="178"/>
    <n v="2.2497734756569205E-2"/>
  </r>
  <r>
    <x v="34"/>
    <x v="34"/>
    <x v="2"/>
    <x v="34"/>
    <n v="1927"/>
    <n v="4315"/>
    <n v="70"/>
    <n v="1.6119587766847354E-2"/>
  </r>
  <r>
    <x v="35"/>
    <x v="35"/>
    <x v="5"/>
    <x v="35"/>
    <n v="37690"/>
    <n v="91312"/>
    <n v="984"/>
    <n v="1.077095334796895E-2"/>
  </r>
  <r>
    <x v="36"/>
    <x v="36"/>
    <x v="2"/>
    <x v="36"/>
    <n v="113"/>
    <n v="2944"/>
    <n v="23"/>
    <n v="7.7138371219878489E-3"/>
  </r>
  <r>
    <x v="37"/>
    <x v="37"/>
    <x v="3"/>
    <x v="37"/>
    <n v="33"/>
    <n v="321726"/>
    <n v="1238"/>
    <n v="3.8488453463960811E-3"/>
  </r>
  <r>
    <x v="38"/>
    <x v="38"/>
    <x v="3"/>
    <x v="38"/>
    <n v="24"/>
    <n v="307218"/>
    <n v="358"/>
    <n v="1.1647093079685529E-3"/>
  </r>
  <r>
    <x v="39"/>
    <x v="39"/>
    <x v="2"/>
    <x v="39"/>
    <n v="191"/>
    <n v="424"/>
    <n v="11"/>
    <n v="2.6135741652983033E-2"/>
  </r>
  <r>
    <x v="40"/>
    <x v="40"/>
    <x v="1"/>
    <x v="40"/>
    <n v="156"/>
    <n v="390767"/>
    <n v="883"/>
    <n v="2.2596905962106728E-3"/>
  </r>
  <r>
    <x v="41"/>
    <x v="41"/>
    <x v="3"/>
    <x v="41"/>
    <n v="56750"/>
    <n v="179692"/>
    <n v="2925"/>
    <n v="1.6276354429305126E-2"/>
  </r>
  <r>
    <x v="42"/>
    <x v="42"/>
    <x v="0"/>
    <x v="42"/>
    <n v="4638"/>
    <n v="108"/>
    <n v="3"/>
    <n v="2.9973245098165933E-2"/>
  </r>
  <r>
    <x v="43"/>
    <x v="43"/>
    <x v="3"/>
    <x v="43"/>
    <n v="139660"/>
    <n v="117416"/>
    <n v="2694"/>
    <n v="2.2948027958276194E-2"/>
  </r>
  <r>
    <x v="44"/>
    <x v="44"/>
    <x v="2"/>
    <x v="44"/>
    <n v="160"/>
    <n v="8972"/>
    <n v="177"/>
    <n v="1.9770171753367108E-2"/>
  </r>
  <r>
    <x v="45"/>
    <x v="45"/>
    <x v="2"/>
    <x v="45"/>
    <n v="385"/>
    <n v="4182"/>
    <n v="67"/>
    <n v="1.599435004777533E-2"/>
  </r>
  <r>
    <x v="46"/>
    <x v="46"/>
    <x v="4"/>
    <x v="46"/>
    <n v="0"/>
    <n v="120396"/>
    <n v="0"/>
    <n v="0"/>
  </r>
  <r>
    <x v="47"/>
    <x v="47"/>
    <x v="3"/>
    <x v="47"/>
    <n v="8308"/>
    <n v="162180"/>
    <n v="1605"/>
    <n v="9.8979231993595179E-3"/>
  </r>
  <r>
    <x v="48"/>
    <x v="48"/>
    <x v="1"/>
    <x v="48"/>
    <n v="15601"/>
    <n v="271545"/>
    <n v="3842"/>
    <n v="1.4147615463440734E-2"/>
  </r>
  <r>
    <x v="49"/>
    <x v="49"/>
    <x v="3"/>
    <x v="49"/>
    <n v="8514"/>
    <n v="96562"/>
    <n v="752"/>
    <n v="7.7927997605595004E-3"/>
  </r>
  <r>
    <x v="50"/>
    <x v="50"/>
    <x v="3"/>
    <x v="50"/>
    <n v="267"/>
    <n v="246091"/>
    <n v="1616"/>
    <n v="6.5648742347126946E-3"/>
  </r>
  <r>
    <x v="51"/>
    <x v="51"/>
    <x v="0"/>
    <x v="51"/>
    <n v="947"/>
    <n v="359817"/>
    <n v="774"/>
    <n v="2.1524488367230046E-3"/>
  </r>
  <r>
    <x v="52"/>
    <x v="52"/>
    <x v="1"/>
    <x v="52"/>
    <n v="39720"/>
    <n v="356545"/>
    <n v="3697"/>
    <n v="1.0369048859052203E-2"/>
  </r>
  <r>
    <x v="53"/>
    <x v="53"/>
    <x v="1"/>
    <x v="53"/>
    <n v="5762"/>
    <n v="500939"/>
    <n v="989"/>
    <n v="1.9736742951016431E-3"/>
  </r>
  <r>
    <x v="54"/>
    <x v="54"/>
    <x v="2"/>
    <x v="54"/>
    <n v="189"/>
    <n v="15388"/>
    <n v="187"/>
    <n v="1.2123155869146888E-2"/>
  </r>
  <r>
    <x v="55"/>
    <x v="55"/>
    <x v="3"/>
    <x v="55"/>
    <n v="63"/>
    <n v="164470"/>
    <n v="871"/>
    <n v="5.2981246320746786E-3"/>
  </r>
  <r>
    <x v="56"/>
    <x v="56"/>
    <x v="3"/>
    <x v="56"/>
    <n v="4375"/>
    <n v="52375"/>
    <n v="396"/>
    <n v="7.5675021189005936E-3"/>
  </r>
  <r>
    <x v="57"/>
    <x v="57"/>
    <x v="2"/>
    <x v="57"/>
    <n v="1337"/>
    <n v="920"/>
    <n v="14"/>
    <n v="1.5412459076866326E-2"/>
  </r>
  <r>
    <x v="58"/>
    <x v="58"/>
    <x v="3"/>
    <x v="58"/>
    <n v="35421"/>
    <n v="47476"/>
    <n v="1956"/>
    <n v="4.1192478107664937E-2"/>
  </r>
  <r>
    <x v="59"/>
    <x v="59"/>
    <x v="2"/>
    <x v="59"/>
    <n v="24417"/>
    <n v="4780"/>
    <n v="231"/>
    <n v="4.8325231957946739E-2"/>
  </r>
  <r>
    <x v="60"/>
    <x v="60"/>
    <x v="3"/>
    <x v="60"/>
    <n v="4120"/>
    <n v="24692"/>
    <n v="630"/>
    <n v="2.5499783375626663E-2"/>
  </r>
  <r>
    <x v="61"/>
    <x v="61"/>
    <x v="2"/>
    <x v="61"/>
    <n v="183"/>
    <n v="10719"/>
    <n v="123"/>
    <n v="1.1507262780607432E-2"/>
  </r>
  <r>
    <x v="62"/>
    <x v="62"/>
    <x v="2"/>
    <x v="62"/>
    <n v="103"/>
    <n v="2678"/>
    <n v="28"/>
    <n v="1.0587993421052632E-2"/>
  </r>
  <r>
    <x v="63"/>
    <x v="63"/>
    <x v="1"/>
    <x v="63"/>
    <n v="2468"/>
    <n v="420682"/>
    <n v="1858"/>
    <n v="4.417350091103371E-3"/>
  </r>
  <r>
    <x v="64"/>
    <x v="64"/>
    <x v="2"/>
    <x v="64"/>
    <n v="1394"/>
    <n v="59136"/>
    <n v="1180"/>
    <n v="1.9956765114314757E-2"/>
  </r>
  <r>
    <x v="65"/>
    <x v="65"/>
    <x v="2"/>
    <x v="65"/>
    <n v="7504"/>
    <n v="3917"/>
    <n v="63"/>
    <n v="1.5972108407705948E-2"/>
  </r>
  <r>
    <x v="66"/>
    <x v="66"/>
    <x v="1"/>
    <x v="66"/>
    <n v="28"/>
    <n v="696044"/>
    <n v="569"/>
    <n v="8.1782866489470455E-4"/>
  </r>
  <r>
    <x v="67"/>
    <x v="67"/>
    <x v="3"/>
    <x v="67"/>
    <n v="0"/>
    <n v="33634"/>
    <n v="0"/>
    <n v="0"/>
  </r>
  <r>
    <x v="68"/>
    <x v="68"/>
    <x v="4"/>
    <x v="68"/>
    <n v="834"/>
    <n v="70964"/>
    <n v="919"/>
    <n v="1.2945888050665922E-2"/>
  </r>
  <r>
    <x v="69"/>
    <x v="69"/>
    <x v="1"/>
    <x v="69"/>
    <n v="3178"/>
    <n v="160126"/>
    <n v="572"/>
    <n v="3.5722876804409943E-3"/>
  </r>
  <r>
    <x v="70"/>
    <x v="70"/>
    <x v="1"/>
    <x v="70"/>
    <n v="142506"/>
    <n v="396754"/>
    <n v="2175"/>
    <n v="5.4814528523356469E-3"/>
  </r>
  <r>
    <x v="71"/>
    <x v="71"/>
    <x v="3"/>
    <x v="71"/>
    <n v="394"/>
    <n v="253264"/>
    <n v="1262"/>
    <n v="4.9826114448308567E-3"/>
  </r>
  <r>
    <x v="72"/>
    <x v="72"/>
    <x v="4"/>
    <x v="72"/>
    <n v="646"/>
    <n v="254864"/>
    <n v="2277"/>
    <n v="8.9327691584391161E-3"/>
  </r>
  <r>
    <x v="73"/>
    <x v="73"/>
    <x v="2"/>
    <x v="73"/>
    <n v="303"/>
    <n v="20532"/>
    <n v="131"/>
    <n v="6.3674189887782118E-3"/>
  </r>
  <r>
    <x v="74"/>
    <x v="74"/>
    <x v="2"/>
    <x v="74"/>
    <n v="365"/>
    <n v="4728"/>
    <n v="144"/>
    <n v="3.0447113780447115E-2"/>
  </r>
  <r>
    <x v="75"/>
    <x v="75"/>
    <x v="0"/>
    <x v="75"/>
    <n v="16756"/>
    <n v="414819"/>
    <n v="4215"/>
    <n v="1.0159942081781592E-2"/>
  </r>
  <r>
    <x v="76"/>
    <x v="76"/>
    <x v="1"/>
    <x v="76"/>
    <n v="130563"/>
    <n v="256921"/>
    <n v="1550"/>
    <n v="6.0316334721171559E-3"/>
  </r>
  <r>
    <x v="77"/>
    <x v="77"/>
    <x v="2"/>
    <x v="77"/>
    <n v="1445"/>
    <n v="4998"/>
    <n v="45"/>
    <n v="8.9767722136285411E-3"/>
  </r>
  <r>
    <x v="78"/>
    <x v="78"/>
    <x v="1"/>
    <x v="78"/>
    <n v="101"/>
    <n v="504232"/>
    <n v="2999"/>
    <n v="5.9485246480947048E-3"/>
  </r>
  <r>
    <x v="79"/>
    <x v="79"/>
    <x v="1"/>
    <x v="79"/>
    <n v="27684"/>
    <n v="297826"/>
    <n v="2679"/>
    <n v="8.9949966062440566E-3"/>
  </r>
  <r>
    <x v="80"/>
    <x v="80"/>
    <x v="5"/>
    <x v="80"/>
    <n v="21"/>
    <n v="210231"/>
    <n v="369"/>
    <n v="1.7542394119121211E-3"/>
  </r>
  <r>
    <x v="81"/>
    <x v="81"/>
    <x v="3"/>
    <x v="81"/>
    <n v="218"/>
    <n v="123629"/>
    <n v="1922"/>
    <n v="1.5544780376497433E-2"/>
  </r>
  <r>
    <x v="82"/>
    <x v="82"/>
    <x v="3"/>
    <x v="82"/>
    <n v="843"/>
    <n v="326563"/>
    <n v="2106"/>
    <n v="6.4496384989097587E-3"/>
  </r>
  <r>
    <x v="83"/>
    <x v="83"/>
    <x v="3"/>
    <x v="83"/>
    <n v="17325"/>
    <n v="44916"/>
    <n v="937"/>
    <n v="2.0854774930935484E-2"/>
  </r>
  <r>
    <x v="84"/>
    <x v="84"/>
    <x v="2"/>
    <x v="84"/>
    <n v="440"/>
    <n v="2650"/>
    <n v="32"/>
    <n v="1.2068350750157712E-2"/>
  </r>
  <r>
    <x v="85"/>
    <x v="85"/>
    <x v="2"/>
    <x v="85"/>
    <n v="170"/>
    <n v="3977"/>
    <n v="83"/>
    <n v="2.0856336645810328E-2"/>
  </r>
  <r>
    <x v="86"/>
    <x v="86"/>
    <x v="3"/>
    <x v="86"/>
    <n v="1226"/>
    <n v="79768"/>
    <n v="1546"/>
    <n v="1.9376659501833354E-2"/>
  </r>
  <r>
    <x v="87"/>
    <x v="87"/>
    <x v="3"/>
    <x v="87"/>
    <n v="833"/>
    <n v="2623"/>
    <n v="72"/>
    <n v="2.7267668336115748E-2"/>
  </r>
  <r>
    <x v="88"/>
    <x v="88"/>
    <x v="3"/>
    <x v="88"/>
    <n v="10880"/>
    <n v="41360"/>
    <n v="1069"/>
    <n v="2.5839425072792129E-2"/>
  </r>
  <r>
    <x v="89"/>
    <x v="89"/>
    <x v="0"/>
    <x v="89"/>
    <n v="8172"/>
    <n v="154064"/>
    <n v="1075"/>
    <n v="6.9761366954009746E-3"/>
  </r>
  <r>
    <x v="90"/>
    <x v="90"/>
    <x v="1"/>
    <x v="90"/>
    <n v="45510"/>
    <n v="192796"/>
    <n v="4732"/>
    <n v="2.4544304329958289E-2"/>
  </r>
  <r>
    <x v="91"/>
    <x v="91"/>
    <x v="1"/>
    <x v="91"/>
    <n v="101"/>
    <n v="526860"/>
    <n v="293"/>
    <n v="5.5546389484683494E-4"/>
  </r>
  <r>
    <x v="92"/>
    <x v="92"/>
    <x v="0"/>
    <x v="92"/>
    <n v="521388"/>
    <n v="30653"/>
    <n v="371"/>
    <n v="1.2117117916912121E-2"/>
  </r>
  <r>
    <x v="93"/>
    <x v="93"/>
    <x v="0"/>
    <x v="93"/>
    <n v="155288"/>
    <n v="21609"/>
    <n v="557"/>
    <n v="2.5795430251357936E-2"/>
  </r>
  <r>
    <x v="94"/>
    <x v="94"/>
    <x v="0"/>
    <x v="94"/>
    <n v="140315"/>
    <n v="83466"/>
    <n v="1634"/>
    <n v="1.9576162103987837E-2"/>
  </r>
  <r>
    <x v="95"/>
    <x v="95"/>
    <x v="0"/>
    <x v="95"/>
    <n v="25173"/>
    <n v="55506"/>
    <n v="602"/>
    <n v="1.0849215174161516E-2"/>
  </r>
  <r>
    <x v="96"/>
    <x v="96"/>
    <x v="1"/>
    <x v="96"/>
    <n v="6786"/>
    <n v="292235"/>
    <n v="1348"/>
    <n v="4.6125298223910934E-3"/>
  </r>
  <r>
    <x v="97"/>
    <x v="97"/>
    <x v="1"/>
    <x v="97"/>
    <n v="84"/>
    <n v="331108"/>
    <n v="979"/>
    <n v="2.9560810810810812E-3"/>
  </r>
  <r>
    <x v="98"/>
    <x v="98"/>
    <x v="0"/>
    <x v="98"/>
    <n v="10530"/>
    <n v="422813"/>
    <n v="1129"/>
    <n v="2.6704517932730483E-3"/>
  </r>
  <r>
    <x v="99"/>
    <x v="99"/>
    <x v="1"/>
    <x v="99"/>
    <n v="159784"/>
    <n v="246186"/>
    <n v="2650"/>
    <n v="1.0762391764154198E-2"/>
  </r>
  <r>
    <x v="100"/>
    <x v="100"/>
    <x v="2"/>
    <x v="100"/>
    <n v="796"/>
    <n v="2971"/>
    <n v="29"/>
    <n v="9.7356930565917731E-3"/>
  </r>
  <r>
    <x v="101"/>
    <x v="101"/>
    <x v="3"/>
    <x v="101"/>
    <n v="2893"/>
    <n v="43170"/>
    <n v="970"/>
    <n v="2.245926201954802E-2"/>
  </r>
  <r>
    <x v="102"/>
    <x v="102"/>
    <x v="0"/>
    <x v="102"/>
    <n v="28248"/>
    <n v="52893"/>
    <n v="225"/>
    <n v="4.2453674501690079E-3"/>
  </r>
  <r>
    <x v="103"/>
    <x v="103"/>
    <x v="0"/>
    <x v="103"/>
    <n v="14003"/>
    <n v="162740"/>
    <n v="1349"/>
    <n v="8.289163530285075E-3"/>
  </r>
  <r>
    <x v="104"/>
    <x v="104"/>
    <x v="0"/>
    <x v="104"/>
    <n v="13660"/>
    <n v="68086"/>
    <n v="713"/>
    <n v="1.0465925215371272E-2"/>
  </r>
  <r>
    <x v="105"/>
    <x v="105"/>
    <x v="2"/>
    <x v="105"/>
    <n v="5648"/>
    <n v="5792"/>
    <n v="101"/>
    <n v="1.746152466811355E-2"/>
  </r>
  <r>
    <x v="106"/>
    <x v="106"/>
    <x v="4"/>
    <x v="106"/>
    <n v="13"/>
    <n v="25005"/>
    <n v="106"/>
    <n v="4.2386697098141506E-3"/>
  </r>
  <r>
    <x v="107"/>
    <x v="107"/>
    <x v="0"/>
    <x v="107"/>
    <n v="2554"/>
    <n v="143691"/>
    <n v="583"/>
    <n v="4.0570271236249553E-3"/>
  </r>
  <r>
    <x v="108"/>
    <x v="108"/>
    <x v="0"/>
    <x v="108"/>
    <n v="2991"/>
    <n v="29939"/>
    <n v="446"/>
    <n v="1.4882966442418693E-2"/>
  </r>
  <r>
    <x v="109"/>
    <x v="109"/>
    <x v="0"/>
    <x v="109"/>
    <n v="679"/>
    <n v="24605"/>
    <n v="91"/>
    <n v="3.6990629766833734E-3"/>
  </r>
  <r>
    <x v="110"/>
    <x v="110"/>
    <x v="1"/>
    <x v="110"/>
    <n v="5643"/>
    <n v="433873"/>
    <n v="3051"/>
    <n v="7.0314777940872287E-3"/>
  </r>
  <r>
    <x v="111"/>
    <x v="111"/>
    <x v="0"/>
    <x v="111"/>
    <n v="10315"/>
    <n v="161401"/>
    <n v="1523"/>
    <n v="9.4373716256707495E-3"/>
  </r>
  <r>
    <x v="112"/>
    <x v="112"/>
    <x v="2"/>
    <x v="112"/>
    <n v="697"/>
    <n v="15152"/>
    <n v="321"/>
    <n v="2.1178972956548161E-2"/>
  </r>
  <r>
    <x v="113"/>
    <x v="113"/>
    <x v="2"/>
    <x v="113"/>
    <n v="294"/>
    <n v="1405"/>
    <n v="56"/>
    <n v="3.9729729729729726E-2"/>
  </r>
  <r>
    <x v="114"/>
    <x v="114"/>
    <x v="2"/>
    <x v="114"/>
    <n v="6419"/>
    <n v="71322"/>
    <n v="912"/>
    <n v="1.2793529690794798E-2"/>
  </r>
  <r>
    <x v="115"/>
    <x v="115"/>
    <x v="1"/>
    <x v="115"/>
    <n v="84"/>
    <n v="428732"/>
    <n v="2192"/>
    <n v="5.1129100979974435E-3"/>
  </r>
  <r>
    <x v="116"/>
    <x v="116"/>
    <x v="1"/>
    <x v="116"/>
    <n v="8907"/>
    <n v="388193"/>
    <n v="3354"/>
    <n v="8.6394701668144249E-3"/>
  </r>
  <r>
    <x v="117"/>
    <x v="117"/>
    <x v="1"/>
    <x v="117"/>
    <n v="1037"/>
    <n v="337028"/>
    <n v="1611"/>
    <n v="4.7792643527714666E-3"/>
  </r>
  <r>
    <x v="118"/>
    <x v="118"/>
    <x v="0"/>
    <x v="118"/>
    <n v="0"/>
    <n v="123"/>
    <n v="0"/>
    <n v="0"/>
  </r>
  <r>
    <x v="119"/>
    <x v="119"/>
    <x v="2"/>
    <x v="119"/>
    <n v="1388"/>
    <n v="2213"/>
    <n v="48"/>
    <n v="2.167056986729118E-2"/>
  </r>
  <r>
    <x v="120"/>
    <x v="120"/>
    <x v="2"/>
    <x v="120"/>
    <n v="2626"/>
    <n v="4284"/>
    <n v="131"/>
    <n v="3.0654650728427345E-2"/>
  </r>
  <r>
    <x v="121"/>
    <x v="121"/>
    <x v="0"/>
    <x v="121"/>
    <n v="35099"/>
    <n v="128324"/>
    <n v="1061"/>
    <n v="8.265459262959067E-3"/>
  </r>
  <r>
    <x v="122"/>
    <x v="122"/>
    <x v="0"/>
    <x v="122"/>
    <n v="298"/>
    <n v="317645"/>
    <n v="535"/>
    <n v="1.6836824055188623E-3"/>
  </r>
  <r>
    <x v="123"/>
    <x v="123"/>
    <x v="2"/>
    <x v="123"/>
    <n v="728"/>
    <n v="1434"/>
    <n v="34"/>
    <n v="2.3872766027217576E-2"/>
  </r>
  <r>
    <x v="124"/>
    <x v="124"/>
    <x v="1"/>
    <x v="124"/>
    <n v="641"/>
    <n v="183940"/>
    <n v="1445"/>
    <n v="7.855777243982549E-3"/>
  </r>
  <r>
    <x v="125"/>
    <x v="125"/>
    <x v="4"/>
    <x v="125"/>
    <n v="0"/>
    <n v="117"/>
    <n v="0"/>
    <n v="0"/>
  </r>
  <r>
    <x v="126"/>
    <x v="126"/>
    <x v="3"/>
    <x v="126"/>
    <n v="909"/>
    <n v="377352"/>
    <n v="2426"/>
    <n v="6.4278895449563344E-3"/>
  </r>
  <r>
    <x v="127"/>
    <x v="127"/>
    <x v="2"/>
    <x v="127"/>
    <n v="982"/>
    <n v="12063"/>
    <n v="202"/>
    <n v="1.6737685358786433E-2"/>
  </r>
  <r>
    <x v="128"/>
    <x v="128"/>
    <x v="2"/>
    <x v="128"/>
    <n v="968"/>
    <n v="28717"/>
    <n v="759"/>
    <n v="2.6427869389538058E-2"/>
  </r>
  <r>
    <x v="129"/>
    <x v="129"/>
    <x v="2"/>
    <x v="129"/>
    <n v="187"/>
    <n v="129747"/>
    <n v="658"/>
    <n v="5.0689870158033123E-3"/>
  </r>
  <r>
    <x v="130"/>
    <x v="130"/>
    <x v="3"/>
    <x v="130"/>
    <n v="323212"/>
    <n v="43147"/>
    <n v="2462"/>
    <n v="5.7050405833611047E-2"/>
  </r>
  <r>
    <x v="131"/>
    <x v="131"/>
    <x v="4"/>
    <x v="131"/>
    <n v="0"/>
    <n v="9"/>
    <n v="0"/>
    <n v="0"/>
  </r>
  <r>
    <x v="132"/>
    <x v="132"/>
    <x v="1"/>
    <x v="132"/>
    <n v="11446"/>
    <n v="127988"/>
    <n v="2849"/>
    <n v="2.2259864371575986E-2"/>
  </r>
  <r>
    <x v="133"/>
    <x v="133"/>
    <x v="1"/>
    <x v="133"/>
    <n v="54"/>
    <n v="272899"/>
    <n v="1359"/>
    <n v="4.9806308799114551E-3"/>
  </r>
  <r>
    <x v="134"/>
    <x v="134"/>
    <x v="0"/>
    <x v="134"/>
    <n v="2177"/>
    <n v="139025"/>
    <n v="646"/>
    <n v="4.6456541687117216E-3"/>
  </r>
  <r>
    <x v="135"/>
    <x v="135"/>
    <x v="1"/>
    <x v="135"/>
    <n v="2705"/>
    <n v="371417"/>
    <n v="4306"/>
    <n v="1.1593221501247182E-2"/>
  </r>
  <r>
    <x v="136"/>
    <x v="136"/>
    <x v="3"/>
    <x v="136"/>
    <n v="2"/>
    <n v="35021"/>
    <n v="400"/>
    <n v="1.1428571428571429E-2"/>
  </r>
  <r>
    <x v="137"/>
    <x v="137"/>
    <x v="2"/>
    <x v="137"/>
    <n v="16060"/>
    <n v="30882"/>
    <n v="426"/>
    <n v="1.380287161610484E-2"/>
  </r>
  <r>
    <x v="138"/>
    <x v="138"/>
    <x v="2"/>
    <x v="138"/>
    <n v="2200"/>
    <n v="6871"/>
    <n v="67"/>
    <n v="9.7662319213729538E-3"/>
  </r>
  <r>
    <x v="139"/>
    <x v="139"/>
    <x v="0"/>
    <x v="139"/>
    <n v="19433"/>
    <n v="11115"/>
    <n v="353"/>
    <n v="3.1759754851889685E-2"/>
  </r>
  <r>
    <x v="140"/>
    <x v="140"/>
    <x v="2"/>
    <x v="140"/>
    <n v="4019"/>
    <n v="60137"/>
    <n v="1533"/>
    <n v="2.5493827943620515E-2"/>
  </r>
  <r>
    <x v="141"/>
    <x v="141"/>
    <x v="0"/>
    <x v="141"/>
    <n v="11951"/>
    <n v="32557"/>
    <n v="398"/>
    <n v="1.2213904289838779E-2"/>
  </r>
  <r>
    <x v="142"/>
    <x v="142"/>
    <x v="1"/>
    <x v="142"/>
    <n v="22016"/>
    <n v="459775"/>
    <n v="1280"/>
    <n v="2.7837694205407435E-3"/>
  </r>
  <r>
    <x v="143"/>
    <x v="143"/>
    <x v="4"/>
    <x v="143"/>
    <n v="311"/>
    <n v="207694"/>
    <n v="1071"/>
    <n v="5.1580588449928683E-3"/>
  </r>
  <r>
    <x v="144"/>
    <x v="144"/>
    <x v="4"/>
    <x v="144"/>
    <n v="350"/>
    <n v="138586"/>
    <n v="70"/>
    <n v="5.0489095076736211E-4"/>
  </r>
  <r>
    <x v="145"/>
    <x v="145"/>
    <x v="3"/>
    <x v="145"/>
    <n v="224"/>
    <n v="2726"/>
    <n v="33"/>
    <n v="1.2151459260062928E-2"/>
  </r>
  <r>
    <x v="146"/>
    <x v="146"/>
    <x v="2"/>
    <x v="146"/>
    <n v="308"/>
    <n v="342"/>
    <n v="12"/>
    <n v="3.495630461922597E-2"/>
  </r>
  <r>
    <x v="147"/>
    <x v="147"/>
    <x v="2"/>
    <x v="147"/>
    <n v="3142"/>
    <n v="1188"/>
    <n v="15"/>
    <n v="1.2298996351793571E-2"/>
  </r>
  <r>
    <x v="148"/>
    <x v="148"/>
    <x v="4"/>
    <x v="125"/>
    <n v="0"/>
    <n v="4255"/>
    <n v="0"/>
    <n v="0"/>
  </r>
  <r>
    <x v="149"/>
    <x v="149"/>
    <x v="1"/>
    <x v="148"/>
    <n v="9228"/>
    <n v="147209"/>
    <n v="4430"/>
    <n v="3.0090977271986175E-2"/>
  </r>
  <r>
    <x v="150"/>
    <x v="150"/>
    <x v="1"/>
    <x v="149"/>
    <n v="2518"/>
    <n v="256341"/>
    <n v="458"/>
    <n v="1.7874534680004657E-3"/>
  </r>
  <r>
    <x v="151"/>
    <x v="151"/>
    <x v="0"/>
    <x v="150"/>
    <n v="4251"/>
    <n v="72831"/>
    <n v="797"/>
    <n v="1.0942986294881432E-2"/>
  </r>
  <r>
    <x v="152"/>
    <x v="152"/>
    <x v="0"/>
    <x v="151"/>
    <n v="30361"/>
    <n v="6679"/>
    <n v="133"/>
    <n v="1.9902770694332092E-2"/>
  </r>
  <r>
    <x v="153"/>
    <x v="153"/>
    <x v="4"/>
    <x v="152"/>
    <n v="6"/>
    <n v="221540"/>
    <n v="329"/>
    <n v="1.4844136566056407E-3"/>
  </r>
  <r>
    <x v="154"/>
    <x v="154"/>
    <x v="0"/>
    <x v="153"/>
    <n v="5351"/>
    <n v="109484"/>
    <n v="1008"/>
    <n v="9.206243247149179E-3"/>
  </r>
  <r>
    <x v="155"/>
    <x v="155"/>
    <x v="3"/>
    <x v="154"/>
    <n v="8170"/>
    <n v="172593"/>
    <n v="1843"/>
    <n v="1.0676765815531101E-2"/>
  </r>
  <r>
    <x v="156"/>
    <x v="156"/>
    <x v="4"/>
    <x v="155"/>
    <n v="640"/>
    <n v="4566"/>
    <n v="69"/>
    <n v="1.5164798710992109E-2"/>
  </r>
  <r>
    <x v="157"/>
    <x v="157"/>
    <x v="3"/>
    <x v="156"/>
    <n v="18731"/>
    <n v="88987"/>
    <n v="2571"/>
    <n v="2.8890126212109762E-2"/>
  </r>
  <r>
    <x v="158"/>
    <x v="158"/>
    <x v="3"/>
    <x v="157"/>
    <n v="212328"/>
    <n v="105062"/>
    <n v="6286"/>
    <n v="5.9834992175697231E-2"/>
  </r>
  <r>
    <x v="159"/>
    <x v="159"/>
    <x v="0"/>
    <x v="158"/>
    <n v="59343"/>
    <n v="32813"/>
    <n v="529"/>
    <n v="1.6128072270983576E-2"/>
  </r>
  <r>
    <x v="160"/>
    <x v="160"/>
    <x v="1"/>
    <x v="159"/>
    <n v="115345"/>
    <n v="158035"/>
    <n v="3054"/>
    <n v="1.9321997158613588E-2"/>
  </r>
  <r>
    <x v="161"/>
    <x v="161"/>
    <x v="1"/>
    <x v="160"/>
    <n v="21693"/>
    <n v="355272"/>
    <n v="2138"/>
    <n v="6.0189550053078231E-3"/>
  </r>
  <r>
    <x v="162"/>
    <x v="162"/>
    <x v="0"/>
    <x v="161"/>
    <n v="677"/>
    <n v="128862"/>
    <n v="241"/>
    <n v="1.8711012965046058E-3"/>
  </r>
  <r>
    <x v="163"/>
    <x v="163"/>
    <x v="2"/>
    <x v="162"/>
    <n v="709"/>
    <n v="371700"/>
    <n v="782"/>
    <n v="2.1042009823561709E-3"/>
  </r>
  <r>
    <x v="164"/>
    <x v="164"/>
    <x v="1"/>
    <x v="163"/>
    <n v="65090"/>
    <n v="150428"/>
    <n v="3423"/>
    <n v="2.2757993268752705E-2"/>
  </r>
  <r>
    <x v="165"/>
    <x v="165"/>
    <x v="1"/>
    <x v="164"/>
    <n v="369708"/>
    <n v="122544"/>
    <n v="2531"/>
    <n v="2.065769504001427E-2"/>
  </r>
  <r>
    <x v="166"/>
    <x v="166"/>
    <x v="2"/>
    <x v="165"/>
    <n v="1458"/>
    <n v="9600"/>
    <n v="108"/>
    <n v="1.1238899851998026E-2"/>
  </r>
  <r>
    <x v="167"/>
    <x v="167"/>
    <x v="0"/>
    <x v="166"/>
    <n v="17235"/>
    <n v="270208"/>
    <n v="336"/>
    <n v="1.2422323538857979E-3"/>
  </r>
  <r>
    <x v="168"/>
    <x v="168"/>
    <x v="2"/>
    <x v="167"/>
    <n v="0"/>
    <n v="327"/>
    <n v="0"/>
    <n v="0"/>
  </r>
  <r>
    <x v="169"/>
    <x v="169"/>
    <x v="3"/>
    <x v="168"/>
    <n v="43"/>
    <n v="103030"/>
    <n v="798"/>
    <n v="7.7491439899080913E-3"/>
  </r>
  <r>
    <x v="170"/>
    <x v="170"/>
    <x v="3"/>
    <x v="169"/>
    <n v="365"/>
    <n v="124065"/>
    <n v="1972"/>
    <n v="1.5894443476746213E-2"/>
  </r>
  <r>
    <x v="171"/>
    <x v="171"/>
    <x v="3"/>
    <x v="170"/>
    <n v="63"/>
    <n v="253817"/>
    <n v="1582"/>
    <n v="6.2333036509349959E-3"/>
  </r>
  <r>
    <x v="172"/>
    <x v="172"/>
    <x v="5"/>
    <x v="171"/>
    <n v="1"/>
    <n v="340703"/>
    <n v="174"/>
    <n v="5.1098620337250899E-4"/>
  </r>
  <r>
    <x v="173"/>
    <x v="173"/>
    <x v="4"/>
    <x v="172"/>
    <n v="1"/>
    <n v="11384"/>
    <n v="5"/>
    <n v="4.3763676148796501E-4"/>
  </r>
  <r>
    <x v="174"/>
    <x v="174"/>
    <x v="1"/>
    <x v="173"/>
    <n v="113"/>
    <n v="445766"/>
    <n v="3318"/>
    <n v="7.4435149199657468E-3"/>
  </r>
  <r>
    <x v="175"/>
    <x v="175"/>
    <x v="2"/>
    <x v="174"/>
    <n v="73"/>
    <n v="26273"/>
    <n v="323"/>
    <n v="1.2279226240538267E-2"/>
  </r>
  <r>
    <x v="176"/>
    <x v="176"/>
    <x v="0"/>
    <x v="175"/>
    <n v="9048"/>
    <n v="21002"/>
    <n v="253"/>
    <n v="1.2046716976710746E-2"/>
  </r>
  <r>
    <x v="177"/>
    <x v="177"/>
    <x v="2"/>
    <x v="176"/>
    <n v="1965"/>
    <n v="4905"/>
    <n v="112"/>
    <n v="2.2870377914081867E-2"/>
  </r>
  <r>
    <x v="178"/>
    <x v="178"/>
    <x v="1"/>
    <x v="177"/>
    <n v="15825"/>
    <n v="228305"/>
    <n v="1824"/>
    <n v="7.9895108955219361E-3"/>
  </r>
  <r>
    <x v="179"/>
    <x v="179"/>
    <x v="2"/>
    <x v="178"/>
    <n v="164"/>
    <n v="406597"/>
    <n v="1650"/>
    <n v="4.0572969496054032E-3"/>
  </r>
  <r>
    <x v="180"/>
    <x v="180"/>
    <x v="2"/>
    <x v="179"/>
    <n v="125"/>
    <n v="929"/>
    <n v="15"/>
    <n v="1.6288767266093303E-2"/>
  </r>
  <r>
    <x v="181"/>
    <x v="181"/>
    <x v="0"/>
    <x v="180"/>
    <n v="1276"/>
    <n v="187113"/>
    <n v="215"/>
    <n v="1.1498147320463097E-3"/>
  </r>
  <r>
    <x v="182"/>
    <x v="182"/>
    <x v="3"/>
    <x v="181"/>
    <n v="86"/>
    <n v="223335"/>
    <n v="1967"/>
    <n v="8.8060618472250666E-3"/>
  </r>
  <r>
    <x v="183"/>
    <x v="183"/>
    <x v="1"/>
    <x v="182"/>
    <n v="19417"/>
    <n v="315776"/>
    <n v="3553"/>
    <n v="1.1253054934635845E-2"/>
  </r>
  <r>
    <x v="184"/>
    <x v="184"/>
    <x v="1"/>
    <x v="183"/>
    <n v="6501"/>
    <n v="468344"/>
    <n v="3126"/>
    <n v="6.6752781622602918E-3"/>
  </r>
  <r>
    <x v="185"/>
    <x v="185"/>
    <x v="4"/>
    <x v="184"/>
    <n v="133"/>
    <n v="16012"/>
    <n v="186"/>
    <n v="1.1595466434176112E-2"/>
  </r>
  <r>
    <x v="186"/>
    <x v="186"/>
    <x v="2"/>
    <x v="185"/>
    <n v="1348"/>
    <n v="1584"/>
    <n v="81"/>
    <n v="5.1060606060606063E-2"/>
  </r>
  <r>
    <x v="187"/>
    <x v="187"/>
    <x v="2"/>
    <x v="186"/>
    <n v="100050"/>
    <n v="61417"/>
    <n v="1651"/>
    <n v="2.6873821164591343E-2"/>
  </r>
  <r>
    <x v="188"/>
    <x v="188"/>
    <x v="2"/>
    <x v="187"/>
    <n v="138"/>
    <n v="1513"/>
    <n v="12"/>
    <n v="7.9870355365204305E-3"/>
  </r>
  <r>
    <x v="189"/>
    <x v="189"/>
    <x v="1"/>
    <x v="188"/>
    <n v="102541"/>
    <n v="246900"/>
    <n v="2192"/>
    <n v="8.8767989539780458E-3"/>
  </r>
  <r>
    <x v="190"/>
    <x v="190"/>
    <x v="0"/>
    <x v="189"/>
    <n v="16481"/>
    <n v="30690"/>
    <n v="764"/>
    <n v="2.4896108859486007E-2"/>
  </r>
  <r>
    <x v="191"/>
    <x v="191"/>
    <x v="3"/>
    <x v="190"/>
    <n v="6"/>
    <n v="417925"/>
    <n v="604"/>
    <n v="1.4457831325301205E-3"/>
  </r>
  <r>
    <x v="192"/>
    <x v="192"/>
    <x v="3"/>
    <x v="191"/>
    <n v="106"/>
    <n v="60471"/>
    <n v="950"/>
    <n v="1.5713015120071155E-2"/>
  </r>
  <r>
    <x v="193"/>
    <x v="193"/>
    <x v="2"/>
    <x v="192"/>
    <n v="4907"/>
    <n v="1357"/>
    <n v="108"/>
    <n v="7.9202647082559918E-2"/>
  </r>
  <r>
    <x v="194"/>
    <x v="194"/>
    <x v="3"/>
    <x v="193"/>
    <n v="1325"/>
    <n v="132977"/>
    <n v="2224"/>
    <n v="1.6723041195476573E-2"/>
  </r>
  <r>
    <x v="195"/>
    <x v="195"/>
    <x v="1"/>
    <x v="194"/>
    <n v="18331"/>
    <n v="243680"/>
    <n v="1795"/>
    <n v="7.3682035748107201E-3"/>
  </r>
  <r>
    <x v="196"/>
    <x v="196"/>
    <x v="1"/>
    <x v="195"/>
    <n v="13715"/>
    <n v="398255"/>
    <n v="1565"/>
    <n v="3.9288132835425833E-3"/>
  </r>
  <r>
    <x v="197"/>
    <x v="197"/>
    <x v="0"/>
    <x v="196"/>
    <n v="3144"/>
    <n v="3054"/>
    <n v="172"/>
    <n v="5.6434097395487423E-2"/>
  </r>
  <r>
    <x v="198"/>
    <x v="198"/>
    <x v="0"/>
    <x v="197"/>
    <n v="853"/>
    <n v="1017"/>
    <n v="36"/>
    <n v="3.5088440970793909E-2"/>
  </r>
  <r>
    <x v="199"/>
    <x v="199"/>
    <x v="0"/>
    <x v="198"/>
    <n v="124"/>
    <n v="1754"/>
    <n v="13"/>
    <n v="7.1313549574419143E-3"/>
  </r>
  <r>
    <x v="200"/>
    <x v="200"/>
    <x v="2"/>
    <x v="199"/>
    <n v="800"/>
    <n v="539"/>
    <n v="13"/>
    <n v="2.3658139878752035E-2"/>
  </r>
  <r>
    <x v="201"/>
    <x v="201"/>
    <x v="0"/>
    <x v="200"/>
    <n v="25418"/>
    <n v="52942"/>
    <n v="363"/>
    <n v="6.8482687362171786E-3"/>
  </r>
  <r>
    <x v="202"/>
    <x v="202"/>
    <x v="0"/>
    <x v="201"/>
    <n v="130"/>
    <n v="16759"/>
    <n v="95"/>
    <n v="5.6937631394533986E-3"/>
  </r>
  <r>
    <x v="203"/>
    <x v="203"/>
    <x v="2"/>
    <x v="202"/>
    <n v="272"/>
    <n v="4287"/>
    <n v="32"/>
    <n v="7.3624945864010395E-3"/>
  </r>
  <r>
    <x v="204"/>
    <x v="204"/>
    <x v="4"/>
    <x v="203"/>
    <n v="9"/>
    <n v="66118"/>
    <n v="83"/>
    <n v="1.2628034236003929E-3"/>
  </r>
  <r>
    <x v="205"/>
    <x v="205"/>
    <x v="3"/>
    <x v="204"/>
    <n v="3756"/>
    <n v="98354"/>
    <n v="2669"/>
    <n v="2.7133826982120281E-2"/>
  </r>
  <r>
    <x v="206"/>
    <x v="206"/>
    <x v="2"/>
    <x v="205"/>
    <n v="28323"/>
    <n v="86072"/>
    <n v="2353"/>
    <n v="2.7341864533094441E-2"/>
  </r>
  <r>
    <x v="207"/>
    <x v="207"/>
    <x v="0"/>
    <x v="206"/>
    <n v="98157"/>
    <n v="173340"/>
    <n v="1142"/>
    <n v="6.5900485211851092E-3"/>
  </r>
  <r>
    <x v="208"/>
    <x v="208"/>
    <x v="3"/>
    <x v="207"/>
    <n v="36"/>
    <n v="149114"/>
    <n v="908"/>
    <n v="6.0913705583756344E-3"/>
  </r>
  <r>
    <x v="209"/>
    <x v="209"/>
    <x v="0"/>
    <x v="208"/>
    <n v="2302"/>
    <n v="88337"/>
    <n v="228"/>
    <n v="2.5802257417308363E-3"/>
  </r>
  <r>
    <x v="210"/>
    <x v="210"/>
    <x v="2"/>
    <x v="209"/>
    <n v="3595"/>
    <n v="3396"/>
    <n v="74"/>
    <n v="2.1929289478821005E-2"/>
  </r>
  <r>
    <x v="211"/>
    <x v="211"/>
    <x v="1"/>
    <x v="210"/>
    <n v="165570"/>
    <n v="309689"/>
    <n v="2417"/>
    <n v="7.8036943613842454E-3"/>
  </r>
  <r>
    <x v="212"/>
    <x v="212"/>
    <x v="1"/>
    <x v="211"/>
    <n v="107980"/>
    <n v="114824"/>
    <n v="2495"/>
    <n v="2.1731250959723124E-2"/>
  </r>
  <r>
    <x v="213"/>
    <x v="213"/>
    <x v="3"/>
    <x v="212"/>
    <n v="7166"/>
    <n v="254524"/>
    <n v="2050"/>
    <n v="8.0560936152703783E-3"/>
  </r>
  <r>
    <x v="214"/>
    <x v="214"/>
    <x v="5"/>
    <x v="213"/>
    <n v="1008222"/>
    <n v="244734"/>
    <n v="3015"/>
    <n v="1.2319570857199079E-2"/>
  </r>
  <r>
    <x v="215"/>
    <x v="215"/>
    <x v="0"/>
    <x v="214"/>
    <n v="1637"/>
    <n v="6931"/>
    <n v="48"/>
    <n v="6.8824021559534673E-3"/>
  </r>
  <r>
    <x v="216"/>
    <x v="216"/>
    <x v="4"/>
    <x v="215"/>
    <n v="2"/>
    <n v="12846"/>
    <n v="6"/>
    <n v="4.8697345994643291E-4"/>
  </r>
  <r>
    <x v="217"/>
    <x v="217"/>
    <x v="1"/>
    <x v="216"/>
    <n v="0"/>
    <n v="36025"/>
    <n v="0"/>
    <n v="0"/>
  </r>
  <r>
    <x v="218"/>
    <x v="218"/>
    <x v="3"/>
    <x v="217"/>
    <n v="5686"/>
    <n v="18408"/>
    <n v="201"/>
    <n v="1.091691738201339E-2"/>
  </r>
  <r>
    <x v="219"/>
    <x v="219"/>
    <x v="0"/>
    <x v="218"/>
    <n v="42600"/>
    <n v="99304"/>
    <n v="431"/>
    <n v="4.3388242886161473E-3"/>
  </r>
  <r>
    <x v="220"/>
    <x v="220"/>
    <x v="4"/>
    <x v="219"/>
    <n v="7"/>
    <n v="41674"/>
    <n v="643"/>
    <n v="1.5418502202643172E-2"/>
  </r>
  <r>
    <x v="221"/>
    <x v="221"/>
    <x v="2"/>
    <x v="220"/>
    <n v="1"/>
    <n v="16"/>
    <n v="2"/>
    <n v="0.1"/>
  </r>
  <r>
    <x v="222"/>
    <x v="222"/>
    <x v="0"/>
    <x v="221"/>
    <n v="2143"/>
    <n v="381"/>
    <n v="69"/>
    <n v="0.18151787226833813"/>
  </r>
  <r>
    <x v="223"/>
    <x v="223"/>
    <x v="2"/>
    <x v="222"/>
    <n v="3967"/>
    <n v="16442"/>
    <n v="206"/>
    <n v="1.2511196053942903E-2"/>
  </r>
  <r>
    <x v="224"/>
    <x v="224"/>
    <x v="2"/>
    <x v="223"/>
    <n v="5446"/>
    <n v="16174"/>
    <n v="357"/>
    <n v="2.209106581482608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D65EB-29C4-4948-A597-8C2C861257E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8" firstHeaderRow="1" firstDataRow="1" firstDataCol="1"/>
  <pivotFields count="8">
    <pivotField axis="axisRow" showAll="0" measureFilter="1">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8"/>
        <item x="36"/>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2"/>
        <item x="209"/>
        <item x="211"/>
        <item x="214"/>
        <item x="213"/>
        <item x="215"/>
        <item x="216"/>
        <item x="217"/>
        <item x="218"/>
        <item x="219"/>
        <item x="220"/>
        <item x="221"/>
        <item x="222"/>
        <item x="223"/>
        <item x="224"/>
        <item t="default"/>
      </items>
    </pivotField>
    <pivotField showAll="0"/>
    <pivotField showAll="0">
      <items count="7">
        <item x="2"/>
        <item x="0"/>
        <item x="1"/>
        <item x="3"/>
        <item x="5"/>
        <item x="4"/>
        <item t="default"/>
      </items>
    </pivotField>
    <pivotField dataField="1" showAll="0"/>
    <pivotField showAll="0"/>
    <pivotField showAll="0"/>
    <pivotField showAll="0"/>
    <pivotField numFmtId="10" showAll="0"/>
  </pivotFields>
  <rowFields count="1">
    <field x="0"/>
  </rowFields>
  <rowItems count="5">
    <i>
      <x v="26"/>
    </i>
    <i>
      <x v="70"/>
    </i>
    <i>
      <x v="76"/>
    </i>
    <i>
      <x v="92"/>
    </i>
    <i>
      <x v="213"/>
    </i>
  </rowItems>
  <colItems count="1">
    <i/>
  </colItems>
  <dataFields count="1">
    <dataField name="Sum of Total Cases" fld="3" baseField="0" baseItem="0"/>
  </dataFields>
  <formats count="1">
    <format dxfId="24">
      <pivotArea collapsedLevelsAreSubtotals="1" fieldPosition="0">
        <references count="1">
          <reference field="0" count="5">
            <x v="26"/>
            <x v="70"/>
            <x v="76"/>
            <x v="92"/>
            <x v="21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1F5EC-86BA-4D80-90C1-CD1612CDEC3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6" firstHeaderRow="1" firstDataRow="1" firstDataCol="1"/>
  <pivotFields count="8">
    <pivotField axis="axisRow" showAll="0" measureFilter="1">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8"/>
        <item x="36"/>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2"/>
        <item x="209"/>
        <item x="211"/>
        <item x="214"/>
        <item x="213"/>
        <item x="215"/>
        <item x="216"/>
        <item x="217"/>
        <item x="218"/>
        <item x="219"/>
        <item x="220"/>
        <item x="221"/>
        <item x="222"/>
        <item x="223"/>
        <item x="224"/>
        <item t="default"/>
      </items>
    </pivotField>
    <pivotField showAll="0"/>
    <pivotField showAll="0">
      <items count="7">
        <item x="2"/>
        <item x="0"/>
        <item x="1"/>
        <item x="3"/>
        <item x="5"/>
        <item x="4"/>
        <item t="default"/>
      </items>
    </pivotField>
    <pivotField showAll="0"/>
    <pivotField showAll="0"/>
    <pivotField showAll="0"/>
    <pivotField showAll="0"/>
    <pivotField dataField="1" numFmtId="10" showAll="0"/>
  </pivotFields>
  <rowFields count="1">
    <field x="0"/>
  </rowFields>
  <rowItems count="3">
    <i>
      <x v="193"/>
    </i>
    <i>
      <x v="221"/>
    </i>
    <i>
      <x v="222"/>
    </i>
  </rowItems>
  <colItems count="1">
    <i/>
  </colItems>
  <dataFields count="1">
    <dataField name="Sum of Death percentage" fld="7"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97995-FA57-4532-961D-2CB1AA252E0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9" firstHeaderRow="1" firstDataRow="1" firstDataCol="1"/>
  <pivotFields count="8">
    <pivotField showAll="0"/>
    <pivotField showAll="0"/>
    <pivotField axis="axisRow" showAll="0">
      <items count="7">
        <item x="2"/>
        <item x="0"/>
        <item x="1"/>
        <item x="3"/>
        <item x="5"/>
        <item x="4"/>
        <item t="default"/>
      </items>
    </pivotField>
    <pivotField showAll="0"/>
    <pivotField dataField="1" showAll="0"/>
    <pivotField showAll="0"/>
    <pivotField showAll="0"/>
    <pivotField numFmtId="10" showAll="0"/>
  </pivotFields>
  <rowFields count="1">
    <field x="2"/>
  </rowFields>
  <rowItems count="6">
    <i>
      <x/>
    </i>
    <i>
      <x v="1"/>
    </i>
    <i>
      <x v="2"/>
    </i>
    <i>
      <x v="3"/>
    </i>
    <i>
      <x v="4"/>
    </i>
    <i>
      <x v="5"/>
    </i>
  </rowItems>
  <colItems count="1">
    <i/>
  </colItems>
  <dataFields count="1">
    <dataField name="Sum of Total Deaths" fld="4" baseField="0" baseItem="0"/>
  </dataFields>
  <chartFormats count="1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pivotArea type="data" outline="0" fieldPosition="0">
        <references count="2">
          <reference field="4294967294" count="1" selected="0">
            <x v="0"/>
          </reference>
          <reference field="2" count="1" selected="0">
            <x v="3"/>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0090A-C7B2-44F4-82E2-AC817E25146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Total Cases" fld="0" baseField="0" baseItem="0" numFmtId="165"/>
    <dataField name="Sum of Total Deaths" fld="1" baseField="0" baseItem="0" numFmtId="165"/>
    <dataField name="Sum of Total recovered" fld="2" baseField="0" baseItem="0" numFmtId="165"/>
  </dataFields>
  <formats count="3">
    <format dxfId="23">
      <pivotArea outline="0" collapsedLevelsAreSubtotals="1" fieldPosition="0">
        <references count="1">
          <reference field="4294967294" count="1" selected="0">
            <x v="0"/>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2"/>
          </reference>
        </references>
      </pivotArea>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vid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1FB50-CA48-483B-A082-38FC99E429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8">
    <pivotField showAll="0"/>
    <pivotField showAll="0"/>
    <pivotField showAll="0">
      <items count="7">
        <item x="2"/>
        <item x="0"/>
        <item x="1"/>
        <item x="3"/>
        <item x="5"/>
        <item x="4"/>
        <item t="default"/>
      </items>
    </pivotField>
    <pivotField dataField="1" showAll="0">
      <items count="225">
        <item x="131"/>
        <item x="167"/>
        <item x="125"/>
        <item x="220"/>
        <item x="216"/>
        <item x="118"/>
        <item x="67"/>
        <item x="136"/>
        <item x="219"/>
        <item x="171"/>
        <item x="46"/>
        <item x="172"/>
        <item x="5"/>
        <item x="106"/>
        <item x="152"/>
        <item x="215"/>
        <item x="190"/>
        <item x="168"/>
        <item x="207"/>
        <item x="174"/>
        <item x="27"/>
        <item x="191"/>
        <item x="203"/>
        <item x="39"/>
        <item x="113"/>
        <item x="6"/>
        <item x="179"/>
        <item x="44"/>
        <item x="85"/>
        <item x="37"/>
        <item x="146"/>
        <item x="62"/>
        <item x="181"/>
        <item x="170"/>
        <item x="133"/>
        <item x="184"/>
        <item x="221"/>
        <item x="55"/>
        <item x="80"/>
        <item x="74"/>
        <item x="21"/>
        <item x="81"/>
        <item x="36"/>
        <item x="173"/>
        <item x="54"/>
        <item x="61"/>
        <item x="115"/>
        <item x="78"/>
        <item x="187"/>
        <item x="198"/>
        <item x="145"/>
        <item x="38"/>
        <item x="30"/>
        <item x="201"/>
        <item x="169"/>
        <item x="45"/>
        <item x="197"/>
        <item x="185"/>
        <item x="20"/>
        <item x="97"/>
        <item x="123"/>
        <item x="87"/>
        <item x="22"/>
        <item x="112"/>
        <item x="13"/>
        <item x="199"/>
        <item x="9"/>
        <item x="66"/>
        <item x="84"/>
        <item x="128"/>
        <item x="129"/>
        <item x="202"/>
        <item x="31"/>
        <item x="3"/>
        <item x="178"/>
        <item x="50"/>
        <item x="155"/>
        <item x="73"/>
        <item x="196"/>
        <item x="32"/>
        <item x="19"/>
        <item x="127"/>
        <item x="16"/>
        <item x="143"/>
        <item x="192"/>
        <item x="86"/>
        <item x="119"/>
        <item x="68"/>
        <item x="40"/>
        <item x="64"/>
        <item x="72"/>
        <item x="71"/>
        <item x="193"/>
        <item x="124"/>
        <item x="100"/>
        <item x="120"/>
        <item x="176"/>
        <item x="57"/>
        <item x="4"/>
        <item x="34"/>
        <item x="101"/>
        <item x="165"/>
        <item x="82"/>
        <item x="33"/>
        <item x="28"/>
        <item x="204"/>
        <item x="126"/>
        <item x="42"/>
        <item x="140"/>
        <item x="77"/>
        <item x="60"/>
        <item x="209"/>
        <item x="122"/>
        <item x="0"/>
        <item x="91"/>
        <item x="109"/>
        <item x="108"/>
        <item x="117"/>
        <item x="138"/>
        <item x="135"/>
        <item x="214"/>
        <item x="223"/>
        <item x="147"/>
        <item x="2"/>
        <item x="1"/>
        <item x="25"/>
        <item x="148"/>
        <item x="222"/>
        <item x="105"/>
        <item x="162"/>
        <item x="161"/>
        <item x="24"/>
        <item x="150"/>
        <item x="88"/>
        <item x="8"/>
        <item x="51"/>
        <item x="134"/>
        <item x="65"/>
        <item x="114"/>
        <item x="59"/>
        <item x="132"/>
        <item x="217"/>
        <item x="14"/>
        <item x="63"/>
        <item x="56"/>
        <item x="153"/>
        <item x="139"/>
        <item x="107"/>
        <item x="156"/>
        <item x="189"/>
        <item x="144"/>
        <item x="175"/>
        <item x="154"/>
        <item x="12"/>
        <item x="110"/>
        <item x="83"/>
        <item x="47"/>
        <item x="58"/>
        <item x="212"/>
        <item x="69"/>
        <item x="208"/>
        <item x="23"/>
        <item x="17"/>
        <item x="183"/>
        <item x="141"/>
        <item x="116"/>
        <item x="205"/>
        <item x="49"/>
        <item x="111"/>
        <item x="48"/>
        <item x="180"/>
        <item x="29"/>
        <item x="137"/>
        <item x="89"/>
        <item x="104"/>
        <item x="149"/>
        <item x="96"/>
        <item x="151"/>
        <item x="75"/>
        <item x="103"/>
        <item x="182"/>
        <item x="90"/>
        <item x="15"/>
        <item x="177"/>
        <item x="95"/>
        <item x="194"/>
        <item x="163"/>
        <item x="53"/>
        <item x="79"/>
        <item x="41"/>
        <item x="195"/>
        <item x="35"/>
        <item x="157"/>
        <item x="160"/>
        <item x="158"/>
        <item x="200"/>
        <item x="186"/>
        <item x="52"/>
        <item x="18"/>
        <item x="11"/>
        <item x="98"/>
        <item x="121"/>
        <item x="10"/>
        <item x="211"/>
        <item x="130"/>
        <item x="159"/>
        <item x="93"/>
        <item x="43"/>
        <item x="102"/>
        <item x="94"/>
        <item x="142"/>
        <item x="7"/>
        <item x="218"/>
        <item x="188"/>
        <item x="166"/>
        <item x="99"/>
        <item x="206"/>
        <item x="164"/>
        <item x="210"/>
        <item x="76"/>
        <item x="70"/>
        <item x="26"/>
        <item x="92"/>
        <item x="213"/>
        <item t="default"/>
      </items>
    </pivotField>
    <pivotField dataField="1" showAll="0"/>
    <pivotField showAll="0"/>
    <pivotField showAll="0"/>
    <pivotField numFmtId="10" showAll="0"/>
  </pivotFields>
  <rowItems count="1">
    <i/>
  </rowItems>
  <colFields count="1">
    <field x="-2"/>
  </colFields>
  <colItems count="2">
    <i>
      <x/>
    </i>
    <i i="1">
      <x v="1"/>
    </i>
  </colItems>
  <dataFields count="2">
    <dataField name="Sum of Total Cases" fld="3" baseField="0" baseItem="0" numFmtId="165"/>
    <dataField name="Sum of Total Deaths" fld="4" baseField="0" baseItem="0" numFmtId="165"/>
  </dataFields>
  <formats count="2">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B7CE3C-DAA4-42D5-83BF-ABD16F45D35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8">
    <pivotField axis="axisRow" showAll="0" measureFilter="1">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8"/>
        <item x="36"/>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2"/>
        <item x="209"/>
        <item x="211"/>
        <item x="214"/>
        <item x="213"/>
        <item x="215"/>
        <item x="216"/>
        <item x="217"/>
        <item x="218"/>
        <item x="219"/>
        <item x="220"/>
        <item x="221"/>
        <item x="222"/>
        <item x="223"/>
        <item x="224"/>
        <item t="default"/>
      </items>
    </pivotField>
    <pivotField showAll="0"/>
    <pivotField showAll="0">
      <items count="7">
        <item x="2"/>
        <item x="0"/>
        <item x="1"/>
        <item x="3"/>
        <item x="5"/>
        <item x="4"/>
        <item t="default"/>
      </items>
    </pivotField>
    <pivotField showAll="0"/>
    <pivotField dataField="1" showAll="0"/>
    <pivotField showAll="0"/>
    <pivotField showAll="0"/>
    <pivotField numFmtId="10" showAll="0"/>
  </pivotFields>
  <rowFields count="1">
    <field x="0"/>
  </rowFields>
  <rowItems count="6">
    <i>
      <x v="26"/>
    </i>
    <i>
      <x v="92"/>
    </i>
    <i>
      <x v="130"/>
    </i>
    <i>
      <x v="165"/>
    </i>
    <i>
      <x v="213"/>
    </i>
    <i t="grand">
      <x/>
    </i>
  </rowItems>
  <colItems count="1">
    <i/>
  </colItems>
  <dataFields count="1">
    <dataField name="Sum of Total Deaths" fld="4" baseField="0" baseItem="0"/>
  </dataFields>
  <chartFormats count="1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6"/>
          </reference>
        </references>
      </pivotArea>
    </chartFormat>
    <chartFormat chart="3" format="2">
      <pivotArea type="data" outline="0" fieldPosition="0">
        <references count="2">
          <reference field="4294967294" count="1" selected="0">
            <x v="0"/>
          </reference>
          <reference field="0" count="1" selected="0">
            <x v="92"/>
          </reference>
        </references>
      </pivotArea>
    </chartFormat>
    <chartFormat chart="3" format="3">
      <pivotArea type="data" outline="0" fieldPosition="0">
        <references count="2">
          <reference field="4294967294" count="1" selected="0">
            <x v="0"/>
          </reference>
          <reference field="0" count="1" selected="0">
            <x v="130"/>
          </reference>
        </references>
      </pivotArea>
    </chartFormat>
    <chartFormat chart="3" format="4">
      <pivotArea type="data" outline="0" fieldPosition="0">
        <references count="2">
          <reference field="4294967294" count="1" selected="0">
            <x v="0"/>
          </reference>
          <reference field="0" count="1" selected="0">
            <x v="165"/>
          </reference>
        </references>
      </pivotArea>
    </chartFormat>
    <chartFormat chart="3" format="5">
      <pivotArea type="data" outline="0" fieldPosition="0">
        <references count="2">
          <reference field="4294967294" count="1" selected="0">
            <x v="0"/>
          </reference>
          <reference field="0" count="1" selected="0">
            <x v="21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26"/>
          </reference>
        </references>
      </pivotArea>
    </chartFormat>
    <chartFormat chart="5" format="14">
      <pivotArea type="data" outline="0" fieldPosition="0">
        <references count="2">
          <reference field="4294967294" count="1" selected="0">
            <x v="0"/>
          </reference>
          <reference field="0" count="1" selected="0">
            <x v="92"/>
          </reference>
        </references>
      </pivotArea>
    </chartFormat>
    <chartFormat chart="5" format="15">
      <pivotArea type="data" outline="0" fieldPosition="0">
        <references count="2">
          <reference field="4294967294" count="1" selected="0">
            <x v="0"/>
          </reference>
          <reference field="0" count="1" selected="0">
            <x v="130"/>
          </reference>
        </references>
      </pivotArea>
    </chartFormat>
    <chartFormat chart="5" format="16">
      <pivotArea type="data" outline="0" fieldPosition="0">
        <references count="2">
          <reference field="4294967294" count="1" selected="0">
            <x v="0"/>
          </reference>
          <reference field="0" count="1" selected="0">
            <x v="165"/>
          </reference>
        </references>
      </pivotArea>
    </chartFormat>
    <chartFormat chart="5" format="17">
      <pivotArea type="data" outline="0" fieldPosition="0">
        <references count="2">
          <reference field="4294967294" count="1" selected="0">
            <x v="0"/>
          </reference>
          <reference field="0" count="1" selected="0">
            <x v="213"/>
          </reference>
        </references>
      </pivotArea>
    </chartFormat>
    <chartFormat chart="3" format="6">
      <pivotArea type="data" outline="0" fieldPosition="0">
        <references count="2">
          <reference field="4294967294" count="1" selected="0">
            <x v="0"/>
          </reference>
          <reference field="0" count="1" selected="0">
            <x v="93"/>
          </reference>
        </references>
      </pivotArea>
    </chartFormat>
    <chartFormat chart="3" format="7">
      <pivotArea type="data" outline="0" fieldPosition="0">
        <references count="2">
          <reference field="4294967294" count="1" selected="0">
            <x v="0"/>
          </reference>
          <reference field="0" count="1" selected="0">
            <x v="94"/>
          </reference>
        </references>
      </pivotArea>
    </chartFormat>
    <chartFormat chart="3" format="8">
      <pivotArea type="data" outline="0" fieldPosition="0">
        <references count="2">
          <reference field="4294967294" count="1" selected="0">
            <x v="0"/>
          </reference>
          <reference field="0" count="1" selected="0">
            <x v="159"/>
          </reference>
        </references>
      </pivotArea>
    </chartFormat>
    <chartFormat chart="3" format="9">
      <pivotArea type="data" outline="0" fieldPosition="0">
        <references count="2">
          <reference field="4294967294" count="1" selected="0">
            <x v="0"/>
          </reference>
          <reference field="0" count="1" selected="0">
            <x v="20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E5E93C-DEC0-464F-BA8F-4507EC4C3E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8">
    <pivotField axis="axisRow" showAll="0" measureFilter="1">
      <items count="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7"/>
        <item x="38"/>
        <item x="36"/>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2"/>
        <item x="209"/>
        <item x="211"/>
        <item x="214"/>
        <item x="213"/>
        <item x="215"/>
        <item x="216"/>
        <item x="217"/>
        <item x="218"/>
        <item x="219"/>
        <item x="220"/>
        <item x="221"/>
        <item x="222"/>
        <item x="223"/>
        <item x="224"/>
        <item t="default"/>
      </items>
    </pivotField>
    <pivotField dataField="1" showAll="0">
      <items count="226">
        <item x="217"/>
        <item x="148"/>
        <item x="67"/>
        <item x="136"/>
        <item x="172"/>
        <item x="168"/>
        <item x="191"/>
        <item x="220"/>
        <item x="5"/>
        <item x="46"/>
        <item x="153"/>
        <item x="37"/>
        <item x="27"/>
        <item x="78"/>
        <item x="174"/>
        <item x="115"/>
        <item x="208"/>
        <item x="133"/>
        <item x="171"/>
        <item x="182"/>
        <item x="66"/>
        <item x="169"/>
        <item x="80"/>
        <item x="125"/>
        <item x="21"/>
        <item x="38"/>
        <item x="55"/>
        <item x="3"/>
        <item x="97"/>
        <item x="6"/>
        <item x="179"/>
        <item x="9"/>
        <item x="204"/>
        <item x="192"/>
        <item x="81"/>
        <item x="131"/>
        <item x="106"/>
        <item x="50"/>
        <item x="40"/>
        <item x="170"/>
        <item x="173"/>
        <item x="175"/>
        <item x="72"/>
        <item x="129"/>
        <item x="16"/>
        <item x="143"/>
        <item x="71"/>
        <item x="216"/>
        <item x="91"/>
        <item x="126"/>
        <item x="13"/>
        <item x="82"/>
        <item x="19"/>
        <item x="124"/>
        <item x="28"/>
        <item x="122"/>
        <item x="32"/>
        <item x="194"/>
        <item x="221"/>
        <item x="135"/>
        <item x="117"/>
        <item x="118"/>
        <item x="185"/>
        <item x="22"/>
        <item x="86"/>
        <item x="44"/>
        <item x="163"/>
        <item x="68"/>
        <item x="54"/>
        <item x="64"/>
        <item x="51"/>
        <item x="128"/>
        <item x="63"/>
        <item x="202"/>
        <item x="205"/>
        <item x="61"/>
        <item x="14"/>
        <item x="110"/>
        <item x="85"/>
        <item x="184"/>
        <item x="149"/>
        <item x="112"/>
        <item x="73"/>
        <item x="25"/>
        <item x="74"/>
        <item x="140"/>
        <item x="116"/>
        <item x="162"/>
        <item x="1"/>
        <item x="8"/>
        <item x="101"/>
        <item x="24"/>
        <item x="134"/>
        <item x="213"/>
        <item x="62"/>
        <item x="75"/>
        <item x="132"/>
        <item x="48"/>
        <item x="107"/>
        <item x="155"/>
        <item x="127"/>
        <item x="36"/>
        <item x="144"/>
        <item x="96"/>
        <item x="47"/>
        <item x="113"/>
        <item x="154"/>
        <item x="151"/>
        <item x="183"/>
        <item x="150"/>
        <item x="69"/>
        <item x="45"/>
        <item x="53"/>
        <item x="181"/>
        <item x="60"/>
        <item x="108"/>
        <item x="145"/>
        <item x="111"/>
        <item x="29"/>
        <item x="114"/>
        <item x="157"/>
        <item x="109"/>
        <item x="89"/>
        <item x="180"/>
        <item x="203"/>
        <item x="178"/>
        <item x="196"/>
        <item x="11"/>
        <item x="156"/>
        <item x="98"/>
        <item x="17"/>
        <item x="90"/>
        <item x="199"/>
        <item x="209"/>
        <item x="161"/>
        <item x="88"/>
        <item x="195"/>
        <item x="12"/>
        <item x="79"/>
        <item x="103"/>
        <item x="52"/>
        <item x="56"/>
        <item x="49"/>
        <item x="188"/>
        <item x="87"/>
        <item x="18"/>
        <item x="23"/>
        <item x="206"/>
        <item x="31"/>
        <item x="20"/>
        <item x="166"/>
        <item x="84"/>
        <item x="224"/>
        <item x="186"/>
        <item x="33"/>
        <item x="142"/>
        <item x="39"/>
        <item x="177"/>
        <item x="58"/>
        <item x="197"/>
        <item x="83"/>
        <item x="164"/>
        <item x="104"/>
        <item x="223"/>
        <item x="41"/>
        <item x="120"/>
        <item x="123"/>
        <item x="190"/>
        <item x="30"/>
        <item x="198"/>
        <item x="146"/>
        <item x="10"/>
        <item x="100"/>
        <item x="34"/>
        <item x="218"/>
        <item x="119"/>
        <item x="141"/>
        <item x="222"/>
        <item x="77"/>
        <item x="138"/>
        <item x="121"/>
        <item x="158"/>
        <item x="215"/>
        <item x="4"/>
        <item x="176"/>
        <item x="137"/>
        <item x="160"/>
        <item x="35"/>
        <item x="0"/>
        <item x="95"/>
        <item x="212"/>
        <item x="2"/>
        <item x="193"/>
        <item x="7"/>
        <item x="189"/>
        <item x="210"/>
        <item x="167"/>
        <item x="43"/>
        <item x="139"/>
        <item x="105"/>
        <item x="99"/>
        <item x="187"/>
        <item x="200"/>
        <item x="70"/>
        <item x="211"/>
        <item x="201"/>
        <item x="76"/>
        <item x="94"/>
        <item x="207"/>
        <item x="57"/>
        <item x="219"/>
        <item x="59"/>
        <item x="159"/>
        <item x="65"/>
        <item x="102"/>
        <item x="130"/>
        <item x="165"/>
        <item x="15"/>
        <item x="147"/>
        <item x="26"/>
        <item x="152"/>
        <item x="93"/>
        <item x="214"/>
        <item x="92"/>
        <item x="42"/>
        <item t="default"/>
      </items>
    </pivotField>
    <pivotField showAll="0">
      <items count="7">
        <item x="2"/>
        <item x="0"/>
        <item x="1"/>
        <item x="3"/>
        <item x="5"/>
        <item x="4"/>
        <item t="default"/>
      </items>
    </pivotField>
    <pivotField dataField="1" showAll="0"/>
    <pivotField showAll="0"/>
    <pivotField showAll="0"/>
    <pivotField showAll="0"/>
    <pivotField numFmtId="10" showAll="0"/>
  </pivotFields>
  <rowFields count="1">
    <field x="0"/>
  </rowFields>
  <rowItems count="4">
    <i>
      <x v="42"/>
    </i>
    <i>
      <x v="92"/>
    </i>
    <i>
      <x v="213"/>
    </i>
    <i t="grand">
      <x/>
    </i>
  </rowItems>
  <colFields count="1">
    <field x="-2"/>
  </colFields>
  <colItems count="2">
    <i>
      <x/>
    </i>
    <i i="1">
      <x v="1"/>
    </i>
  </colItems>
  <dataFields count="2">
    <dataField name="Sum of Population" fld="1" baseField="0" baseItem="0"/>
    <dataField name="Sum of Total Cases" fld="3" baseField="0" baseItem="0"/>
  </dataFields>
  <formats count="1">
    <format dxfId="18">
      <pivotArea collapsedLevelsAreSubtotals="1" fieldPosition="0">
        <references count="2">
          <reference field="4294967294" count="1" selected="0">
            <x v="0"/>
          </reference>
          <reference field="0" count="1">
            <x v="4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792B4BAD-1507-44BC-A607-D7B17CE30C5F}" sourceName="Continent">
  <pivotTables>
    <pivotTable tabId="14" name="PivotTable1"/>
    <pivotTable tabId="2" name="PivotTable1"/>
    <pivotTable tabId="6" name="PivotTable3"/>
    <pivotTable tabId="7" name="PivotTable4"/>
    <pivotTable tabId="11" name="PivotTable8"/>
  </pivotTables>
  <data>
    <tabular pivotCacheId="892375005">
      <items count="6">
        <i x="2" s="1"/>
        <i x="0"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4ED627F9-C6FD-415B-8CDE-C97B0C5717FD}" cache="Slicer_Continent" caption="Continent"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6D5A39-48E2-48B5-A6FD-28D50F086512}" name="Table1" displayName="Table1" ref="A1:I226" totalsRowShown="0">
  <autoFilter ref="A1:I226" xr:uid="{4B6D5A39-48E2-48B5-A6FD-28D50F086512}"/>
  <tableColumns count="9">
    <tableColumn id="1" xr3:uid="{2399BE45-9A17-4EC1-9ADA-D399DFB28657}" name="Country"/>
    <tableColumn id="4" xr3:uid="{D4C69AEE-E371-4806-AC62-E5394CAA2D04}" name="Population"/>
    <tableColumn id="5" xr3:uid="{976AD40F-73B5-4E13-BC0B-7C4313CAE36C}" name="Continent"/>
    <tableColumn id="6" xr3:uid="{7602CE62-C060-484E-8CFF-6D13F414AAD5}" name="Total Cases"/>
    <tableColumn id="7" xr3:uid="{C032BB1E-F5F7-43FE-B0C8-B1DC3835D773}" name="Total Deaths"/>
    <tableColumn id="8" xr3:uid="{67BEDA65-D0CE-4F1C-8D52-B516D211D884}" name="TotÂ Cases//1M pop"/>
    <tableColumn id="9" xr3:uid="{4E8CFDF2-8C59-4D84-8832-193B40EA0803}" name="TotÂ Deaths/1M pop"/>
    <tableColumn id="11" xr3:uid="{FC5F064A-294C-44CC-9A0E-A3E41AF89331}" name="Total recovered" dataDxfId="17">
      <calculatedColumnFormula>Table1[[#This Row],[TotÂ Cases//1M pop]]-Table1[[#This Row],[TotÂ Deaths/1M pop]]</calculatedColumnFormula>
    </tableColumn>
    <tableColumn id="10" xr3:uid="{D94C9E6D-9B79-4610-AF98-C3F3FC8E90A4}" name="Death percentage" dataDxfId="16" dataCellStyle="Percent">
      <calculatedColumnFormula>Table1[[#This Row],[Total Deaths]]/Table1[[#This Row],[Total Cases]]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C9C2-A92D-445A-997C-49265FB65A65}">
  <dimension ref="A1"/>
  <sheetViews>
    <sheetView showGridLines="0" showRowColHeaders="0" tabSelected="1" workbookViewId="0">
      <selection activeCell="X10" sqref="X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FE62-3C2B-45B7-A99E-E980CE700234}">
  <dimension ref="A3:B8"/>
  <sheetViews>
    <sheetView workbookViewId="0">
      <selection activeCell="O11" sqref="O11"/>
    </sheetView>
  </sheetViews>
  <sheetFormatPr defaultRowHeight="14.4" x14ac:dyDescent="0.3"/>
  <cols>
    <col min="1" max="1" width="21.5546875" bestFit="1" customWidth="1"/>
    <col min="2" max="2" width="16.88671875" bestFit="1" customWidth="1"/>
  </cols>
  <sheetData>
    <row r="3" spans="1:2" x14ac:dyDescent="0.3">
      <c r="A3" s="3" t="s">
        <v>239</v>
      </c>
      <c r="B3" t="s">
        <v>241</v>
      </c>
    </row>
    <row r="4" spans="1:2" x14ac:dyDescent="0.3">
      <c r="A4" s="4" t="s">
        <v>40</v>
      </c>
      <c r="B4" s="5">
        <v>29999816</v>
      </c>
    </row>
    <row r="5" spans="1:2" x14ac:dyDescent="0.3">
      <c r="A5" s="4" t="s">
        <v>84</v>
      </c>
      <c r="B5" s="5">
        <v>25997852</v>
      </c>
    </row>
    <row r="6" spans="1:2" x14ac:dyDescent="0.3">
      <c r="A6" s="4" t="s">
        <v>90</v>
      </c>
      <c r="B6" s="5">
        <v>21646375</v>
      </c>
    </row>
    <row r="7" spans="1:2" x14ac:dyDescent="0.3">
      <c r="A7" s="4" t="s">
        <v>106</v>
      </c>
      <c r="B7" s="5">
        <v>43029044</v>
      </c>
    </row>
    <row r="8" spans="1:2" x14ac:dyDescent="0.3">
      <c r="A8" s="4" t="s">
        <v>228</v>
      </c>
      <c r="B8" s="5">
        <v>81839052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2A32-5A76-4D4A-BFBB-843B29FC87AB}">
  <dimension ref="A3:B6"/>
  <sheetViews>
    <sheetView workbookViewId="0">
      <selection activeCell="L25" sqref="L25"/>
    </sheetView>
  </sheetViews>
  <sheetFormatPr defaultRowHeight="14.4" x14ac:dyDescent="0.3"/>
  <cols>
    <col min="1" max="1" width="14" bestFit="1" customWidth="1"/>
    <col min="2" max="2" width="22.6640625" bestFit="1" customWidth="1"/>
    <col min="3" max="3" width="18.109375" bestFit="1" customWidth="1"/>
  </cols>
  <sheetData>
    <row r="3" spans="1:2" x14ac:dyDescent="0.3">
      <c r="A3" s="3" t="s">
        <v>239</v>
      </c>
      <c r="B3" t="s">
        <v>243</v>
      </c>
    </row>
    <row r="4" spans="1:2" x14ac:dyDescent="0.3">
      <c r="A4" s="4" t="s">
        <v>207</v>
      </c>
      <c r="B4" s="1">
        <v>0.21956790044847427</v>
      </c>
    </row>
    <row r="5" spans="1:2" x14ac:dyDescent="0.3">
      <c r="A5" s="4" t="s">
        <v>235</v>
      </c>
      <c r="B5" s="1">
        <v>0.2772229319805426</v>
      </c>
    </row>
    <row r="6" spans="1:2" x14ac:dyDescent="0.3">
      <c r="A6" s="4" t="s">
        <v>236</v>
      </c>
      <c r="B6" s="1">
        <v>0.50320916757098311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F68F-96F8-4954-B650-A25BEB0B2869}">
  <dimension ref="A3:B9"/>
  <sheetViews>
    <sheetView workbookViewId="0">
      <selection activeCell="B7" sqref="B7"/>
    </sheetView>
  </sheetViews>
  <sheetFormatPr defaultRowHeight="14.4" x14ac:dyDescent="0.3"/>
  <cols>
    <col min="1" max="1" width="27.77734375" bestFit="1" customWidth="1"/>
    <col min="2" max="2" width="18.109375" bestFit="1" customWidth="1"/>
  </cols>
  <sheetData>
    <row r="3" spans="1:2" x14ac:dyDescent="0.3">
      <c r="A3" s="3" t="s">
        <v>239</v>
      </c>
      <c r="B3" t="s">
        <v>242</v>
      </c>
    </row>
    <row r="4" spans="1:2" x14ac:dyDescent="0.3">
      <c r="A4" s="4" t="s">
        <v>13</v>
      </c>
      <c r="B4" s="8">
        <v>252873</v>
      </c>
    </row>
    <row r="5" spans="1:2" x14ac:dyDescent="0.3">
      <c r="A5" s="4" t="s">
        <v>9</v>
      </c>
      <c r="B5" s="8">
        <v>1405003</v>
      </c>
    </row>
    <row r="6" spans="1:2" x14ac:dyDescent="0.3">
      <c r="A6" s="4" t="s">
        <v>11</v>
      </c>
      <c r="B6" s="8">
        <v>1775727</v>
      </c>
    </row>
    <row r="7" spans="1:2" x14ac:dyDescent="0.3">
      <c r="A7" s="4" t="s">
        <v>17</v>
      </c>
      <c r="B7" s="8">
        <v>1686828</v>
      </c>
    </row>
    <row r="8" spans="1:2" x14ac:dyDescent="0.3">
      <c r="A8" s="4" t="s">
        <v>35</v>
      </c>
      <c r="B8" s="8">
        <v>1046062</v>
      </c>
    </row>
    <row r="9" spans="1:2" x14ac:dyDescent="0.3">
      <c r="A9" s="4" t="s">
        <v>23</v>
      </c>
      <c r="B9" s="8">
        <v>9336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6DFC5-1FF6-4B0D-9E01-93EA52F52DF9}">
  <dimension ref="A3:C4"/>
  <sheetViews>
    <sheetView workbookViewId="0">
      <selection activeCell="A3" sqref="A3"/>
    </sheetView>
  </sheetViews>
  <sheetFormatPr defaultRowHeight="14.4" x14ac:dyDescent="0.3"/>
  <cols>
    <col min="1" max="1" width="16.88671875" bestFit="1" customWidth="1"/>
    <col min="2" max="2" width="18.109375" bestFit="1" customWidth="1"/>
    <col min="3" max="3" width="20.77734375" bestFit="1" customWidth="1"/>
  </cols>
  <sheetData>
    <row r="3" spans="1:3" x14ac:dyDescent="0.3">
      <c r="A3" t="s">
        <v>241</v>
      </c>
      <c r="B3" t="s">
        <v>242</v>
      </c>
      <c r="C3" t="s">
        <v>245</v>
      </c>
    </row>
    <row r="4" spans="1:3" x14ac:dyDescent="0.3">
      <c r="A4" s="6">
        <v>491575827</v>
      </c>
      <c r="B4" s="6">
        <v>6175829</v>
      </c>
      <c r="C4" s="6">
        <v>30555823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0996-7A9D-4973-A5D7-E99CD3613D12}">
  <dimension ref="A3:B4"/>
  <sheetViews>
    <sheetView workbookViewId="0">
      <selection activeCell="A4" sqref="A4"/>
    </sheetView>
  </sheetViews>
  <sheetFormatPr defaultRowHeight="14.4" x14ac:dyDescent="0.3"/>
  <cols>
    <col min="1" max="1" width="16.88671875" bestFit="1" customWidth="1"/>
    <col min="2" max="2" width="18.109375" bestFit="1" customWidth="1"/>
  </cols>
  <sheetData>
    <row r="3" spans="1:2" x14ac:dyDescent="0.3">
      <c r="A3" t="s">
        <v>241</v>
      </c>
      <c r="B3" t="s">
        <v>242</v>
      </c>
    </row>
    <row r="4" spans="1:2" x14ac:dyDescent="0.3">
      <c r="A4" s="6">
        <v>491575827</v>
      </c>
      <c r="B4" s="6">
        <v>6175829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E52F-388C-497E-8734-79065A093939}">
  <dimension ref="A3:B9"/>
  <sheetViews>
    <sheetView workbookViewId="0">
      <selection activeCell="B5" sqref="B5"/>
    </sheetView>
  </sheetViews>
  <sheetFormatPr defaultRowHeight="14.4" x14ac:dyDescent="0.3"/>
  <cols>
    <col min="1" max="1" width="21.5546875" bestFit="1" customWidth="1"/>
    <col min="2" max="2" width="18.109375" bestFit="1" customWidth="1"/>
  </cols>
  <sheetData>
    <row r="3" spans="1:2" x14ac:dyDescent="0.3">
      <c r="A3" s="3" t="s">
        <v>239</v>
      </c>
      <c r="B3" t="s">
        <v>242</v>
      </c>
    </row>
    <row r="4" spans="1:2" x14ac:dyDescent="0.3">
      <c r="A4" s="4" t="s">
        <v>40</v>
      </c>
      <c r="B4" s="8">
        <v>660269</v>
      </c>
    </row>
    <row r="5" spans="1:2" x14ac:dyDescent="0.3">
      <c r="A5" s="4" t="s">
        <v>106</v>
      </c>
      <c r="B5" s="8">
        <v>521388</v>
      </c>
    </row>
    <row r="6" spans="1:2" x14ac:dyDescent="0.3">
      <c r="A6" s="4" t="s">
        <v>144</v>
      </c>
      <c r="B6" s="8">
        <v>323212</v>
      </c>
    </row>
    <row r="7" spans="1:2" x14ac:dyDescent="0.3">
      <c r="A7" s="4" t="s">
        <v>179</v>
      </c>
      <c r="B7" s="8">
        <v>369708</v>
      </c>
    </row>
    <row r="8" spans="1:2" x14ac:dyDescent="0.3">
      <c r="A8" s="4" t="s">
        <v>228</v>
      </c>
      <c r="B8" s="8">
        <v>1008222</v>
      </c>
    </row>
    <row r="9" spans="1:2" x14ac:dyDescent="0.3">
      <c r="A9" s="4" t="s">
        <v>240</v>
      </c>
      <c r="B9" s="8">
        <v>2882799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09F9-88E3-48A6-8576-EF938398D7FB}">
  <dimension ref="A3:C7"/>
  <sheetViews>
    <sheetView workbookViewId="0">
      <selection activeCell="B4" sqref="B4"/>
    </sheetView>
  </sheetViews>
  <sheetFormatPr defaultRowHeight="14.4" x14ac:dyDescent="0.3"/>
  <cols>
    <col min="1" max="1" width="21.5546875" bestFit="1" customWidth="1"/>
    <col min="2" max="2" width="16.77734375" bestFit="1" customWidth="1"/>
    <col min="3" max="3" width="16.88671875" bestFit="1" customWidth="1"/>
  </cols>
  <sheetData>
    <row r="3" spans="1:3" x14ac:dyDescent="0.3">
      <c r="A3" s="3" t="s">
        <v>239</v>
      </c>
      <c r="B3" t="s">
        <v>246</v>
      </c>
      <c r="C3" t="s">
        <v>241</v>
      </c>
    </row>
    <row r="4" spans="1:3" x14ac:dyDescent="0.3">
      <c r="A4" s="4" t="s">
        <v>56</v>
      </c>
      <c r="B4" s="7">
        <v>1439323776</v>
      </c>
      <c r="C4" s="8">
        <v>154738</v>
      </c>
    </row>
    <row r="5" spans="1:3" x14ac:dyDescent="0.3">
      <c r="A5" s="4" t="s">
        <v>106</v>
      </c>
      <c r="B5" s="8">
        <v>1403754381</v>
      </c>
      <c r="C5" s="8">
        <v>43029044</v>
      </c>
    </row>
    <row r="6" spans="1:3" x14ac:dyDescent="0.3">
      <c r="A6" s="4" t="s">
        <v>228</v>
      </c>
      <c r="B6" s="8">
        <v>334400597</v>
      </c>
      <c r="C6" s="8">
        <v>81839052</v>
      </c>
    </row>
    <row r="7" spans="1:3" x14ac:dyDescent="0.3">
      <c r="A7" s="4" t="s">
        <v>240</v>
      </c>
      <c r="B7" s="8">
        <v>3177478754</v>
      </c>
      <c r="C7" s="8">
        <v>125022834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2D1E-8233-4CD3-9D46-7448636A5C99}">
  <dimension ref="A1:I226"/>
  <sheetViews>
    <sheetView topLeftCell="A2" workbookViewId="0">
      <selection activeCell="B7" sqref="B7"/>
    </sheetView>
  </sheetViews>
  <sheetFormatPr defaultRowHeight="14.4" x14ac:dyDescent="0.3"/>
  <cols>
    <col min="1" max="1" width="9.6640625" customWidth="1"/>
    <col min="2" max="2" width="12.44140625" bestFit="1" customWidth="1"/>
    <col min="3" max="3" width="27.77734375" bestFit="1" customWidth="1"/>
    <col min="4" max="4" width="12.5546875" bestFit="1" customWidth="1"/>
    <col min="5" max="5" width="13.6640625" bestFit="1" customWidth="1"/>
    <col min="6" max="6" width="20.88671875" bestFit="1" customWidth="1"/>
    <col min="7" max="7" width="20.5546875" customWidth="1"/>
    <col min="8" max="8" width="17.77734375" style="2" customWidth="1"/>
  </cols>
  <sheetData>
    <row r="1" spans="1:9" x14ac:dyDescent="0.3">
      <c r="A1" t="s">
        <v>0</v>
      </c>
      <c r="B1" t="s">
        <v>1</v>
      </c>
      <c r="C1" t="s">
        <v>2</v>
      </c>
      <c r="D1" t="s">
        <v>3</v>
      </c>
      <c r="E1" t="s">
        <v>4</v>
      </c>
      <c r="F1" t="s">
        <v>5</v>
      </c>
      <c r="G1" t="s">
        <v>6</v>
      </c>
      <c r="H1" t="s">
        <v>244</v>
      </c>
      <c r="I1" s="2" t="s">
        <v>7</v>
      </c>
    </row>
    <row r="2" spans="1:9" x14ac:dyDescent="0.3">
      <c r="A2" t="s">
        <v>8</v>
      </c>
      <c r="B2">
        <v>40462186</v>
      </c>
      <c r="C2" t="s">
        <v>9</v>
      </c>
      <c r="D2">
        <v>177827</v>
      </c>
      <c r="E2">
        <v>7671</v>
      </c>
      <c r="F2">
        <v>4395</v>
      </c>
      <c r="G2">
        <v>190</v>
      </c>
      <c r="H2">
        <f>Table1[[#This Row],[TotÂ Cases//1M pop]]-Table1[[#This Row],[TotÂ Deaths/1M pop]]</f>
        <v>4205</v>
      </c>
      <c r="I2" s="2">
        <f>Table1[[#This Row],[Total Deaths]]/Table1[[#This Row],[Total Cases]]</f>
        <v>4.3137431323702249E-2</v>
      </c>
    </row>
    <row r="3" spans="1:9" x14ac:dyDescent="0.3">
      <c r="A3" t="s">
        <v>10</v>
      </c>
      <c r="B3">
        <v>2872296</v>
      </c>
      <c r="C3" t="s">
        <v>11</v>
      </c>
      <c r="D3">
        <v>273870</v>
      </c>
      <c r="E3">
        <v>3492</v>
      </c>
      <c r="F3">
        <v>95349</v>
      </c>
      <c r="G3">
        <v>1216</v>
      </c>
      <c r="H3">
        <f>Table1[[#This Row],[TotÂ Cases//1M pop]]-Table1[[#This Row],[TotÂ Deaths/1M pop]]</f>
        <v>94133</v>
      </c>
      <c r="I3" s="2">
        <f>Table1[[#This Row],[Total Deaths]]/Table1[[#This Row],[Total Cases]]</f>
        <v>1.2750575090371344E-2</v>
      </c>
    </row>
    <row r="4" spans="1:9" x14ac:dyDescent="0.3">
      <c r="A4" t="s">
        <v>12</v>
      </c>
      <c r="B4">
        <v>45236699</v>
      </c>
      <c r="C4" t="s">
        <v>13</v>
      </c>
      <c r="D4">
        <v>265691</v>
      </c>
      <c r="E4">
        <v>6874</v>
      </c>
      <c r="F4">
        <v>5873</v>
      </c>
      <c r="G4">
        <v>152</v>
      </c>
      <c r="H4">
        <f>Table1[[#This Row],[TotÂ Cases//1M pop]]-Table1[[#This Row],[TotÂ Deaths/1M pop]]</f>
        <v>5721</v>
      </c>
      <c r="I4" s="2">
        <f>Table1[[#This Row],[Total Deaths]]/Table1[[#This Row],[Total Cases]]</f>
        <v>2.5872159764538504E-2</v>
      </c>
    </row>
    <row r="5" spans="1:9" x14ac:dyDescent="0.3">
      <c r="A5" t="s">
        <v>14</v>
      </c>
      <c r="B5">
        <v>77481</v>
      </c>
      <c r="C5" t="s">
        <v>11</v>
      </c>
      <c r="D5">
        <v>40024</v>
      </c>
      <c r="E5">
        <v>153</v>
      </c>
      <c r="F5">
        <v>516565</v>
      </c>
      <c r="G5">
        <v>1975</v>
      </c>
      <c r="H5">
        <f>Table1[[#This Row],[TotÂ Cases//1M pop]]-Table1[[#This Row],[TotÂ Deaths/1M pop]]</f>
        <v>514590</v>
      </c>
      <c r="I5" s="2">
        <f>Table1[[#This Row],[Total Deaths]]/Table1[[#This Row],[Total Cases]]</f>
        <v>3.8227063761742952E-3</v>
      </c>
    </row>
    <row r="6" spans="1:9" x14ac:dyDescent="0.3">
      <c r="A6" t="s">
        <v>15</v>
      </c>
      <c r="B6">
        <v>34654212</v>
      </c>
      <c r="C6" t="s">
        <v>13</v>
      </c>
      <c r="D6">
        <v>99194</v>
      </c>
      <c r="E6">
        <v>1900</v>
      </c>
      <c r="F6">
        <v>2862</v>
      </c>
      <c r="G6">
        <v>55</v>
      </c>
      <c r="H6">
        <f>Table1[[#This Row],[TotÂ Cases//1M pop]]-Table1[[#This Row],[TotÂ Deaths/1M pop]]</f>
        <v>2807</v>
      </c>
      <c r="I6" s="2">
        <f>Table1[[#This Row],[Total Deaths]]/Table1[[#This Row],[Total Cases]]</f>
        <v>1.9154384337762363E-2</v>
      </c>
    </row>
    <row r="7" spans="1:9" x14ac:dyDescent="0.3">
      <c r="A7" t="s">
        <v>16</v>
      </c>
      <c r="B7">
        <v>15237</v>
      </c>
      <c r="C7" t="s">
        <v>17</v>
      </c>
      <c r="D7">
        <v>2700</v>
      </c>
      <c r="E7">
        <v>9</v>
      </c>
      <c r="F7">
        <v>177200</v>
      </c>
      <c r="G7">
        <v>591</v>
      </c>
      <c r="H7">
        <f>Table1[[#This Row],[TotÂ Cases//1M pop]]-Table1[[#This Row],[TotÂ Deaths/1M pop]]</f>
        <v>176609</v>
      </c>
      <c r="I7" s="2">
        <f>Table1[[#This Row],[Total Deaths]]/Table1[[#This Row],[Total Cases]]</f>
        <v>3.3333333333333335E-3</v>
      </c>
    </row>
    <row r="8" spans="1:9" x14ac:dyDescent="0.3">
      <c r="A8" t="s">
        <v>18</v>
      </c>
      <c r="B8">
        <v>99348</v>
      </c>
      <c r="C8" t="s">
        <v>17</v>
      </c>
      <c r="D8">
        <v>7493</v>
      </c>
      <c r="E8">
        <v>135</v>
      </c>
      <c r="F8">
        <v>75422</v>
      </c>
      <c r="G8">
        <v>1359</v>
      </c>
      <c r="H8">
        <f>Table1[[#This Row],[TotÂ Cases//1M pop]]-Table1[[#This Row],[TotÂ Deaths/1M pop]]</f>
        <v>74063</v>
      </c>
      <c r="I8" s="2">
        <f>Table1[[#This Row],[Total Deaths]]/Table1[[#This Row],[Total Cases]]</f>
        <v>1.8016815694648337E-2</v>
      </c>
    </row>
    <row r="9" spans="1:9" x14ac:dyDescent="0.3">
      <c r="A9" t="s">
        <v>19</v>
      </c>
      <c r="B9">
        <v>45921761</v>
      </c>
      <c r="C9" t="s">
        <v>17</v>
      </c>
      <c r="D9">
        <v>9041124</v>
      </c>
      <c r="E9">
        <v>128065</v>
      </c>
      <c r="F9">
        <v>196881</v>
      </c>
      <c r="G9">
        <v>2789</v>
      </c>
      <c r="H9">
        <f>Table1[[#This Row],[TotÂ Cases//1M pop]]-Table1[[#This Row],[TotÂ Deaths/1M pop]]</f>
        <v>194092</v>
      </c>
      <c r="I9" s="2">
        <f>Table1[[#This Row],[Total Deaths]]/Table1[[#This Row],[Total Cases]]</f>
        <v>1.4164721112109513E-2</v>
      </c>
    </row>
    <row r="10" spans="1:9" x14ac:dyDescent="0.3">
      <c r="A10" t="s">
        <v>20</v>
      </c>
      <c r="B10">
        <v>2972939</v>
      </c>
      <c r="C10" t="s">
        <v>9</v>
      </c>
      <c r="D10">
        <v>422574</v>
      </c>
      <c r="E10">
        <v>8617</v>
      </c>
      <c r="F10">
        <v>142140</v>
      </c>
      <c r="G10">
        <v>2898</v>
      </c>
      <c r="H10">
        <f>Table1[[#This Row],[TotÂ Cases//1M pop]]-Table1[[#This Row],[TotÂ Deaths/1M pop]]</f>
        <v>139242</v>
      </c>
      <c r="I10" s="2">
        <f>Table1[[#This Row],[Total Deaths]]/Table1[[#This Row],[Total Cases]]</f>
        <v>2.0391694709092373E-2</v>
      </c>
    </row>
    <row r="11" spans="1:9" x14ac:dyDescent="0.3">
      <c r="A11" t="s">
        <v>21</v>
      </c>
      <c r="B11">
        <v>107560</v>
      </c>
      <c r="C11" t="s">
        <v>17</v>
      </c>
      <c r="D11">
        <v>34051</v>
      </c>
      <c r="E11">
        <v>212</v>
      </c>
      <c r="F11">
        <v>316577</v>
      </c>
      <c r="G11">
        <v>1971</v>
      </c>
      <c r="H11">
        <f>Table1[[#This Row],[TotÂ Cases//1M pop]]-Table1[[#This Row],[TotÂ Deaths/1M pop]]</f>
        <v>314606</v>
      </c>
      <c r="I11" s="2">
        <f>Table1[[#This Row],[Total Deaths]]/Table1[[#This Row],[Total Cases]]</f>
        <v>6.2259551848697541E-3</v>
      </c>
    </row>
    <row r="12" spans="1:9" x14ac:dyDescent="0.3">
      <c r="A12" t="s">
        <v>22</v>
      </c>
      <c r="B12">
        <v>26017767</v>
      </c>
      <c r="C12" t="s">
        <v>23</v>
      </c>
      <c r="D12">
        <v>4680816</v>
      </c>
      <c r="E12">
        <v>6384</v>
      </c>
      <c r="F12">
        <v>179908</v>
      </c>
      <c r="G12">
        <v>245</v>
      </c>
      <c r="H12">
        <f>Table1[[#This Row],[TotÂ Cases//1M pop]]-Table1[[#This Row],[TotÂ Deaths/1M pop]]</f>
        <v>179663</v>
      </c>
      <c r="I12" s="2">
        <f>Table1[[#This Row],[Total Deaths]]/Table1[[#This Row],[Total Cases]]</f>
        <v>1.3638647620414902E-3</v>
      </c>
    </row>
    <row r="13" spans="1:9" x14ac:dyDescent="0.3">
      <c r="A13" t="s">
        <v>24</v>
      </c>
      <c r="B13">
        <v>9096360</v>
      </c>
      <c r="C13" t="s">
        <v>11</v>
      </c>
      <c r="D13">
        <v>3887355</v>
      </c>
      <c r="E13">
        <v>15985</v>
      </c>
      <c r="F13">
        <v>427353</v>
      </c>
      <c r="G13">
        <v>1757</v>
      </c>
      <c r="H13">
        <f>Table1[[#This Row],[TotÂ Cases//1M pop]]-Table1[[#This Row],[TotÂ Deaths/1M pop]]</f>
        <v>425596</v>
      </c>
      <c r="I13" s="2">
        <f>Table1[[#This Row],[Total Deaths]]/Table1[[#This Row],[Total Cases]]</f>
        <v>4.1120504816256811E-3</v>
      </c>
    </row>
    <row r="14" spans="1:9" x14ac:dyDescent="0.3">
      <c r="A14" t="s">
        <v>25</v>
      </c>
      <c r="B14">
        <v>10299156</v>
      </c>
      <c r="C14" t="s">
        <v>9</v>
      </c>
      <c r="D14">
        <v>792061</v>
      </c>
      <c r="E14">
        <v>9697</v>
      </c>
      <c r="F14">
        <v>76905</v>
      </c>
      <c r="G14">
        <v>942</v>
      </c>
      <c r="H14">
        <f>Table1[[#This Row],[TotÂ Cases//1M pop]]-Table1[[#This Row],[TotÂ Deaths/1M pop]]</f>
        <v>75963</v>
      </c>
      <c r="I14" s="2">
        <f>Table1[[#This Row],[Total Deaths]]/Table1[[#This Row],[Total Cases]]</f>
        <v>1.2242743930076093E-2</v>
      </c>
    </row>
    <row r="15" spans="1:9" x14ac:dyDescent="0.3">
      <c r="A15" t="s">
        <v>26</v>
      </c>
      <c r="B15">
        <v>399822</v>
      </c>
      <c r="C15" t="s">
        <v>17</v>
      </c>
      <c r="D15">
        <v>33295</v>
      </c>
      <c r="E15">
        <v>788</v>
      </c>
      <c r="F15">
        <v>83275</v>
      </c>
      <c r="G15">
        <v>1971</v>
      </c>
      <c r="H15">
        <f>Table1[[#This Row],[TotÂ Cases//1M pop]]-Table1[[#This Row],[TotÂ Deaths/1M pop]]</f>
        <v>81304</v>
      </c>
      <c r="I15" s="2">
        <f>Table1[[#This Row],[Total Deaths]]/Table1[[#This Row],[Total Cases]]</f>
        <v>2.3667217299894881E-2</v>
      </c>
    </row>
    <row r="16" spans="1:9" x14ac:dyDescent="0.3">
      <c r="A16" t="s">
        <v>27</v>
      </c>
      <c r="B16">
        <v>1804995</v>
      </c>
      <c r="C16" t="s">
        <v>9</v>
      </c>
      <c r="D16">
        <v>556241</v>
      </c>
      <c r="E16">
        <v>1471</v>
      </c>
      <c r="F16">
        <v>308168</v>
      </c>
      <c r="G16">
        <v>815</v>
      </c>
      <c r="H16">
        <f>Table1[[#This Row],[TotÂ Cases//1M pop]]-Table1[[#This Row],[TotÂ Deaths/1M pop]]</f>
        <v>307353</v>
      </c>
      <c r="I16" s="2">
        <f>Table1[[#This Row],[Total Deaths]]/Table1[[#This Row],[Total Cases]]</f>
        <v>2.644537170039605E-3</v>
      </c>
    </row>
    <row r="17" spans="1:9" x14ac:dyDescent="0.3">
      <c r="A17" t="s">
        <v>28</v>
      </c>
      <c r="B17">
        <v>167561502</v>
      </c>
      <c r="C17" t="s">
        <v>9</v>
      </c>
      <c r="D17">
        <v>1951770</v>
      </c>
      <c r="E17">
        <v>29122</v>
      </c>
      <c r="F17">
        <v>11648</v>
      </c>
      <c r="G17">
        <v>174</v>
      </c>
      <c r="H17">
        <f>Table1[[#This Row],[TotÂ Cases//1M pop]]-Table1[[#This Row],[TotÂ Deaths/1M pop]]</f>
        <v>11474</v>
      </c>
      <c r="I17" s="2">
        <f>Table1[[#This Row],[Total Deaths]]/Table1[[#This Row],[Total Cases]]</f>
        <v>1.4920815464936954E-2</v>
      </c>
    </row>
    <row r="18" spans="1:9" x14ac:dyDescent="0.3">
      <c r="A18" t="s">
        <v>29</v>
      </c>
      <c r="B18">
        <v>287991</v>
      </c>
      <c r="C18" t="s">
        <v>17</v>
      </c>
      <c r="D18">
        <v>59938</v>
      </c>
      <c r="E18">
        <v>375</v>
      </c>
      <c r="F18">
        <v>208125</v>
      </c>
      <c r="G18">
        <v>1302</v>
      </c>
      <c r="H18">
        <f>Table1[[#This Row],[TotÂ Cases//1M pop]]-Table1[[#This Row],[TotÂ Deaths/1M pop]]</f>
        <v>206823</v>
      </c>
      <c r="I18" s="2">
        <f>Table1[[#This Row],[Total Deaths]]/Table1[[#This Row],[Total Cases]]</f>
        <v>6.2564650138476428E-3</v>
      </c>
    </row>
    <row r="19" spans="1:9" x14ac:dyDescent="0.3">
      <c r="A19" t="s">
        <v>30</v>
      </c>
      <c r="B19">
        <v>9443882</v>
      </c>
      <c r="C19" t="s">
        <v>11</v>
      </c>
      <c r="D19">
        <v>965322</v>
      </c>
      <c r="E19">
        <v>6844</v>
      </c>
      <c r="F19">
        <v>102217</v>
      </c>
      <c r="G19">
        <v>725</v>
      </c>
      <c r="H19">
        <f>Table1[[#This Row],[TotÂ Cases//1M pop]]-Table1[[#This Row],[TotÂ Deaths/1M pop]]</f>
        <v>101492</v>
      </c>
      <c r="I19" s="2">
        <f>Table1[[#This Row],[Total Deaths]]/Table1[[#This Row],[Total Cases]]</f>
        <v>7.0898622428578239E-3</v>
      </c>
    </row>
    <row r="20" spans="1:9" x14ac:dyDescent="0.3">
      <c r="A20" t="s">
        <v>31</v>
      </c>
      <c r="B20">
        <v>11677924</v>
      </c>
      <c r="C20" t="s">
        <v>11</v>
      </c>
      <c r="D20">
        <v>3851048</v>
      </c>
      <c r="E20">
        <v>30826</v>
      </c>
      <c r="F20">
        <v>329772</v>
      </c>
      <c r="G20">
        <v>2640</v>
      </c>
      <c r="H20">
        <f>Table1[[#This Row],[TotÂ Cases//1M pop]]-Table1[[#This Row],[TotÂ Deaths/1M pop]]</f>
        <v>327132</v>
      </c>
      <c r="I20" s="2">
        <f>Table1[[#This Row],[Total Deaths]]/Table1[[#This Row],[Total Cases]]</f>
        <v>8.0045743392447976E-3</v>
      </c>
    </row>
    <row r="21" spans="1:9" x14ac:dyDescent="0.3">
      <c r="A21" t="s">
        <v>32</v>
      </c>
      <c r="B21">
        <v>410260</v>
      </c>
      <c r="C21" t="s">
        <v>17</v>
      </c>
      <c r="D21">
        <v>57289</v>
      </c>
      <c r="E21">
        <v>656</v>
      </c>
      <c r="F21">
        <v>139641</v>
      </c>
      <c r="G21">
        <v>1599</v>
      </c>
      <c r="H21">
        <f>Table1[[#This Row],[TotÂ Cases//1M pop]]-Table1[[#This Row],[TotÂ Deaths/1M pop]]</f>
        <v>138042</v>
      </c>
      <c r="I21" s="2">
        <f>Table1[[#This Row],[Total Deaths]]/Table1[[#This Row],[Total Cases]]</f>
        <v>1.1450714796906911E-2</v>
      </c>
    </row>
    <row r="22" spans="1:9" x14ac:dyDescent="0.3">
      <c r="A22" t="s">
        <v>33</v>
      </c>
      <c r="B22">
        <v>12678649</v>
      </c>
      <c r="C22" t="s">
        <v>13</v>
      </c>
      <c r="D22">
        <v>26952</v>
      </c>
      <c r="E22">
        <v>163</v>
      </c>
      <c r="F22">
        <v>2126</v>
      </c>
      <c r="G22">
        <v>13</v>
      </c>
      <c r="H22">
        <f>Table1[[#This Row],[TotÂ Cases//1M pop]]-Table1[[#This Row],[TotÂ Deaths/1M pop]]</f>
        <v>2113</v>
      </c>
      <c r="I22" s="2">
        <f>Table1[[#This Row],[Total Deaths]]/Table1[[#This Row],[Total Cases]]</f>
        <v>6.0477886613238352E-3</v>
      </c>
    </row>
    <row r="23" spans="1:9" x14ac:dyDescent="0.3">
      <c r="A23" t="s">
        <v>34</v>
      </c>
      <c r="B23">
        <v>61875</v>
      </c>
      <c r="C23" t="s">
        <v>35</v>
      </c>
      <c r="D23">
        <v>12564</v>
      </c>
      <c r="E23">
        <v>128</v>
      </c>
      <c r="F23">
        <v>203055</v>
      </c>
      <c r="G23">
        <v>2069</v>
      </c>
      <c r="H23">
        <f>Table1[[#This Row],[TotÂ Cases//1M pop]]-Table1[[#This Row],[TotÂ Deaths/1M pop]]</f>
        <v>200986</v>
      </c>
      <c r="I23" s="2">
        <f>Table1[[#This Row],[Total Deaths]]/Table1[[#This Row],[Total Cases]]</f>
        <v>1.0187838268067495E-2</v>
      </c>
    </row>
    <row r="24" spans="1:9" x14ac:dyDescent="0.3">
      <c r="A24" t="s">
        <v>36</v>
      </c>
      <c r="B24">
        <v>786480</v>
      </c>
      <c r="C24" t="s">
        <v>9</v>
      </c>
      <c r="D24">
        <v>31437</v>
      </c>
      <c r="E24">
        <v>12</v>
      </c>
      <c r="F24">
        <v>39972</v>
      </c>
      <c r="G24">
        <v>15</v>
      </c>
      <c r="H24">
        <f>Table1[[#This Row],[TotÂ Cases//1M pop]]-Table1[[#This Row],[TotÂ Deaths/1M pop]]</f>
        <v>39957</v>
      </c>
      <c r="I24" s="2">
        <f>Table1[[#This Row],[Total Deaths]]/Table1[[#This Row],[Total Cases]]</f>
        <v>3.8171581257753605E-4</v>
      </c>
    </row>
    <row r="25" spans="1:9" x14ac:dyDescent="0.3">
      <c r="A25" t="s">
        <v>37</v>
      </c>
      <c r="B25">
        <v>11951714</v>
      </c>
      <c r="C25" t="s">
        <v>17</v>
      </c>
      <c r="D25">
        <v>902448</v>
      </c>
      <c r="E25">
        <v>21896</v>
      </c>
      <c r="F25">
        <v>75508</v>
      </c>
      <c r="G25">
        <v>1832</v>
      </c>
      <c r="H25">
        <f>Table1[[#This Row],[TotÂ Cases//1M pop]]-Table1[[#This Row],[TotÂ Deaths/1M pop]]</f>
        <v>73676</v>
      </c>
      <c r="I25" s="2">
        <f>Table1[[#This Row],[Total Deaths]]/Table1[[#This Row],[Total Cases]]</f>
        <v>2.4262893817704731E-2</v>
      </c>
    </row>
    <row r="26" spans="1:9" x14ac:dyDescent="0.3">
      <c r="A26" t="s">
        <v>38</v>
      </c>
      <c r="B26">
        <v>3245097</v>
      </c>
      <c r="C26" t="s">
        <v>11</v>
      </c>
      <c r="D26">
        <v>375693</v>
      </c>
      <c r="E26">
        <v>15719</v>
      </c>
      <c r="F26">
        <v>115773</v>
      </c>
      <c r="G26">
        <v>4844</v>
      </c>
      <c r="H26">
        <f>Table1[[#This Row],[TotÂ Cases//1M pop]]-Table1[[#This Row],[TotÂ Deaths/1M pop]]</f>
        <v>110929</v>
      </c>
      <c r="I26" s="2">
        <f>Table1[[#This Row],[Total Deaths]]/Table1[[#This Row],[Total Cases]]</f>
        <v>4.1840012989329052E-2</v>
      </c>
    </row>
    <row r="27" spans="1:9" x14ac:dyDescent="0.3">
      <c r="A27" t="s">
        <v>39</v>
      </c>
      <c r="B27">
        <v>2434708</v>
      </c>
      <c r="C27" t="s">
        <v>13</v>
      </c>
      <c r="D27">
        <v>305526</v>
      </c>
      <c r="E27">
        <v>2686</v>
      </c>
      <c r="F27">
        <v>125488</v>
      </c>
      <c r="G27">
        <v>1103</v>
      </c>
      <c r="H27">
        <f>Table1[[#This Row],[TotÂ Cases//1M pop]]-Table1[[#This Row],[TotÂ Deaths/1M pop]]</f>
        <v>124385</v>
      </c>
      <c r="I27" s="2">
        <f>Table1[[#This Row],[Total Deaths]]/Table1[[#This Row],[Total Cases]]</f>
        <v>8.7913958222868103E-3</v>
      </c>
    </row>
    <row r="28" spans="1:9" x14ac:dyDescent="0.3">
      <c r="A28" t="s">
        <v>40</v>
      </c>
      <c r="B28">
        <v>215204501</v>
      </c>
      <c r="C28" t="s">
        <v>17</v>
      </c>
      <c r="D28">
        <v>29999816</v>
      </c>
      <c r="E28">
        <v>660269</v>
      </c>
      <c r="F28">
        <v>139401</v>
      </c>
      <c r="G28">
        <v>3068</v>
      </c>
      <c r="H28">
        <f>Table1[[#This Row],[TotÂ Cases//1M pop]]-Table1[[#This Row],[TotÂ Deaths/1M pop]]</f>
        <v>136333</v>
      </c>
      <c r="I28" s="2">
        <f>Table1[[#This Row],[Total Deaths]]/Table1[[#This Row],[Total Cases]]</f>
        <v>2.2009101655823489E-2</v>
      </c>
    </row>
    <row r="29" spans="1:9" x14ac:dyDescent="0.3">
      <c r="A29" t="s">
        <v>41</v>
      </c>
      <c r="B29">
        <v>30583</v>
      </c>
      <c r="C29" t="s">
        <v>17</v>
      </c>
      <c r="D29">
        <v>6155</v>
      </c>
      <c r="E29">
        <v>62</v>
      </c>
      <c r="F29">
        <v>201256</v>
      </c>
      <c r="G29">
        <v>2027</v>
      </c>
      <c r="H29">
        <f>Table1[[#This Row],[TotÂ Cases//1M pop]]-Table1[[#This Row],[TotÂ Deaths/1M pop]]</f>
        <v>199229</v>
      </c>
      <c r="I29" s="2">
        <f>Table1[[#This Row],[Total Deaths]]/Table1[[#This Row],[Total Cases]]</f>
        <v>1.007311129163282E-2</v>
      </c>
    </row>
    <row r="30" spans="1:9" x14ac:dyDescent="0.3">
      <c r="A30" t="s">
        <v>42</v>
      </c>
      <c r="B30">
        <v>444812</v>
      </c>
      <c r="C30" t="s">
        <v>9</v>
      </c>
      <c r="D30">
        <v>135974</v>
      </c>
      <c r="E30">
        <v>213</v>
      </c>
      <c r="F30">
        <v>305689</v>
      </c>
      <c r="G30">
        <v>479</v>
      </c>
      <c r="H30">
        <f>Table1[[#This Row],[TotÂ Cases//1M pop]]-Table1[[#This Row],[TotÂ Deaths/1M pop]]</f>
        <v>305210</v>
      </c>
      <c r="I30" s="2">
        <f>Table1[[#This Row],[Total Deaths]]/Table1[[#This Row],[Total Cases]]</f>
        <v>1.5664759439304574E-3</v>
      </c>
    </row>
    <row r="31" spans="1:9" x14ac:dyDescent="0.3">
      <c r="A31" t="s">
        <v>43</v>
      </c>
      <c r="B31">
        <v>6856886</v>
      </c>
      <c r="C31" t="s">
        <v>11</v>
      </c>
      <c r="D31">
        <v>1140679</v>
      </c>
      <c r="E31">
        <v>36568</v>
      </c>
      <c r="F31">
        <v>166355</v>
      </c>
      <c r="G31">
        <v>5333</v>
      </c>
      <c r="H31">
        <f>Table1[[#This Row],[TotÂ Cases//1M pop]]-Table1[[#This Row],[TotÂ Deaths/1M pop]]</f>
        <v>161022</v>
      </c>
      <c r="I31" s="2">
        <f>Table1[[#This Row],[Total Deaths]]/Table1[[#This Row],[Total Cases]]</f>
        <v>3.205809872891497E-2</v>
      </c>
    </row>
    <row r="32" spans="1:9" x14ac:dyDescent="0.3">
      <c r="A32" t="s">
        <v>44</v>
      </c>
      <c r="B32">
        <v>21905848</v>
      </c>
      <c r="C32" t="s">
        <v>13</v>
      </c>
      <c r="D32">
        <v>20853</v>
      </c>
      <c r="E32">
        <v>382</v>
      </c>
      <c r="F32">
        <v>952</v>
      </c>
      <c r="G32">
        <v>17</v>
      </c>
      <c r="H32">
        <f>Table1[[#This Row],[TotÂ Cases//1M pop]]-Table1[[#This Row],[TotÂ Deaths/1M pop]]</f>
        <v>935</v>
      </c>
      <c r="I32" s="2">
        <f>Table1[[#This Row],[Total Deaths]]/Table1[[#This Row],[Total Cases]]</f>
        <v>1.8318707140459408E-2</v>
      </c>
    </row>
    <row r="33" spans="1:9" x14ac:dyDescent="0.3">
      <c r="A33" t="s">
        <v>45</v>
      </c>
      <c r="B33">
        <v>12510155</v>
      </c>
      <c r="C33" t="s">
        <v>13</v>
      </c>
      <c r="D33">
        <v>38519</v>
      </c>
      <c r="E33">
        <v>38</v>
      </c>
      <c r="F33">
        <v>3079</v>
      </c>
      <c r="G33">
        <v>3</v>
      </c>
      <c r="H33">
        <f>Table1[[#This Row],[TotÂ Cases//1M pop]]-Table1[[#This Row],[TotÂ Deaths/1M pop]]</f>
        <v>3076</v>
      </c>
      <c r="I33" s="2">
        <f>Table1[[#This Row],[Total Deaths]]/Table1[[#This Row],[Total Cases]]</f>
        <v>9.8652612996183702E-4</v>
      </c>
    </row>
    <row r="34" spans="1:9" x14ac:dyDescent="0.3">
      <c r="A34" t="s">
        <v>46</v>
      </c>
      <c r="B34">
        <v>566557</v>
      </c>
      <c r="C34" t="s">
        <v>13</v>
      </c>
      <c r="D34">
        <v>55960</v>
      </c>
      <c r="E34">
        <v>401</v>
      </c>
      <c r="F34">
        <v>98772</v>
      </c>
      <c r="G34">
        <v>708</v>
      </c>
      <c r="H34">
        <f>Table1[[#This Row],[TotÂ Cases//1M pop]]-Table1[[#This Row],[TotÂ Deaths/1M pop]]</f>
        <v>98064</v>
      </c>
      <c r="I34" s="2">
        <f>Table1[[#This Row],[Total Deaths]]/Table1[[#This Row],[Total Cases]]</f>
        <v>7.1658327376697643E-3</v>
      </c>
    </row>
    <row r="35" spans="1:9" x14ac:dyDescent="0.3">
      <c r="A35" t="s">
        <v>47</v>
      </c>
      <c r="B35">
        <v>17123941</v>
      </c>
      <c r="C35" t="s">
        <v>9</v>
      </c>
      <c r="D35">
        <v>135747</v>
      </c>
      <c r="E35">
        <v>3054</v>
      </c>
      <c r="F35">
        <v>7927</v>
      </c>
      <c r="G35">
        <v>178</v>
      </c>
      <c r="H35">
        <f>Table1[[#This Row],[TotÂ Cases//1M pop]]-Table1[[#This Row],[TotÂ Deaths/1M pop]]</f>
        <v>7749</v>
      </c>
      <c r="I35" s="2">
        <f>Table1[[#This Row],[Total Deaths]]/Table1[[#This Row],[Total Cases]]</f>
        <v>2.2497734756569205E-2</v>
      </c>
    </row>
    <row r="36" spans="1:9" x14ac:dyDescent="0.3">
      <c r="A36" t="s">
        <v>48</v>
      </c>
      <c r="B36">
        <v>27701805</v>
      </c>
      <c r="C36" t="s">
        <v>13</v>
      </c>
      <c r="D36">
        <v>119544</v>
      </c>
      <c r="E36">
        <v>1927</v>
      </c>
      <c r="F36">
        <v>4315</v>
      </c>
      <c r="G36">
        <v>70</v>
      </c>
      <c r="H36">
        <f>Table1[[#This Row],[TotÂ Cases//1M pop]]-Table1[[#This Row],[TotÂ Deaths/1M pop]]</f>
        <v>4245</v>
      </c>
      <c r="I36" s="2">
        <f>Table1[[#This Row],[Total Deaths]]/Table1[[#This Row],[Total Cases]]</f>
        <v>1.6119587766847354E-2</v>
      </c>
    </row>
    <row r="37" spans="1:9" x14ac:dyDescent="0.3">
      <c r="A37" t="s">
        <v>49</v>
      </c>
      <c r="B37">
        <v>38321435</v>
      </c>
      <c r="C37" t="s">
        <v>35</v>
      </c>
      <c r="D37">
        <v>3499226</v>
      </c>
      <c r="E37">
        <v>37690</v>
      </c>
      <c r="F37">
        <v>91312</v>
      </c>
      <c r="G37">
        <v>984</v>
      </c>
      <c r="H37">
        <f>Table1[[#This Row],[TotÂ Cases//1M pop]]-Table1[[#This Row],[TotÂ Deaths/1M pop]]</f>
        <v>90328</v>
      </c>
      <c r="I37" s="2">
        <f>Table1[[#This Row],[Total Deaths]]/Table1[[#This Row],[Total Cases]]</f>
        <v>1.077095334796895E-2</v>
      </c>
    </row>
    <row r="38" spans="1:9" x14ac:dyDescent="0.3">
      <c r="A38" t="s">
        <v>50</v>
      </c>
      <c r="B38">
        <v>4976719</v>
      </c>
      <c r="C38" t="s">
        <v>13</v>
      </c>
      <c r="D38">
        <v>14649</v>
      </c>
      <c r="E38">
        <v>113</v>
      </c>
      <c r="F38">
        <v>2944</v>
      </c>
      <c r="G38">
        <v>23</v>
      </c>
      <c r="H38">
        <f>Table1[[#This Row],[TotÂ Cases//1M pop]]-Table1[[#This Row],[TotÂ Deaths/1M pop]]</f>
        <v>2921</v>
      </c>
      <c r="I38" s="2">
        <f>Table1[[#This Row],[Total Deaths]]/Table1[[#This Row],[Total Cases]]</f>
        <v>7.7138371219878489E-3</v>
      </c>
    </row>
    <row r="39" spans="1:9" x14ac:dyDescent="0.3">
      <c r="A39" t="s">
        <v>51</v>
      </c>
      <c r="B39">
        <v>26650</v>
      </c>
      <c r="C39" t="s">
        <v>17</v>
      </c>
      <c r="D39">
        <v>8574</v>
      </c>
      <c r="E39">
        <v>33</v>
      </c>
      <c r="F39">
        <v>321726</v>
      </c>
      <c r="G39">
        <v>1238</v>
      </c>
      <c r="H39">
        <f>Table1[[#This Row],[TotÂ Cases//1M pop]]-Table1[[#This Row],[TotÂ Deaths/1M pop]]</f>
        <v>320488</v>
      </c>
      <c r="I39" s="2">
        <f>Table1[[#This Row],[Total Deaths]]/Table1[[#This Row],[Total Cases]]</f>
        <v>3.8488453463960811E-3</v>
      </c>
    </row>
    <row r="40" spans="1:9" x14ac:dyDescent="0.3">
      <c r="A40" t="s">
        <v>52</v>
      </c>
      <c r="B40">
        <v>67073</v>
      </c>
      <c r="C40" t="s">
        <v>17</v>
      </c>
      <c r="D40">
        <v>20606</v>
      </c>
      <c r="E40">
        <v>24</v>
      </c>
      <c r="F40">
        <v>307218</v>
      </c>
      <c r="G40">
        <v>358</v>
      </c>
      <c r="H40">
        <f>Table1[[#This Row],[TotÂ Cases//1M pop]]-Table1[[#This Row],[TotÂ Deaths/1M pop]]</f>
        <v>306860</v>
      </c>
      <c r="I40" s="2">
        <f>Table1[[#This Row],[Total Deaths]]/Table1[[#This Row],[Total Cases]]</f>
        <v>1.1647093079685529E-3</v>
      </c>
    </row>
    <row r="41" spans="1:9" x14ac:dyDescent="0.3">
      <c r="A41" t="s">
        <v>53</v>
      </c>
      <c r="B41">
        <v>17250246</v>
      </c>
      <c r="C41" t="s">
        <v>13</v>
      </c>
      <c r="D41">
        <v>7308</v>
      </c>
      <c r="E41">
        <v>191</v>
      </c>
      <c r="F41">
        <v>424</v>
      </c>
      <c r="G41">
        <v>11</v>
      </c>
      <c r="H41">
        <f>Table1[[#This Row],[TotÂ Cases//1M pop]]-Table1[[#This Row],[TotÂ Deaths/1M pop]]</f>
        <v>413</v>
      </c>
      <c r="I41" s="2">
        <f>Table1[[#This Row],[Total Deaths]]/Table1[[#This Row],[Total Cases]]</f>
        <v>2.6135741652983033E-2</v>
      </c>
    </row>
    <row r="42" spans="1:9" x14ac:dyDescent="0.3">
      <c r="A42" t="s">
        <v>54</v>
      </c>
      <c r="B42">
        <v>176668</v>
      </c>
      <c r="C42" t="s">
        <v>11</v>
      </c>
      <c r="D42">
        <v>69036</v>
      </c>
      <c r="E42">
        <v>156</v>
      </c>
      <c r="F42">
        <v>390767</v>
      </c>
      <c r="G42">
        <v>883</v>
      </c>
      <c r="H42">
        <f>Table1[[#This Row],[TotÂ Cases//1M pop]]-Table1[[#This Row],[TotÂ Deaths/1M pop]]</f>
        <v>389884</v>
      </c>
      <c r="I42" s="2">
        <f>Table1[[#This Row],[Total Deaths]]/Table1[[#This Row],[Total Cases]]</f>
        <v>2.2596905962106728E-3</v>
      </c>
    </row>
    <row r="43" spans="1:9" x14ac:dyDescent="0.3">
      <c r="A43" t="s">
        <v>55</v>
      </c>
      <c r="B43">
        <v>19403451</v>
      </c>
      <c r="C43" t="s">
        <v>17</v>
      </c>
      <c r="D43">
        <v>3486653</v>
      </c>
      <c r="E43">
        <v>56750</v>
      </c>
      <c r="F43">
        <v>179692</v>
      </c>
      <c r="G43">
        <v>2925</v>
      </c>
      <c r="H43">
        <f>Table1[[#This Row],[TotÂ Cases//1M pop]]-Table1[[#This Row],[TotÂ Deaths/1M pop]]</f>
        <v>176767</v>
      </c>
      <c r="I43" s="2">
        <f>Table1[[#This Row],[Total Deaths]]/Table1[[#This Row],[Total Cases]]</f>
        <v>1.6276354429305126E-2</v>
      </c>
    </row>
    <row r="44" spans="1:9" x14ac:dyDescent="0.3">
      <c r="A44" t="s">
        <v>56</v>
      </c>
      <c r="B44">
        <v>1439323776</v>
      </c>
      <c r="C44" t="s">
        <v>9</v>
      </c>
      <c r="D44">
        <v>154738</v>
      </c>
      <c r="E44">
        <v>4638</v>
      </c>
      <c r="F44">
        <v>108</v>
      </c>
      <c r="G44">
        <v>3</v>
      </c>
      <c r="H44">
        <f>Table1[[#This Row],[TotÂ Cases//1M pop]]-Table1[[#This Row],[TotÂ Deaths/1M pop]]</f>
        <v>105</v>
      </c>
      <c r="I44" s="2">
        <f>Table1[[#This Row],[Total Deaths]]/Table1[[#This Row],[Total Cases]]</f>
        <v>2.9973245098165933E-2</v>
      </c>
    </row>
    <row r="45" spans="1:9" x14ac:dyDescent="0.3">
      <c r="A45" t="s">
        <v>57</v>
      </c>
      <c r="B45">
        <v>51832231</v>
      </c>
      <c r="C45" t="s">
        <v>17</v>
      </c>
      <c r="D45">
        <v>6085926</v>
      </c>
      <c r="E45">
        <v>139660</v>
      </c>
      <c r="F45">
        <v>117416</v>
      </c>
      <c r="G45">
        <v>2694</v>
      </c>
      <c r="H45">
        <f>Table1[[#This Row],[TotÂ Cases//1M pop]]-Table1[[#This Row],[TotÂ Deaths/1M pop]]</f>
        <v>114722</v>
      </c>
      <c r="I45" s="2">
        <f>Table1[[#This Row],[Total Deaths]]/Table1[[#This Row],[Total Cases]]</f>
        <v>2.2948027958276194E-2</v>
      </c>
    </row>
    <row r="46" spans="1:9" x14ac:dyDescent="0.3">
      <c r="A46" t="s">
        <v>58</v>
      </c>
      <c r="B46">
        <v>902011</v>
      </c>
      <c r="C46" t="s">
        <v>13</v>
      </c>
      <c r="D46">
        <v>8093</v>
      </c>
      <c r="E46">
        <v>160</v>
      </c>
      <c r="F46">
        <v>8972</v>
      </c>
      <c r="G46">
        <v>177</v>
      </c>
      <c r="H46">
        <f>Table1[[#This Row],[TotÂ Cases//1M pop]]-Table1[[#This Row],[TotÂ Deaths/1M pop]]</f>
        <v>8795</v>
      </c>
      <c r="I46" s="2">
        <f>Table1[[#This Row],[Total Deaths]]/Table1[[#This Row],[Total Cases]]</f>
        <v>1.9770171753367108E-2</v>
      </c>
    </row>
    <row r="47" spans="1:9" x14ac:dyDescent="0.3">
      <c r="A47" t="s">
        <v>59</v>
      </c>
      <c r="B47">
        <v>5755689</v>
      </c>
      <c r="C47" t="s">
        <v>13</v>
      </c>
      <c r="D47">
        <v>24071</v>
      </c>
      <c r="E47">
        <v>385</v>
      </c>
      <c r="F47">
        <v>4182</v>
      </c>
      <c r="G47">
        <v>67</v>
      </c>
      <c r="H47">
        <f>Table1[[#This Row],[TotÂ Cases//1M pop]]-Table1[[#This Row],[TotÂ Deaths/1M pop]]</f>
        <v>4115</v>
      </c>
      <c r="I47" s="2">
        <f>Table1[[#This Row],[Total Deaths]]/Table1[[#This Row],[Total Cases]]</f>
        <v>1.599435004777533E-2</v>
      </c>
    </row>
    <row r="48" spans="1:9" x14ac:dyDescent="0.3">
      <c r="A48" t="s">
        <v>60</v>
      </c>
      <c r="B48">
        <v>17592</v>
      </c>
      <c r="C48" t="s">
        <v>23</v>
      </c>
      <c r="D48">
        <v>2118</v>
      </c>
      <c r="E48">
        <v>0</v>
      </c>
      <c r="F48">
        <v>120396</v>
      </c>
      <c r="G48">
        <v>0</v>
      </c>
      <c r="H48">
        <f>Table1[[#This Row],[TotÂ Cases//1M pop]]-Table1[[#This Row],[TotÂ Deaths/1M pop]]</f>
        <v>120396</v>
      </c>
      <c r="I48" s="2">
        <f>Table1[[#This Row],[Total Deaths]]/Table1[[#This Row],[Total Cases]]</f>
        <v>0</v>
      </c>
    </row>
    <row r="49" spans="1:9" x14ac:dyDescent="0.3">
      <c r="A49" t="s">
        <v>61</v>
      </c>
      <c r="B49">
        <v>5175547</v>
      </c>
      <c r="C49" t="s">
        <v>17</v>
      </c>
      <c r="D49">
        <v>839368</v>
      </c>
      <c r="E49">
        <v>8308</v>
      </c>
      <c r="F49">
        <v>162180</v>
      </c>
      <c r="G49">
        <v>1605</v>
      </c>
      <c r="H49">
        <f>Table1[[#This Row],[TotÂ Cases//1M pop]]-Table1[[#This Row],[TotÂ Deaths/1M pop]]</f>
        <v>160575</v>
      </c>
      <c r="I49" s="2">
        <f>Table1[[#This Row],[Total Deaths]]/Table1[[#This Row],[Total Cases]]</f>
        <v>9.8979231993595179E-3</v>
      </c>
    </row>
    <row r="50" spans="1:9" x14ac:dyDescent="0.3">
      <c r="A50" t="s">
        <v>62</v>
      </c>
      <c r="B50">
        <v>4060951</v>
      </c>
      <c r="C50" t="s">
        <v>11</v>
      </c>
      <c r="D50">
        <v>1102730</v>
      </c>
      <c r="E50">
        <v>15601</v>
      </c>
      <c r="F50">
        <v>271545</v>
      </c>
      <c r="G50">
        <v>3842</v>
      </c>
      <c r="H50">
        <f>Table1[[#This Row],[TotÂ Cases//1M pop]]-Table1[[#This Row],[TotÂ Deaths/1M pop]]</f>
        <v>267703</v>
      </c>
      <c r="I50" s="2">
        <f>Table1[[#This Row],[Total Deaths]]/Table1[[#This Row],[Total Cases]]</f>
        <v>1.4147615463440734E-2</v>
      </c>
    </row>
    <row r="51" spans="1:9" x14ac:dyDescent="0.3">
      <c r="A51" t="s">
        <v>63</v>
      </c>
      <c r="B51">
        <v>11314513</v>
      </c>
      <c r="C51" t="s">
        <v>17</v>
      </c>
      <c r="D51">
        <v>1092547</v>
      </c>
      <c r="E51">
        <v>8514</v>
      </c>
      <c r="F51">
        <v>96562</v>
      </c>
      <c r="G51">
        <v>752</v>
      </c>
      <c r="H51">
        <f>Table1[[#This Row],[TotÂ Cases//1M pop]]-Table1[[#This Row],[TotÂ Deaths/1M pop]]</f>
        <v>95810</v>
      </c>
      <c r="I51" s="2">
        <f>Table1[[#This Row],[Total Deaths]]/Table1[[#This Row],[Total Cases]]</f>
        <v>7.7927997605595004E-3</v>
      </c>
    </row>
    <row r="52" spans="1:9" x14ac:dyDescent="0.3">
      <c r="A52" t="s">
        <v>64</v>
      </c>
      <c r="B52">
        <v>165268</v>
      </c>
      <c r="C52" t="s">
        <v>17</v>
      </c>
      <c r="D52">
        <v>40671</v>
      </c>
      <c r="E52">
        <v>267</v>
      </c>
      <c r="F52">
        <v>246091</v>
      </c>
      <c r="G52">
        <v>1616</v>
      </c>
      <c r="H52">
        <f>Table1[[#This Row],[TotÂ Cases//1M pop]]-Table1[[#This Row],[TotÂ Deaths/1M pop]]</f>
        <v>244475</v>
      </c>
      <c r="I52" s="2">
        <f>Table1[[#This Row],[Total Deaths]]/Table1[[#This Row],[Total Cases]]</f>
        <v>6.5648742347126946E-3</v>
      </c>
    </row>
    <row r="53" spans="1:9" x14ac:dyDescent="0.3">
      <c r="A53" t="s">
        <v>65</v>
      </c>
      <c r="B53">
        <v>1222745</v>
      </c>
      <c r="C53" t="s">
        <v>9</v>
      </c>
      <c r="D53">
        <v>439964</v>
      </c>
      <c r="E53">
        <v>947</v>
      </c>
      <c r="F53">
        <v>359817</v>
      </c>
      <c r="G53">
        <v>774</v>
      </c>
      <c r="H53">
        <f>Table1[[#This Row],[TotÂ Cases//1M pop]]-Table1[[#This Row],[TotÂ Deaths/1M pop]]</f>
        <v>359043</v>
      </c>
      <c r="I53" s="2">
        <f>Table1[[#This Row],[Total Deaths]]/Table1[[#This Row],[Total Cases]]</f>
        <v>2.1524488367230046E-3</v>
      </c>
    </row>
    <row r="54" spans="1:9" x14ac:dyDescent="0.3">
      <c r="A54" t="s">
        <v>66</v>
      </c>
      <c r="B54">
        <v>10743762</v>
      </c>
      <c r="C54" t="s">
        <v>11</v>
      </c>
      <c r="D54">
        <v>3830631</v>
      </c>
      <c r="E54">
        <v>39720</v>
      </c>
      <c r="F54">
        <v>356545</v>
      </c>
      <c r="G54">
        <v>3697</v>
      </c>
      <c r="H54">
        <f>Table1[[#This Row],[TotÂ Cases//1M pop]]-Table1[[#This Row],[TotÂ Deaths/1M pop]]</f>
        <v>352848</v>
      </c>
      <c r="I54" s="2">
        <f>Table1[[#This Row],[Total Deaths]]/Table1[[#This Row],[Total Cases]]</f>
        <v>1.0369048859052203E-2</v>
      </c>
    </row>
    <row r="55" spans="1:9" x14ac:dyDescent="0.3">
      <c r="A55" t="s">
        <v>67</v>
      </c>
      <c r="B55">
        <v>5827911</v>
      </c>
      <c r="C55" t="s">
        <v>11</v>
      </c>
      <c r="D55">
        <v>2919428</v>
      </c>
      <c r="E55">
        <v>5762</v>
      </c>
      <c r="F55">
        <v>500939</v>
      </c>
      <c r="G55">
        <v>989</v>
      </c>
      <c r="H55">
        <f>Table1[[#This Row],[TotÂ Cases//1M pop]]-Table1[[#This Row],[TotÂ Deaths/1M pop]]</f>
        <v>499950</v>
      </c>
      <c r="I55" s="2">
        <f>Table1[[#This Row],[Total Deaths]]/Table1[[#This Row],[Total Cases]]</f>
        <v>1.9736742951016431E-3</v>
      </c>
    </row>
    <row r="56" spans="1:9" x14ac:dyDescent="0.3">
      <c r="A56" t="s">
        <v>68</v>
      </c>
      <c r="B56">
        <v>1013146</v>
      </c>
      <c r="C56" t="s">
        <v>13</v>
      </c>
      <c r="D56">
        <v>15590</v>
      </c>
      <c r="E56">
        <v>189</v>
      </c>
      <c r="F56">
        <v>15388</v>
      </c>
      <c r="G56">
        <v>187</v>
      </c>
      <c r="H56">
        <f>Table1[[#This Row],[TotÂ Cases//1M pop]]-Table1[[#This Row],[TotÂ Deaths/1M pop]]</f>
        <v>15201</v>
      </c>
      <c r="I56" s="2">
        <f>Table1[[#This Row],[Total Deaths]]/Table1[[#This Row],[Total Cases]]</f>
        <v>1.2123155869146888E-2</v>
      </c>
    </row>
    <row r="57" spans="1:9" x14ac:dyDescent="0.3">
      <c r="A57" t="s">
        <v>69</v>
      </c>
      <c r="B57">
        <v>72299</v>
      </c>
      <c r="C57" t="s">
        <v>17</v>
      </c>
      <c r="D57">
        <v>11891</v>
      </c>
      <c r="E57">
        <v>63</v>
      </c>
      <c r="F57">
        <v>164470</v>
      </c>
      <c r="G57">
        <v>871</v>
      </c>
      <c r="H57">
        <f>Table1[[#This Row],[TotÂ Cases//1M pop]]-Table1[[#This Row],[TotÂ Deaths/1M pop]]</f>
        <v>163599</v>
      </c>
      <c r="I57" s="2">
        <f>Table1[[#This Row],[Total Deaths]]/Table1[[#This Row],[Total Cases]]</f>
        <v>5.2981246320746786E-3</v>
      </c>
    </row>
    <row r="58" spans="1:9" x14ac:dyDescent="0.3">
      <c r="A58" t="s">
        <v>70</v>
      </c>
      <c r="B58">
        <v>11038333</v>
      </c>
      <c r="C58" t="s">
        <v>17</v>
      </c>
      <c r="D58">
        <v>578130</v>
      </c>
      <c r="E58">
        <v>4375</v>
      </c>
      <c r="F58">
        <v>52375</v>
      </c>
      <c r="G58">
        <v>396</v>
      </c>
      <c r="H58">
        <f>Table1[[#This Row],[TotÂ Cases//1M pop]]-Table1[[#This Row],[TotÂ Deaths/1M pop]]</f>
        <v>51979</v>
      </c>
      <c r="I58" s="2">
        <f>Table1[[#This Row],[Total Deaths]]/Table1[[#This Row],[Total Cases]]</f>
        <v>7.5675021189005936E-3</v>
      </c>
    </row>
    <row r="59" spans="1:9" x14ac:dyDescent="0.3">
      <c r="A59" t="s">
        <v>71</v>
      </c>
      <c r="B59">
        <v>94323344</v>
      </c>
      <c r="C59" t="s">
        <v>13</v>
      </c>
      <c r="D59">
        <v>86748</v>
      </c>
      <c r="E59">
        <v>1337</v>
      </c>
      <c r="F59">
        <v>920</v>
      </c>
      <c r="G59">
        <v>14</v>
      </c>
      <c r="H59">
        <f>Table1[[#This Row],[TotÂ Cases//1M pop]]-Table1[[#This Row],[TotÂ Deaths/1M pop]]</f>
        <v>906</v>
      </c>
      <c r="I59" s="2">
        <f>Table1[[#This Row],[Total Deaths]]/Table1[[#This Row],[Total Cases]]</f>
        <v>1.5412459076866326E-2</v>
      </c>
    </row>
    <row r="60" spans="1:9" x14ac:dyDescent="0.3">
      <c r="A60" t="s">
        <v>72</v>
      </c>
      <c r="B60">
        <v>18111933</v>
      </c>
      <c r="C60" t="s">
        <v>17</v>
      </c>
      <c r="D60">
        <v>859890</v>
      </c>
      <c r="E60">
        <v>35421</v>
      </c>
      <c r="F60">
        <v>47476</v>
      </c>
      <c r="G60">
        <v>1956</v>
      </c>
      <c r="H60">
        <f>Table1[[#This Row],[TotÂ Cases//1M pop]]-Table1[[#This Row],[TotÂ Deaths/1M pop]]</f>
        <v>45520</v>
      </c>
      <c r="I60" s="2">
        <f>Table1[[#This Row],[Total Deaths]]/Table1[[#This Row],[Total Cases]]</f>
        <v>4.1192478107664937E-2</v>
      </c>
    </row>
    <row r="61" spans="1:9" x14ac:dyDescent="0.3">
      <c r="A61" t="s">
        <v>73</v>
      </c>
      <c r="B61">
        <v>105711844</v>
      </c>
      <c r="C61" t="s">
        <v>13</v>
      </c>
      <c r="D61">
        <v>505264</v>
      </c>
      <c r="E61">
        <v>24417</v>
      </c>
      <c r="F61">
        <v>4780</v>
      </c>
      <c r="G61">
        <v>231</v>
      </c>
      <c r="H61">
        <f>Table1[[#This Row],[TotÂ Cases//1M pop]]-Table1[[#This Row],[TotÂ Deaths/1M pop]]</f>
        <v>4549</v>
      </c>
      <c r="I61" s="2">
        <f>Table1[[#This Row],[Total Deaths]]/Table1[[#This Row],[Total Cases]]</f>
        <v>4.8325231957946739E-2</v>
      </c>
    </row>
    <row r="62" spans="1:9" x14ac:dyDescent="0.3">
      <c r="A62" t="s">
        <v>74</v>
      </c>
      <c r="B62">
        <v>6543499</v>
      </c>
      <c r="C62" t="s">
        <v>17</v>
      </c>
      <c r="D62">
        <v>161570</v>
      </c>
      <c r="E62">
        <v>4120</v>
      </c>
      <c r="F62">
        <v>24692</v>
      </c>
      <c r="G62">
        <v>630</v>
      </c>
      <c r="H62">
        <f>Table1[[#This Row],[TotÂ Cases//1M pop]]-Table1[[#This Row],[TotÂ Deaths/1M pop]]</f>
        <v>24062</v>
      </c>
      <c r="I62" s="2">
        <f>Table1[[#This Row],[Total Deaths]]/Table1[[#This Row],[Total Cases]]</f>
        <v>2.5499783375626663E-2</v>
      </c>
    </row>
    <row r="63" spans="1:9" x14ac:dyDescent="0.3">
      <c r="A63" t="s">
        <v>75</v>
      </c>
      <c r="B63">
        <v>1483588</v>
      </c>
      <c r="C63" t="s">
        <v>13</v>
      </c>
      <c r="D63">
        <v>15903</v>
      </c>
      <c r="E63">
        <v>183</v>
      </c>
      <c r="F63">
        <v>10719</v>
      </c>
      <c r="G63">
        <v>123</v>
      </c>
      <c r="H63">
        <f>Table1[[#This Row],[TotÂ Cases//1M pop]]-Table1[[#This Row],[TotÂ Deaths/1M pop]]</f>
        <v>10596</v>
      </c>
      <c r="I63" s="2">
        <f>Table1[[#This Row],[Total Deaths]]/Table1[[#This Row],[Total Cases]]</f>
        <v>1.1507262780607432E-2</v>
      </c>
    </row>
    <row r="64" spans="1:9" x14ac:dyDescent="0.3">
      <c r="A64" t="s">
        <v>76</v>
      </c>
      <c r="B64">
        <v>3632329</v>
      </c>
      <c r="C64" t="s">
        <v>13</v>
      </c>
      <c r="D64">
        <v>9728</v>
      </c>
      <c r="E64">
        <v>103</v>
      </c>
      <c r="F64">
        <v>2678</v>
      </c>
      <c r="G64">
        <v>28</v>
      </c>
      <c r="H64">
        <f>Table1[[#This Row],[TotÂ Cases//1M pop]]-Table1[[#This Row],[TotÂ Deaths/1M pop]]</f>
        <v>2650</v>
      </c>
      <c r="I64" s="2">
        <f>Table1[[#This Row],[Total Deaths]]/Table1[[#This Row],[Total Cases]]</f>
        <v>1.0587993421052632E-2</v>
      </c>
    </row>
    <row r="65" spans="1:9" x14ac:dyDescent="0.3">
      <c r="A65" t="s">
        <v>77</v>
      </c>
      <c r="B65">
        <v>1328097</v>
      </c>
      <c r="C65" t="s">
        <v>11</v>
      </c>
      <c r="D65">
        <v>558706</v>
      </c>
      <c r="E65">
        <v>2468</v>
      </c>
      <c r="F65">
        <v>420682</v>
      </c>
      <c r="G65">
        <v>1858</v>
      </c>
      <c r="H65">
        <f>Table1[[#This Row],[TotÂ Cases//1M pop]]-Table1[[#This Row],[TotÂ Deaths/1M pop]]</f>
        <v>418824</v>
      </c>
      <c r="I65" s="2">
        <f>Table1[[#This Row],[Total Deaths]]/Table1[[#This Row],[Total Cases]]</f>
        <v>4.417350091103371E-3</v>
      </c>
    </row>
    <row r="66" spans="1:9" x14ac:dyDescent="0.3">
      <c r="A66" t="s">
        <v>78</v>
      </c>
      <c r="B66">
        <v>1181191</v>
      </c>
      <c r="C66" t="s">
        <v>13</v>
      </c>
      <c r="D66">
        <v>69851</v>
      </c>
      <c r="E66">
        <v>1394</v>
      </c>
      <c r="F66">
        <v>59136</v>
      </c>
      <c r="G66">
        <v>1180</v>
      </c>
      <c r="H66">
        <f>Table1[[#This Row],[TotÂ Cases//1M pop]]-Table1[[#This Row],[TotÂ Deaths/1M pop]]</f>
        <v>57956</v>
      </c>
      <c r="I66" s="2">
        <f>Table1[[#This Row],[Total Deaths]]/Table1[[#This Row],[Total Cases]]</f>
        <v>1.9956765114314757E-2</v>
      </c>
    </row>
    <row r="67" spans="1:9" x14ac:dyDescent="0.3">
      <c r="A67" t="s">
        <v>79</v>
      </c>
      <c r="B67">
        <v>119945147</v>
      </c>
      <c r="C67" t="s">
        <v>13</v>
      </c>
      <c r="D67">
        <v>469819</v>
      </c>
      <c r="E67">
        <v>7504</v>
      </c>
      <c r="F67">
        <v>3917</v>
      </c>
      <c r="G67">
        <v>63</v>
      </c>
      <c r="H67">
        <f>Table1[[#This Row],[TotÂ Cases//1M pop]]-Table1[[#This Row],[TotÂ Deaths/1M pop]]</f>
        <v>3854</v>
      </c>
      <c r="I67" s="2">
        <f>Table1[[#This Row],[Total Deaths]]/Table1[[#This Row],[Total Cases]]</f>
        <v>1.5972108407705948E-2</v>
      </c>
    </row>
    <row r="68" spans="1:9" x14ac:dyDescent="0.3">
      <c r="A68" t="s">
        <v>80</v>
      </c>
      <c r="B68">
        <v>49188</v>
      </c>
      <c r="C68" t="s">
        <v>11</v>
      </c>
      <c r="D68">
        <v>34237</v>
      </c>
      <c r="E68">
        <v>28</v>
      </c>
      <c r="F68">
        <v>696044</v>
      </c>
      <c r="G68">
        <v>569</v>
      </c>
      <c r="H68">
        <f>Table1[[#This Row],[TotÂ Cases//1M pop]]-Table1[[#This Row],[TotÂ Deaths/1M pop]]</f>
        <v>695475</v>
      </c>
      <c r="I68" s="2">
        <f>Table1[[#This Row],[Total Deaths]]/Table1[[#This Row],[Total Cases]]</f>
        <v>8.1782866489470455E-4</v>
      </c>
    </row>
    <row r="69" spans="1:9" x14ac:dyDescent="0.3">
      <c r="A69" t="s">
        <v>81</v>
      </c>
      <c r="B69">
        <v>3657</v>
      </c>
      <c r="C69" t="s">
        <v>17</v>
      </c>
      <c r="D69">
        <v>123</v>
      </c>
      <c r="E69">
        <v>0</v>
      </c>
      <c r="F69">
        <v>33634</v>
      </c>
      <c r="G69">
        <v>0</v>
      </c>
      <c r="H69">
        <f>Table1[[#This Row],[TotÂ Cases//1M pop]]-Table1[[#This Row],[TotÂ Deaths/1M pop]]</f>
        <v>33634</v>
      </c>
      <c r="I69" s="2">
        <f>Table1[[#This Row],[Total Deaths]]/Table1[[#This Row],[Total Cases]]</f>
        <v>0</v>
      </c>
    </row>
    <row r="70" spans="1:9" x14ac:dyDescent="0.3">
      <c r="A70" t="s">
        <v>82</v>
      </c>
      <c r="B70">
        <v>907817</v>
      </c>
      <c r="C70" t="s">
        <v>23</v>
      </c>
      <c r="D70">
        <v>64422</v>
      </c>
      <c r="E70">
        <v>834</v>
      </c>
      <c r="F70">
        <v>70964</v>
      </c>
      <c r="G70">
        <v>919</v>
      </c>
      <c r="H70">
        <f>Table1[[#This Row],[TotÂ Cases//1M pop]]-Table1[[#This Row],[TotÂ Deaths/1M pop]]</f>
        <v>70045</v>
      </c>
      <c r="I70" s="2">
        <f>Table1[[#This Row],[Total Deaths]]/Table1[[#This Row],[Total Cases]]</f>
        <v>1.2945888050665922E-2</v>
      </c>
    </row>
    <row r="71" spans="1:9" x14ac:dyDescent="0.3">
      <c r="A71" t="s">
        <v>83</v>
      </c>
      <c r="B71">
        <v>5555788</v>
      </c>
      <c r="C71" t="s">
        <v>11</v>
      </c>
      <c r="D71">
        <v>889626</v>
      </c>
      <c r="E71">
        <v>3178</v>
      </c>
      <c r="F71">
        <v>160126</v>
      </c>
      <c r="G71">
        <v>572</v>
      </c>
      <c r="H71">
        <f>Table1[[#This Row],[TotÂ Cases//1M pop]]-Table1[[#This Row],[TotÂ Deaths/1M pop]]</f>
        <v>159554</v>
      </c>
      <c r="I71" s="2">
        <f>Table1[[#This Row],[Total Deaths]]/Table1[[#This Row],[Total Cases]]</f>
        <v>3.5722876804409943E-3</v>
      </c>
    </row>
    <row r="72" spans="1:9" x14ac:dyDescent="0.3">
      <c r="A72" t="s">
        <v>84</v>
      </c>
      <c r="B72">
        <v>65526369</v>
      </c>
      <c r="C72" t="s">
        <v>11</v>
      </c>
      <c r="D72">
        <v>25997852</v>
      </c>
      <c r="E72">
        <v>142506</v>
      </c>
      <c r="F72">
        <v>396754</v>
      </c>
      <c r="G72">
        <v>2175</v>
      </c>
      <c r="H72">
        <f>Table1[[#This Row],[TotÂ Cases//1M pop]]-Table1[[#This Row],[TotÂ Deaths/1M pop]]</f>
        <v>394579</v>
      </c>
      <c r="I72" s="2">
        <f>Table1[[#This Row],[Total Deaths]]/Table1[[#This Row],[Total Cases]]</f>
        <v>5.4814528523356469E-3</v>
      </c>
    </row>
    <row r="73" spans="1:9" x14ac:dyDescent="0.3">
      <c r="A73" t="s">
        <v>85</v>
      </c>
      <c r="B73">
        <v>312224</v>
      </c>
      <c r="C73" t="s">
        <v>17</v>
      </c>
      <c r="D73">
        <v>79075</v>
      </c>
      <c r="E73">
        <v>394</v>
      </c>
      <c r="F73">
        <v>253264</v>
      </c>
      <c r="G73">
        <v>1262</v>
      </c>
      <c r="H73">
        <f>Table1[[#This Row],[TotÂ Cases//1M pop]]-Table1[[#This Row],[TotÂ Deaths/1M pop]]</f>
        <v>252002</v>
      </c>
      <c r="I73" s="2">
        <f>Table1[[#This Row],[Total Deaths]]/Table1[[#This Row],[Total Cases]]</f>
        <v>4.9826114448308567E-3</v>
      </c>
    </row>
    <row r="74" spans="1:9" x14ac:dyDescent="0.3">
      <c r="A74" t="s">
        <v>86</v>
      </c>
      <c r="B74">
        <v>283751</v>
      </c>
      <c r="C74" t="s">
        <v>23</v>
      </c>
      <c r="D74">
        <v>72318</v>
      </c>
      <c r="E74">
        <v>646</v>
      </c>
      <c r="F74">
        <v>254864</v>
      </c>
      <c r="G74">
        <v>2277</v>
      </c>
      <c r="H74">
        <f>Table1[[#This Row],[TotÂ Cases//1M pop]]-Table1[[#This Row],[TotÂ Deaths/1M pop]]</f>
        <v>252587</v>
      </c>
      <c r="I74" s="2">
        <f>Table1[[#This Row],[Total Deaths]]/Table1[[#This Row],[Total Cases]]</f>
        <v>8.9327691584391161E-3</v>
      </c>
    </row>
    <row r="75" spans="1:9" x14ac:dyDescent="0.3">
      <c r="A75" t="s">
        <v>87</v>
      </c>
      <c r="B75">
        <v>2317612</v>
      </c>
      <c r="C75" t="s">
        <v>13</v>
      </c>
      <c r="D75">
        <v>47586</v>
      </c>
      <c r="E75">
        <v>303</v>
      </c>
      <c r="F75">
        <v>20532</v>
      </c>
      <c r="G75">
        <v>131</v>
      </c>
      <c r="H75">
        <f>Table1[[#This Row],[TotÂ Cases//1M pop]]-Table1[[#This Row],[TotÂ Deaths/1M pop]]</f>
        <v>20401</v>
      </c>
      <c r="I75" s="2">
        <f>Table1[[#This Row],[Total Deaths]]/Table1[[#This Row],[Total Cases]]</f>
        <v>6.3674189887782118E-3</v>
      </c>
    </row>
    <row r="76" spans="1:9" x14ac:dyDescent="0.3">
      <c r="A76" t="s">
        <v>88</v>
      </c>
      <c r="B76">
        <v>2535418</v>
      </c>
      <c r="C76" t="s">
        <v>13</v>
      </c>
      <c r="D76">
        <v>11988</v>
      </c>
      <c r="E76">
        <v>365</v>
      </c>
      <c r="F76">
        <v>4728</v>
      </c>
      <c r="G76">
        <v>144</v>
      </c>
      <c r="H76">
        <f>Table1[[#This Row],[TotÂ Cases//1M pop]]-Table1[[#This Row],[TotÂ Deaths/1M pop]]</f>
        <v>4584</v>
      </c>
      <c r="I76" s="2">
        <f>Table1[[#This Row],[Total Deaths]]/Table1[[#This Row],[Total Cases]]</f>
        <v>3.0447113780447115E-2</v>
      </c>
    </row>
    <row r="77" spans="1:9" x14ac:dyDescent="0.3">
      <c r="A77" t="s">
        <v>89</v>
      </c>
      <c r="B77">
        <v>3975762</v>
      </c>
      <c r="C77" t="s">
        <v>9</v>
      </c>
      <c r="D77">
        <v>1649222</v>
      </c>
      <c r="E77">
        <v>16756</v>
      </c>
      <c r="F77">
        <v>414819</v>
      </c>
      <c r="G77">
        <v>4215</v>
      </c>
      <c r="H77">
        <f>Table1[[#This Row],[TotÂ Cases//1M pop]]-Table1[[#This Row],[TotÂ Deaths/1M pop]]</f>
        <v>410604</v>
      </c>
      <c r="I77" s="2">
        <f>Table1[[#This Row],[Total Deaths]]/Table1[[#This Row],[Total Cases]]</f>
        <v>1.0159942081781592E-2</v>
      </c>
    </row>
    <row r="78" spans="1:9" x14ac:dyDescent="0.3">
      <c r="A78" t="s">
        <v>90</v>
      </c>
      <c r="B78">
        <v>84252947</v>
      </c>
      <c r="C78" t="s">
        <v>11</v>
      </c>
      <c r="D78">
        <v>21646375</v>
      </c>
      <c r="E78">
        <v>130563</v>
      </c>
      <c r="F78">
        <v>256921</v>
      </c>
      <c r="G78">
        <v>1550</v>
      </c>
      <c r="H78">
        <f>Table1[[#This Row],[TotÂ Cases//1M pop]]-Table1[[#This Row],[TotÂ Deaths/1M pop]]</f>
        <v>255371</v>
      </c>
      <c r="I78" s="2">
        <f>Table1[[#This Row],[Total Deaths]]/Table1[[#This Row],[Total Cases]]</f>
        <v>6.0316334721171559E-3</v>
      </c>
    </row>
    <row r="79" spans="1:9" x14ac:dyDescent="0.3">
      <c r="A79" t="s">
        <v>91</v>
      </c>
      <c r="B79">
        <v>32207812</v>
      </c>
      <c r="C79" t="s">
        <v>13</v>
      </c>
      <c r="D79">
        <v>160971</v>
      </c>
      <c r="E79">
        <v>1445</v>
      </c>
      <c r="F79">
        <v>4998</v>
      </c>
      <c r="G79">
        <v>45</v>
      </c>
      <c r="H79">
        <f>Table1[[#This Row],[TotÂ Cases//1M pop]]-Table1[[#This Row],[TotÂ Deaths/1M pop]]</f>
        <v>4953</v>
      </c>
      <c r="I79" s="2">
        <f>Table1[[#This Row],[Total Deaths]]/Table1[[#This Row],[Total Cases]]</f>
        <v>8.9767722136285411E-3</v>
      </c>
    </row>
    <row r="80" spans="1:9" x14ac:dyDescent="0.3">
      <c r="A80" t="s">
        <v>92</v>
      </c>
      <c r="B80">
        <v>33673</v>
      </c>
      <c r="C80" t="s">
        <v>11</v>
      </c>
      <c r="D80">
        <v>16979</v>
      </c>
      <c r="E80">
        <v>101</v>
      </c>
      <c r="F80">
        <v>504232</v>
      </c>
      <c r="G80">
        <v>2999</v>
      </c>
      <c r="H80">
        <f>Table1[[#This Row],[TotÂ Cases//1M pop]]-Table1[[#This Row],[TotÂ Deaths/1M pop]]</f>
        <v>501233</v>
      </c>
      <c r="I80" s="2">
        <f>Table1[[#This Row],[Total Deaths]]/Table1[[#This Row],[Total Cases]]</f>
        <v>5.9485246480947048E-3</v>
      </c>
    </row>
    <row r="81" spans="1:9" x14ac:dyDescent="0.3">
      <c r="A81" t="s">
        <v>93</v>
      </c>
      <c r="B81">
        <v>10333930</v>
      </c>
      <c r="C81" t="s">
        <v>11</v>
      </c>
      <c r="D81">
        <v>3077711</v>
      </c>
      <c r="E81">
        <v>27684</v>
      </c>
      <c r="F81">
        <v>297826</v>
      </c>
      <c r="G81">
        <v>2679</v>
      </c>
      <c r="H81">
        <f>Table1[[#This Row],[TotÂ Cases//1M pop]]-Table1[[#This Row],[TotÂ Deaths/1M pop]]</f>
        <v>295147</v>
      </c>
      <c r="I81" s="2">
        <f>Table1[[#This Row],[Total Deaths]]/Table1[[#This Row],[Total Cases]]</f>
        <v>8.9949966062440566E-3</v>
      </c>
    </row>
    <row r="82" spans="1:9" x14ac:dyDescent="0.3">
      <c r="A82" t="s">
        <v>94</v>
      </c>
      <c r="B82">
        <v>56942</v>
      </c>
      <c r="C82" t="s">
        <v>35</v>
      </c>
      <c r="D82">
        <v>11971</v>
      </c>
      <c r="E82">
        <v>21</v>
      </c>
      <c r="F82">
        <v>210231</v>
      </c>
      <c r="G82">
        <v>369</v>
      </c>
      <c r="H82">
        <f>Table1[[#This Row],[TotÂ Cases//1M pop]]-Table1[[#This Row],[TotÂ Deaths/1M pop]]</f>
        <v>209862</v>
      </c>
      <c r="I82" s="2">
        <f>Table1[[#This Row],[Total Deaths]]/Table1[[#This Row],[Total Cases]]</f>
        <v>1.7542394119121211E-3</v>
      </c>
    </row>
    <row r="83" spans="1:9" x14ac:dyDescent="0.3">
      <c r="A83" t="s">
        <v>95</v>
      </c>
      <c r="B83">
        <v>113436</v>
      </c>
      <c r="C83" t="s">
        <v>17</v>
      </c>
      <c r="D83">
        <v>14024</v>
      </c>
      <c r="E83">
        <v>218</v>
      </c>
      <c r="F83">
        <v>123629</v>
      </c>
      <c r="G83">
        <v>1922</v>
      </c>
      <c r="H83">
        <f>Table1[[#This Row],[TotÂ Cases//1M pop]]-Table1[[#This Row],[TotÂ Deaths/1M pop]]</f>
        <v>121707</v>
      </c>
      <c r="I83" s="2">
        <f>Table1[[#This Row],[Total Deaths]]/Table1[[#This Row],[Total Cases]]</f>
        <v>1.5544780376497433E-2</v>
      </c>
    </row>
    <row r="84" spans="1:9" x14ac:dyDescent="0.3">
      <c r="A84" t="s">
        <v>96</v>
      </c>
      <c r="B84">
        <v>400244</v>
      </c>
      <c r="C84" t="s">
        <v>17</v>
      </c>
      <c r="D84">
        <v>130705</v>
      </c>
      <c r="E84">
        <v>843</v>
      </c>
      <c r="F84">
        <v>326563</v>
      </c>
      <c r="G84">
        <v>2106</v>
      </c>
      <c r="H84">
        <f>Table1[[#This Row],[TotÂ Cases//1M pop]]-Table1[[#This Row],[TotÂ Deaths/1M pop]]</f>
        <v>324457</v>
      </c>
      <c r="I84" s="2">
        <f>Table1[[#This Row],[Total Deaths]]/Table1[[#This Row],[Total Cases]]</f>
        <v>6.4496384989097587E-3</v>
      </c>
    </row>
    <row r="85" spans="1:9" x14ac:dyDescent="0.3">
      <c r="A85" t="s">
        <v>97</v>
      </c>
      <c r="B85">
        <v>18495493</v>
      </c>
      <c r="C85" t="s">
        <v>17</v>
      </c>
      <c r="D85">
        <v>830745</v>
      </c>
      <c r="E85">
        <v>17325</v>
      </c>
      <c r="F85">
        <v>44916</v>
      </c>
      <c r="G85">
        <v>937</v>
      </c>
      <c r="H85">
        <f>Table1[[#This Row],[TotÂ Cases//1M pop]]-Table1[[#This Row],[TotÂ Deaths/1M pop]]</f>
        <v>43979</v>
      </c>
      <c r="I85" s="2">
        <f>Table1[[#This Row],[Total Deaths]]/Table1[[#This Row],[Total Cases]]</f>
        <v>2.0854774930935484E-2</v>
      </c>
    </row>
    <row r="86" spans="1:9" x14ac:dyDescent="0.3">
      <c r="A86" t="s">
        <v>98</v>
      </c>
      <c r="B86">
        <v>13755881</v>
      </c>
      <c r="C86" t="s">
        <v>13</v>
      </c>
      <c r="D86">
        <v>36459</v>
      </c>
      <c r="E86">
        <v>440</v>
      </c>
      <c r="F86">
        <v>2650</v>
      </c>
      <c r="G86">
        <v>32</v>
      </c>
      <c r="H86">
        <f>Table1[[#This Row],[TotÂ Cases//1M pop]]-Table1[[#This Row],[TotÂ Deaths/1M pop]]</f>
        <v>2618</v>
      </c>
      <c r="I86" s="2">
        <f>Table1[[#This Row],[Total Deaths]]/Table1[[#This Row],[Total Cases]]</f>
        <v>1.2068350750157712E-2</v>
      </c>
    </row>
    <row r="87" spans="1:9" x14ac:dyDescent="0.3">
      <c r="A87" t="s">
        <v>99</v>
      </c>
      <c r="B87">
        <v>2049374</v>
      </c>
      <c r="C87" t="s">
        <v>13</v>
      </c>
      <c r="D87">
        <v>8151</v>
      </c>
      <c r="E87">
        <v>170</v>
      </c>
      <c r="F87">
        <v>3977</v>
      </c>
      <c r="G87">
        <v>83</v>
      </c>
      <c r="H87">
        <f>Table1[[#This Row],[TotÂ Cases//1M pop]]-Table1[[#This Row],[TotÂ Deaths/1M pop]]</f>
        <v>3894</v>
      </c>
      <c r="I87" s="2">
        <f>Table1[[#This Row],[Total Deaths]]/Table1[[#This Row],[Total Cases]]</f>
        <v>2.0856336645810328E-2</v>
      </c>
    </row>
    <row r="88" spans="1:9" x14ac:dyDescent="0.3">
      <c r="A88" t="s">
        <v>100</v>
      </c>
      <c r="B88">
        <v>793196</v>
      </c>
      <c r="C88" t="s">
        <v>17</v>
      </c>
      <c r="D88">
        <v>63272</v>
      </c>
      <c r="E88">
        <v>1226</v>
      </c>
      <c r="F88">
        <v>79768</v>
      </c>
      <c r="G88">
        <v>1546</v>
      </c>
      <c r="H88">
        <f>Table1[[#This Row],[TotÂ Cases//1M pop]]-Table1[[#This Row],[TotÂ Deaths/1M pop]]</f>
        <v>78222</v>
      </c>
      <c r="I88" s="2">
        <f>Table1[[#This Row],[Total Deaths]]/Table1[[#This Row],[Total Cases]]</f>
        <v>1.9376659501833354E-2</v>
      </c>
    </row>
    <row r="89" spans="1:9" x14ac:dyDescent="0.3">
      <c r="A89" t="s">
        <v>101</v>
      </c>
      <c r="B89">
        <v>11645833</v>
      </c>
      <c r="C89" t="s">
        <v>17</v>
      </c>
      <c r="D89">
        <v>30549</v>
      </c>
      <c r="E89">
        <v>833</v>
      </c>
      <c r="F89">
        <v>2623</v>
      </c>
      <c r="G89">
        <v>72</v>
      </c>
      <c r="H89">
        <f>Table1[[#This Row],[TotÂ Cases//1M pop]]-Table1[[#This Row],[TotÂ Deaths/1M pop]]</f>
        <v>2551</v>
      </c>
      <c r="I89" s="2">
        <f>Table1[[#This Row],[Total Deaths]]/Table1[[#This Row],[Total Cases]]</f>
        <v>2.7267668336115748E-2</v>
      </c>
    </row>
    <row r="90" spans="1:9" x14ac:dyDescent="0.3">
      <c r="A90" t="s">
        <v>102</v>
      </c>
      <c r="B90">
        <v>10180299</v>
      </c>
      <c r="C90" t="s">
        <v>17</v>
      </c>
      <c r="D90">
        <v>421062</v>
      </c>
      <c r="E90">
        <v>10880</v>
      </c>
      <c r="F90">
        <v>41360</v>
      </c>
      <c r="G90">
        <v>1069</v>
      </c>
      <c r="H90">
        <f>Table1[[#This Row],[TotÂ Cases//1M pop]]-Table1[[#This Row],[TotÂ Deaths/1M pop]]</f>
        <v>40291</v>
      </c>
      <c r="I90" s="2">
        <f>Table1[[#This Row],[Total Deaths]]/Table1[[#This Row],[Total Cases]]</f>
        <v>2.5839425072792129E-2</v>
      </c>
    </row>
    <row r="91" spans="1:9" x14ac:dyDescent="0.3">
      <c r="A91" t="s">
        <v>103</v>
      </c>
      <c r="B91">
        <v>7603455</v>
      </c>
      <c r="C91" t="s">
        <v>9</v>
      </c>
      <c r="D91">
        <v>1171422</v>
      </c>
      <c r="E91">
        <v>8172</v>
      </c>
      <c r="F91">
        <v>154064</v>
      </c>
      <c r="G91">
        <v>1075</v>
      </c>
      <c r="H91">
        <f>Table1[[#This Row],[TotÂ Cases//1M pop]]-Table1[[#This Row],[TotÂ Deaths/1M pop]]</f>
        <v>152989</v>
      </c>
      <c r="I91" s="2">
        <f>Table1[[#This Row],[Total Deaths]]/Table1[[#This Row],[Total Cases]]</f>
        <v>6.9761366954009746E-3</v>
      </c>
    </row>
    <row r="92" spans="1:9" x14ac:dyDescent="0.3">
      <c r="A92" t="s">
        <v>104</v>
      </c>
      <c r="B92">
        <v>9617409</v>
      </c>
      <c r="C92" t="s">
        <v>11</v>
      </c>
      <c r="D92">
        <v>1854198</v>
      </c>
      <c r="E92">
        <v>45510</v>
      </c>
      <c r="F92">
        <v>192796</v>
      </c>
      <c r="G92">
        <v>4732</v>
      </c>
      <c r="H92">
        <f>Table1[[#This Row],[TotÂ Cases//1M pop]]-Table1[[#This Row],[TotÂ Deaths/1M pop]]</f>
        <v>188064</v>
      </c>
      <c r="I92" s="2">
        <f>Table1[[#This Row],[Total Deaths]]/Table1[[#This Row],[Total Cases]]</f>
        <v>2.4544304329958289E-2</v>
      </c>
    </row>
    <row r="93" spans="1:9" x14ac:dyDescent="0.3">
      <c r="A93" t="s">
        <v>105</v>
      </c>
      <c r="B93">
        <v>345120</v>
      </c>
      <c r="C93" t="s">
        <v>11</v>
      </c>
      <c r="D93">
        <v>181830</v>
      </c>
      <c r="E93">
        <v>101</v>
      </c>
      <c r="F93">
        <v>526860</v>
      </c>
      <c r="G93">
        <v>293</v>
      </c>
      <c r="H93">
        <f>Table1[[#This Row],[TotÂ Cases//1M pop]]-Table1[[#This Row],[TotÂ Deaths/1M pop]]</f>
        <v>526567</v>
      </c>
      <c r="I93" s="2">
        <f>Table1[[#This Row],[Total Deaths]]/Table1[[#This Row],[Total Cases]]</f>
        <v>5.5546389484683494E-4</v>
      </c>
    </row>
    <row r="94" spans="1:9" x14ac:dyDescent="0.3">
      <c r="A94" t="s">
        <v>106</v>
      </c>
      <c r="B94">
        <v>1403754381</v>
      </c>
      <c r="C94" t="s">
        <v>9</v>
      </c>
      <c r="D94">
        <v>43029044</v>
      </c>
      <c r="E94">
        <v>521388</v>
      </c>
      <c r="F94">
        <v>30653</v>
      </c>
      <c r="G94">
        <v>371</v>
      </c>
      <c r="H94">
        <f>Table1[[#This Row],[TotÂ Cases//1M pop]]-Table1[[#This Row],[TotÂ Deaths/1M pop]]</f>
        <v>30282</v>
      </c>
      <c r="I94" s="2">
        <f>Table1[[#This Row],[Total Deaths]]/Table1[[#This Row],[Total Cases]]</f>
        <v>1.2117117916912121E-2</v>
      </c>
    </row>
    <row r="95" spans="1:9" x14ac:dyDescent="0.3">
      <c r="A95" t="s">
        <v>107</v>
      </c>
      <c r="B95">
        <v>278586508</v>
      </c>
      <c r="C95" t="s">
        <v>9</v>
      </c>
      <c r="D95">
        <v>6019981</v>
      </c>
      <c r="E95">
        <v>155288</v>
      </c>
      <c r="F95">
        <v>21609</v>
      </c>
      <c r="G95">
        <v>557</v>
      </c>
      <c r="H95">
        <f>Table1[[#This Row],[TotÂ Cases//1M pop]]-Table1[[#This Row],[TotÂ Deaths/1M pop]]</f>
        <v>21052</v>
      </c>
      <c r="I95" s="2">
        <f>Table1[[#This Row],[Total Deaths]]/Table1[[#This Row],[Total Cases]]</f>
        <v>2.5795430251357936E-2</v>
      </c>
    </row>
    <row r="96" spans="1:9" x14ac:dyDescent="0.3">
      <c r="A96" t="s">
        <v>108</v>
      </c>
      <c r="B96">
        <v>85874667</v>
      </c>
      <c r="C96" t="s">
        <v>9</v>
      </c>
      <c r="D96">
        <v>7167646</v>
      </c>
      <c r="E96">
        <v>140315</v>
      </c>
      <c r="F96">
        <v>83466</v>
      </c>
      <c r="G96">
        <v>1634</v>
      </c>
      <c r="H96">
        <f>Table1[[#This Row],[TotÂ Cases//1M pop]]-Table1[[#This Row],[TotÂ Deaths/1M pop]]</f>
        <v>81832</v>
      </c>
      <c r="I96" s="2">
        <f>Table1[[#This Row],[Total Deaths]]/Table1[[#This Row],[Total Cases]]</f>
        <v>1.9576162103987837E-2</v>
      </c>
    </row>
    <row r="97" spans="1:9" x14ac:dyDescent="0.3">
      <c r="A97" t="s">
        <v>109</v>
      </c>
      <c r="B97">
        <v>41801625</v>
      </c>
      <c r="C97" t="s">
        <v>9</v>
      </c>
      <c r="D97">
        <v>2320260</v>
      </c>
      <c r="E97">
        <v>25173</v>
      </c>
      <c r="F97">
        <v>55506</v>
      </c>
      <c r="G97">
        <v>602</v>
      </c>
      <c r="H97">
        <f>Table1[[#This Row],[TotÂ Cases//1M pop]]-Table1[[#This Row],[TotÂ Deaths/1M pop]]</f>
        <v>54904</v>
      </c>
      <c r="I97" s="2">
        <f>Table1[[#This Row],[Total Deaths]]/Table1[[#This Row],[Total Cases]]</f>
        <v>1.0849215174161516E-2</v>
      </c>
    </row>
    <row r="98" spans="1:9" x14ac:dyDescent="0.3">
      <c r="A98" t="s">
        <v>110</v>
      </c>
      <c r="B98">
        <v>5034333</v>
      </c>
      <c r="C98" t="s">
        <v>11</v>
      </c>
      <c r="D98">
        <v>1471210</v>
      </c>
      <c r="E98">
        <v>6786</v>
      </c>
      <c r="F98">
        <v>292235</v>
      </c>
      <c r="G98">
        <v>1348</v>
      </c>
      <c r="H98">
        <f>Table1[[#This Row],[TotÂ Cases//1M pop]]-Table1[[#This Row],[TotÂ Deaths/1M pop]]</f>
        <v>290887</v>
      </c>
      <c r="I98" s="2">
        <f>Table1[[#This Row],[Total Deaths]]/Table1[[#This Row],[Total Cases]]</f>
        <v>4.6125298223910934E-3</v>
      </c>
    </row>
    <row r="99" spans="1:9" x14ac:dyDescent="0.3">
      <c r="A99" t="s">
        <v>111</v>
      </c>
      <c r="B99">
        <v>85821</v>
      </c>
      <c r="C99" t="s">
        <v>11</v>
      </c>
      <c r="D99">
        <v>28416</v>
      </c>
      <c r="E99">
        <v>84</v>
      </c>
      <c r="F99">
        <v>331108</v>
      </c>
      <c r="G99">
        <v>979</v>
      </c>
      <c r="H99">
        <f>Table1[[#This Row],[TotÂ Cases//1M pop]]-Table1[[#This Row],[TotÂ Deaths/1M pop]]</f>
        <v>330129</v>
      </c>
      <c r="I99" s="2">
        <f>Table1[[#This Row],[Total Deaths]]/Table1[[#This Row],[Total Cases]]</f>
        <v>2.9560810810810812E-3</v>
      </c>
    </row>
    <row r="100" spans="1:9" x14ac:dyDescent="0.3">
      <c r="A100" t="s">
        <v>112</v>
      </c>
      <c r="B100">
        <v>9326000</v>
      </c>
      <c r="C100" t="s">
        <v>9</v>
      </c>
      <c r="D100">
        <v>3943153</v>
      </c>
      <c r="E100">
        <v>10530</v>
      </c>
      <c r="F100">
        <v>422813</v>
      </c>
      <c r="G100">
        <v>1129</v>
      </c>
      <c r="H100">
        <f>Table1[[#This Row],[TotÂ Cases//1M pop]]-Table1[[#This Row],[TotÂ Deaths/1M pop]]</f>
        <v>421684</v>
      </c>
      <c r="I100" s="2">
        <f>Table1[[#This Row],[Total Deaths]]/Table1[[#This Row],[Total Cases]]</f>
        <v>2.6704517932730483E-3</v>
      </c>
    </row>
    <row r="101" spans="1:9" x14ac:dyDescent="0.3">
      <c r="A101" t="s">
        <v>113</v>
      </c>
      <c r="B101">
        <v>60306185</v>
      </c>
      <c r="C101" t="s">
        <v>11</v>
      </c>
      <c r="D101">
        <v>14846514</v>
      </c>
      <c r="E101">
        <v>159784</v>
      </c>
      <c r="F101">
        <v>246186</v>
      </c>
      <c r="G101">
        <v>2650</v>
      </c>
      <c r="H101">
        <f>Table1[[#This Row],[TotÂ Cases//1M pop]]-Table1[[#This Row],[TotÂ Deaths/1M pop]]</f>
        <v>243536</v>
      </c>
      <c r="I101" s="2">
        <f>Table1[[#This Row],[Total Deaths]]/Table1[[#This Row],[Total Cases]]</f>
        <v>1.0762391764154198E-2</v>
      </c>
    </row>
    <row r="102" spans="1:9" x14ac:dyDescent="0.3">
      <c r="A102" t="s">
        <v>114</v>
      </c>
      <c r="B102">
        <v>27520953</v>
      </c>
      <c r="C102" t="s">
        <v>13</v>
      </c>
      <c r="D102">
        <v>81761</v>
      </c>
      <c r="E102">
        <v>796</v>
      </c>
      <c r="F102">
        <v>2971</v>
      </c>
      <c r="G102">
        <v>29</v>
      </c>
      <c r="H102">
        <f>Table1[[#This Row],[TotÂ Cases//1M pop]]-Table1[[#This Row],[TotÂ Deaths/1M pop]]</f>
        <v>2942</v>
      </c>
      <c r="I102" s="2">
        <f>Table1[[#This Row],[Total Deaths]]/Table1[[#This Row],[Total Cases]]</f>
        <v>9.7356930565917731E-3</v>
      </c>
    </row>
    <row r="103" spans="1:9" x14ac:dyDescent="0.3">
      <c r="A103" t="s">
        <v>115</v>
      </c>
      <c r="B103">
        <v>2983794</v>
      </c>
      <c r="C103" t="s">
        <v>17</v>
      </c>
      <c r="D103">
        <v>128811</v>
      </c>
      <c r="E103">
        <v>2893</v>
      </c>
      <c r="F103">
        <v>43170</v>
      </c>
      <c r="G103">
        <v>970</v>
      </c>
      <c r="H103">
        <f>Table1[[#This Row],[TotÂ Cases//1M pop]]-Table1[[#This Row],[TotÂ Deaths/1M pop]]</f>
        <v>42200</v>
      </c>
      <c r="I103" s="2">
        <f>Table1[[#This Row],[Total Deaths]]/Table1[[#This Row],[Total Cases]]</f>
        <v>2.245926201954802E-2</v>
      </c>
    </row>
    <row r="104" spans="1:9" x14ac:dyDescent="0.3">
      <c r="A104" t="s">
        <v>116</v>
      </c>
      <c r="B104">
        <v>125798669</v>
      </c>
      <c r="C104" t="s">
        <v>9</v>
      </c>
      <c r="D104">
        <v>6653841</v>
      </c>
      <c r="E104">
        <v>28248</v>
      </c>
      <c r="F104">
        <v>52893</v>
      </c>
      <c r="G104">
        <v>225</v>
      </c>
      <c r="H104">
        <f>Table1[[#This Row],[TotÂ Cases//1M pop]]-Table1[[#This Row],[TotÂ Deaths/1M pop]]</f>
        <v>52668</v>
      </c>
      <c r="I104" s="2">
        <f>Table1[[#This Row],[Total Deaths]]/Table1[[#This Row],[Total Cases]]</f>
        <v>4.2453674501690079E-3</v>
      </c>
    </row>
    <row r="105" spans="1:9" x14ac:dyDescent="0.3">
      <c r="A105" t="s">
        <v>117</v>
      </c>
      <c r="B105">
        <v>10380442</v>
      </c>
      <c r="C105" t="s">
        <v>9</v>
      </c>
      <c r="D105">
        <v>1689314</v>
      </c>
      <c r="E105">
        <v>14003</v>
      </c>
      <c r="F105">
        <v>162740</v>
      </c>
      <c r="G105">
        <v>1349</v>
      </c>
      <c r="H105">
        <f>Table1[[#This Row],[TotÂ Cases//1M pop]]-Table1[[#This Row],[TotÂ Deaths/1M pop]]</f>
        <v>161391</v>
      </c>
      <c r="I105" s="2">
        <f>Table1[[#This Row],[Total Deaths]]/Table1[[#This Row],[Total Cases]]</f>
        <v>8.289163530285075E-3</v>
      </c>
    </row>
    <row r="106" spans="1:9" x14ac:dyDescent="0.3">
      <c r="A106" t="s">
        <v>118</v>
      </c>
      <c r="B106">
        <v>19169833</v>
      </c>
      <c r="C106" t="s">
        <v>9</v>
      </c>
      <c r="D106">
        <v>1305188</v>
      </c>
      <c r="E106">
        <v>13660</v>
      </c>
      <c r="F106">
        <v>68086</v>
      </c>
      <c r="G106">
        <v>713</v>
      </c>
      <c r="H106">
        <f>Table1[[#This Row],[TotÂ Cases//1M pop]]-Table1[[#This Row],[TotÂ Deaths/1M pop]]</f>
        <v>67373</v>
      </c>
      <c r="I106" s="2">
        <f>Table1[[#This Row],[Total Deaths]]/Table1[[#This Row],[Total Cases]]</f>
        <v>1.0465925215371272E-2</v>
      </c>
    </row>
    <row r="107" spans="1:9" x14ac:dyDescent="0.3">
      <c r="A107" t="s">
        <v>119</v>
      </c>
      <c r="B107">
        <v>55843563</v>
      </c>
      <c r="C107" t="s">
        <v>13</v>
      </c>
      <c r="D107">
        <v>323454</v>
      </c>
      <c r="E107">
        <v>5648</v>
      </c>
      <c r="F107">
        <v>5792</v>
      </c>
      <c r="G107">
        <v>101</v>
      </c>
      <c r="H107">
        <f>Table1[[#This Row],[TotÂ Cases//1M pop]]-Table1[[#This Row],[TotÂ Deaths/1M pop]]</f>
        <v>5691</v>
      </c>
      <c r="I107" s="2">
        <f>Table1[[#This Row],[Total Deaths]]/Table1[[#This Row],[Total Cases]]</f>
        <v>1.746152466811355E-2</v>
      </c>
    </row>
    <row r="108" spans="1:9" x14ac:dyDescent="0.3">
      <c r="A108" t="s">
        <v>120</v>
      </c>
      <c r="B108">
        <v>122656</v>
      </c>
      <c r="C108" t="s">
        <v>23</v>
      </c>
      <c r="D108">
        <v>3067</v>
      </c>
      <c r="E108">
        <v>13</v>
      </c>
      <c r="F108">
        <v>25005</v>
      </c>
      <c r="G108">
        <v>106</v>
      </c>
      <c r="H108">
        <f>Table1[[#This Row],[TotÂ Cases//1M pop]]-Table1[[#This Row],[TotÂ Deaths/1M pop]]</f>
        <v>24899</v>
      </c>
      <c r="I108" s="2">
        <f>Table1[[#This Row],[Total Deaths]]/Table1[[#This Row],[Total Cases]]</f>
        <v>4.2386697098141506E-3</v>
      </c>
    </row>
    <row r="109" spans="1:9" x14ac:dyDescent="0.3">
      <c r="A109" t="s">
        <v>121</v>
      </c>
      <c r="B109">
        <v>4381108</v>
      </c>
      <c r="C109" t="s">
        <v>9</v>
      </c>
      <c r="D109">
        <v>629525</v>
      </c>
      <c r="E109">
        <v>2554</v>
      </c>
      <c r="F109">
        <v>143691</v>
      </c>
      <c r="G109">
        <v>583</v>
      </c>
      <c r="H109">
        <f>Table1[[#This Row],[TotÂ Cases//1M pop]]-Table1[[#This Row],[TotÂ Deaths/1M pop]]</f>
        <v>143108</v>
      </c>
      <c r="I109" s="2">
        <f>Table1[[#This Row],[Total Deaths]]/Table1[[#This Row],[Total Cases]]</f>
        <v>4.0570271236249553E-3</v>
      </c>
    </row>
    <row r="110" spans="1:9" x14ac:dyDescent="0.3">
      <c r="A110" t="s">
        <v>122</v>
      </c>
      <c r="B110">
        <v>6712569</v>
      </c>
      <c r="C110" t="s">
        <v>9</v>
      </c>
      <c r="D110">
        <v>200968</v>
      </c>
      <c r="E110">
        <v>2991</v>
      </c>
      <c r="F110">
        <v>29939</v>
      </c>
      <c r="G110">
        <v>446</v>
      </c>
      <c r="H110">
        <f>Table1[[#This Row],[TotÂ Cases//1M pop]]-Table1[[#This Row],[TotÂ Deaths/1M pop]]</f>
        <v>29493</v>
      </c>
      <c r="I110" s="2">
        <f>Table1[[#This Row],[Total Deaths]]/Table1[[#This Row],[Total Cases]]</f>
        <v>1.4882966442418693E-2</v>
      </c>
    </row>
    <row r="111" spans="1:9" x14ac:dyDescent="0.3">
      <c r="A111" t="s">
        <v>123</v>
      </c>
      <c r="B111">
        <v>7460338</v>
      </c>
      <c r="C111" t="s">
        <v>9</v>
      </c>
      <c r="D111">
        <v>183560</v>
      </c>
      <c r="E111">
        <v>679</v>
      </c>
      <c r="F111">
        <v>24605</v>
      </c>
      <c r="G111">
        <v>91</v>
      </c>
      <c r="H111">
        <f>Table1[[#This Row],[TotÂ Cases//1M pop]]-Table1[[#This Row],[TotÂ Deaths/1M pop]]</f>
        <v>24514</v>
      </c>
      <c r="I111" s="2">
        <f>Table1[[#This Row],[Total Deaths]]/Table1[[#This Row],[Total Cases]]</f>
        <v>3.6990629766833734E-3</v>
      </c>
    </row>
    <row r="112" spans="1:9" x14ac:dyDescent="0.3">
      <c r="A112" t="s">
        <v>124</v>
      </c>
      <c r="B112">
        <v>1849698</v>
      </c>
      <c r="C112" t="s">
        <v>11</v>
      </c>
      <c r="D112">
        <v>802534</v>
      </c>
      <c r="E112">
        <v>5643</v>
      </c>
      <c r="F112">
        <v>433873</v>
      </c>
      <c r="G112">
        <v>3051</v>
      </c>
      <c r="H112">
        <f>Table1[[#This Row],[TotÂ Cases//1M pop]]-Table1[[#This Row],[TotÂ Deaths/1M pop]]</f>
        <v>430822</v>
      </c>
      <c r="I112" s="2">
        <f>Table1[[#This Row],[Total Deaths]]/Table1[[#This Row],[Total Cases]]</f>
        <v>7.0314777940872287E-3</v>
      </c>
    </row>
    <row r="113" spans="1:9" x14ac:dyDescent="0.3">
      <c r="A113" t="s">
        <v>125</v>
      </c>
      <c r="B113">
        <v>6771939</v>
      </c>
      <c r="C113" t="s">
        <v>9</v>
      </c>
      <c r="D113">
        <v>1092995</v>
      </c>
      <c r="E113">
        <v>10315</v>
      </c>
      <c r="F113">
        <v>161401</v>
      </c>
      <c r="G113">
        <v>1523</v>
      </c>
      <c r="H113">
        <f>Table1[[#This Row],[TotÂ Cases//1M pop]]-Table1[[#This Row],[TotÂ Deaths/1M pop]]</f>
        <v>159878</v>
      </c>
      <c r="I113" s="2">
        <f>Table1[[#This Row],[Total Deaths]]/Table1[[#This Row],[Total Cases]]</f>
        <v>9.4373716256707495E-3</v>
      </c>
    </row>
    <row r="114" spans="1:9" x14ac:dyDescent="0.3">
      <c r="A114" t="s">
        <v>126</v>
      </c>
      <c r="B114">
        <v>2171978</v>
      </c>
      <c r="C114" t="s">
        <v>13</v>
      </c>
      <c r="D114">
        <v>32910</v>
      </c>
      <c r="E114">
        <v>697</v>
      </c>
      <c r="F114">
        <v>15152</v>
      </c>
      <c r="G114">
        <v>321</v>
      </c>
      <c r="H114">
        <f>Table1[[#This Row],[TotÂ Cases//1M pop]]-Table1[[#This Row],[TotÂ Deaths/1M pop]]</f>
        <v>14831</v>
      </c>
      <c r="I114" s="2">
        <f>Table1[[#This Row],[Total Deaths]]/Table1[[#This Row],[Total Cases]]</f>
        <v>2.1178972956548161E-2</v>
      </c>
    </row>
    <row r="115" spans="1:9" x14ac:dyDescent="0.3">
      <c r="A115" t="s">
        <v>127</v>
      </c>
      <c r="B115">
        <v>5265647</v>
      </c>
      <c r="C115" t="s">
        <v>13</v>
      </c>
      <c r="D115">
        <v>7400</v>
      </c>
      <c r="E115">
        <v>294</v>
      </c>
      <c r="F115">
        <v>1405</v>
      </c>
      <c r="G115">
        <v>56</v>
      </c>
      <c r="H115">
        <f>Table1[[#This Row],[TotÂ Cases//1M pop]]-Table1[[#This Row],[TotÂ Deaths/1M pop]]</f>
        <v>1349</v>
      </c>
      <c r="I115" s="2">
        <f>Table1[[#This Row],[Total Deaths]]/Table1[[#This Row],[Total Cases]]</f>
        <v>3.9729729729729726E-2</v>
      </c>
    </row>
    <row r="116" spans="1:9" x14ac:dyDescent="0.3">
      <c r="A116" t="s">
        <v>128</v>
      </c>
      <c r="B116">
        <v>7034832</v>
      </c>
      <c r="C116" t="s">
        <v>13</v>
      </c>
      <c r="D116">
        <v>501738</v>
      </c>
      <c r="E116">
        <v>6419</v>
      </c>
      <c r="F116">
        <v>71322</v>
      </c>
      <c r="G116">
        <v>912</v>
      </c>
      <c r="H116">
        <f>Table1[[#This Row],[TotÂ Cases//1M pop]]-Table1[[#This Row],[TotÂ Deaths/1M pop]]</f>
        <v>70410</v>
      </c>
      <c r="I116" s="2">
        <f>Table1[[#This Row],[Total Deaths]]/Table1[[#This Row],[Total Cases]]</f>
        <v>1.2793529690794798E-2</v>
      </c>
    </row>
    <row r="117" spans="1:9" x14ac:dyDescent="0.3">
      <c r="A117" t="s">
        <v>129</v>
      </c>
      <c r="B117">
        <v>38320</v>
      </c>
      <c r="C117" t="s">
        <v>11</v>
      </c>
      <c r="D117">
        <v>16429</v>
      </c>
      <c r="E117">
        <v>84</v>
      </c>
      <c r="F117">
        <v>428732</v>
      </c>
      <c r="G117">
        <v>2192</v>
      </c>
      <c r="H117">
        <f>Table1[[#This Row],[TotÂ Cases//1M pop]]-Table1[[#This Row],[TotÂ Deaths/1M pop]]</f>
        <v>426540</v>
      </c>
      <c r="I117" s="2">
        <f>Table1[[#This Row],[Total Deaths]]/Table1[[#This Row],[Total Cases]]</f>
        <v>5.1129100979974435E-3</v>
      </c>
    </row>
    <row r="118" spans="1:9" x14ac:dyDescent="0.3">
      <c r="A118" t="s">
        <v>130</v>
      </c>
      <c r="B118">
        <v>2655811</v>
      </c>
      <c r="C118" t="s">
        <v>11</v>
      </c>
      <c r="D118">
        <v>1030966</v>
      </c>
      <c r="E118">
        <v>8907</v>
      </c>
      <c r="F118">
        <v>388193</v>
      </c>
      <c r="G118">
        <v>3354</v>
      </c>
      <c r="H118">
        <f>Table1[[#This Row],[TotÂ Cases//1M pop]]-Table1[[#This Row],[TotÂ Deaths/1M pop]]</f>
        <v>384839</v>
      </c>
      <c r="I118" s="2">
        <f>Table1[[#This Row],[Total Deaths]]/Table1[[#This Row],[Total Cases]]</f>
        <v>8.6394701668144249E-3</v>
      </c>
    </row>
    <row r="119" spans="1:9" x14ac:dyDescent="0.3">
      <c r="A119" t="s">
        <v>131</v>
      </c>
      <c r="B119">
        <v>643801</v>
      </c>
      <c r="C119" t="s">
        <v>11</v>
      </c>
      <c r="D119">
        <v>216979</v>
      </c>
      <c r="E119">
        <v>1037</v>
      </c>
      <c r="F119">
        <v>337028</v>
      </c>
      <c r="G119">
        <v>1611</v>
      </c>
      <c r="H119">
        <f>Table1[[#This Row],[TotÂ Cases//1M pop]]-Table1[[#This Row],[TotÂ Deaths/1M pop]]</f>
        <v>335417</v>
      </c>
      <c r="I119" s="2">
        <f>Table1[[#This Row],[Total Deaths]]/Table1[[#This Row],[Total Cases]]</f>
        <v>4.7792643527714666E-3</v>
      </c>
    </row>
    <row r="120" spans="1:9" x14ac:dyDescent="0.3">
      <c r="A120" t="s">
        <v>132</v>
      </c>
      <c r="B120">
        <v>664828</v>
      </c>
      <c r="C120" t="s">
        <v>9</v>
      </c>
      <c r="D120">
        <v>82</v>
      </c>
      <c r="E120">
        <v>0</v>
      </c>
      <c r="F120">
        <v>123</v>
      </c>
      <c r="G120">
        <v>0</v>
      </c>
      <c r="H120">
        <f>Table1[[#This Row],[TotÂ Cases//1M pop]]-Table1[[#This Row],[TotÂ Deaths/1M pop]]</f>
        <v>123</v>
      </c>
      <c r="I120" s="2">
        <f>Table1[[#This Row],[Total Deaths]]/Table1[[#This Row],[Total Cases]]</f>
        <v>0</v>
      </c>
    </row>
    <row r="121" spans="1:9" x14ac:dyDescent="0.3">
      <c r="A121" t="s">
        <v>133</v>
      </c>
      <c r="B121">
        <v>28936285</v>
      </c>
      <c r="C121" t="s">
        <v>13</v>
      </c>
      <c r="D121">
        <v>64050</v>
      </c>
      <c r="E121">
        <v>1388</v>
      </c>
      <c r="F121">
        <v>2213</v>
      </c>
      <c r="G121">
        <v>48</v>
      </c>
      <c r="H121">
        <f>Table1[[#This Row],[TotÂ Cases//1M pop]]-Table1[[#This Row],[TotÂ Deaths/1M pop]]</f>
        <v>2165</v>
      </c>
      <c r="I121" s="2">
        <f>Table1[[#This Row],[Total Deaths]]/Table1[[#This Row],[Total Cases]]</f>
        <v>2.167056986729118E-2</v>
      </c>
    </row>
    <row r="122" spans="1:9" x14ac:dyDescent="0.3">
      <c r="A122" t="s">
        <v>134</v>
      </c>
      <c r="B122">
        <v>19994654</v>
      </c>
      <c r="C122" t="s">
        <v>13</v>
      </c>
      <c r="D122">
        <v>85664</v>
      </c>
      <c r="E122">
        <v>2626</v>
      </c>
      <c r="F122">
        <v>4284</v>
      </c>
      <c r="G122">
        <v>131</v>
      </c>
      <c r="H122">
        <f>Table1[[#This Row],[TotÂ Cases//1M pop]]-Table1[[#This Row],[TotÂ Deaths/1M pop]]</f>
        <v>4153</v>
      </c>
      <c r="I122" s="2">
        <f>Table1[[#This Row],[Total Deaths]]/Table1[[#This Row],[Total Cases]]</f>
        <v>3.0654650728427345E-2</v>
      </c>
    </row>
    <row r="123" spans="1:9" x14ac:dyDescent="0.3">
      <c r="A123" t="s">
        <v>135</v>
      </c>
      <c r="B123">
        <v>33091831</v>
      </c>
      <c r="C123" t="s">
        <v>9</v>
      </c>
      <c r="D123">
        <v>4246467</v>
      </c>
      <c r="E123">
        <v>35099</v>
      </c>
      <c r="F123">
        <v>128324</v>
      </c>
      <c r="G123">
        <v>1061</v>
      </c>
      <c r="H123">
        <f>Table1[[#This Row],[TotÂ Cases//1M pop]]-Table1[[#This Row],[TotÂ Deaths/1M pop]]</f>
        <v>127263</v>
      </c>
      <c r="I123" s="2">
        <f>Table1[[#This Row],[Total Deaths]]/Table1[[#This Row],[Total Cases]]</f>
        <v>8.265459262959067E-3</v>
      </c>
    </row>
    <row r="124" spans="1:9" x14ac:dyDescent="0.3">
      <c r="A124" t="s">
        <v>136</v>
      </c>
      <c r="B124">
        <v>557204</v>
      </c>
      <c r="C124" t="s">
        <v>9</v>
      </c>
      <c r="D124">
        <v>176993</v>
      </c>
      <c r="E124">
        <v>298</v>
      </c>
      <c r="F124">
        <v>317645</v>
      </c>
      <c r="G124">
        <v>535</v>
      </c>
      <c r="H124">
        <f>Table1[[#This Row],[TotÂ Cases//1M pop]]-Table1[[#This Row],[TotÂ Deaths/1M pop]]</f>
        <v>317110</v>
      </c>
      <c r="I124" s="2">
        <f>Table1[[#This Row],[Total Deaths]]/Table1[[#This Row],[Total Cases]]</f>
        <v>1.6836824055188623E-3</v>
      </c>
    </row>
    <row r="125" spans="1:9" x14ac:dyDescent="0.3">
      <c r="A125" t="s">
        <v>137</v>
      </c>
      <c r="B125">
        <v>21271006</v>
      </c>
      <c r="C125" t="s">
        <v>13</v>
      </c>
      <c r="D125">
        <v>30495</v>
      </c>
      <c r="E125">
        <v>728</v>
      </c>
      <c r="F125">
        <v>1434</v>
      </c>
      <c r="G125">
        <v>34</v>
      </c>
      <c r="H125">
        <f>Table1[[#This Row],[TotÂ Cases//1M pop]]-Table1[[#This Row],[TotÂ Deaths/1M pop]]</f>
        <v>1400</v>
      </c>
      <c r="I125" s="2">
        <f>Table1[[#This Row],[Total Deaths]]/Table1[[#This Row],[Total Cases]]</f>
        <v>2.3872766027217576E-2</v>
      </c>
    </row>
    <row r="126" spans="1:9" x14ac:dyDescent="0.3">
      <c r="A126" t="s">
        <v>138</v>
      </c>
      <c r="B126">
        <v>443602</v>
      </c>
      <c r="C126" t="s">
        <v>11</v>
      </c>
      <c r="D126">
        <v>81596</v>
      </c>
      <c r="E126">
        <v>641</v>
      </c>
      <c r="F126">
        <v>183940</v>
      </c>
      <c r="G126">
        <v>1445</v>
      </c>
      <c r="H126">
        <f>Table1[[#This Row],[TotÂ Cases//1M pop]]-Table1[[#This Row],[TotÂ Deaths/1M pop]]</f>
        <v>182495</v>
      </c>
      <c r="I126" s="2">
        <f>Table1[[#This Row],[Total Deaths]]/Table1[[#This Row],[Total Cases]]</f>
        <v>7.855777243982549E-3</v>
      </c>
    </row>
    <row r="127" spans="1:9" x14ac:dyDescent="0.3">
      <c r="A127" t="s">
        <v>139</v>
      </c>
      <c r="B127">
        <v>59889</v>
      </c>
      <c r="C127" t="s">
        <v>23</v>
      </c>
      <c r="D127">
        <v>7</v>
      </c>
      <c r="E127">
        <v>0</v>
      </c>
      <c r="F127">
        <v>117</v>
      </c>
      <c r="G127">
        <v>0</v>
      </c>
      <c r="H127">
        <f>Table1[[#This Row],[TotÂ Cases//1M pop]]-Table1[[#This Row],[TotÂ Deaths/1M pop]]</f>
        <v>117</v>
      </c>
      <c r="I127" s="2">
        <f>Table1[[#This Row],[Total Deaths]]/Table1[[#This Row],[Total Cases]]</f>
        <v>0</v>
      </c>
    </row>
    <row r="128" spans="1:9" x14ac:dyDescent="0.3">
      <c r="A128" t="s">
        <v>140</v>
      </c>
      <c r="B128">
        <v>374756</v>
      </c>
      <c r="C128" t="s">
        <v>17</v>
      </c>
      <c r="D128">
        <v>141415</v>
      </c>
      <c r="E128">
        <v>909</v>
      </c>
      <c r="F128">
        <v>377352</v>
      </c>
      <c r="G128">
        <v>2426</v>
      </c>
      <c r="H128">
        <f>Table1[[#This Row],[TotÂ Cases//1M pop]]-Table1[[#This Row],[TotÂ Deaths/1M pop]]</f>
        <v>374926</v>
      </c>
      <c r="I128" s="2">
        <f>Table1[[#This Row],[Total Deaths]]/Table1[[#This Row],[Total Cases]]</f>
        <v>6.4278895449563344E-3</v>
      </c>
    </row>
    <row r="129" spans="1:9" x14ac:dyDescent="0.3">
      <c r="A129" t="s">
        <v>141</v>
      </c>
      <c r="B129">
        <v>4863443</v>
      </c>
      <c r="C129" t="s">
        <v>13</v>
      </c>
      <c r="D129">
        <v>58670</v>
      </c>
      <c r="E129">
        <v>982</v>
      </c>
      <c r="F129">
        <v>12063</v>
      </c>
      <c r="G129">
        <v>202</v>
      </c>
      <c r="H129">
        <f>Table1[[#This Row],[TotÂ Cases//1M pop]]-Table1[[#This Row],[TotÂ Deaths/1M pop]]</f>
        <v>11861</v>
      </c>
      <c r="I129" s="2">
        <f>Table1[[#This Row],[Total Deaths]]/Table1[[#This Row],[Total Cases]]</f>
        <v>1.6737685358786433E-2</v>
      </c>
    </row>
    <row r="130" spans="1:9" x14ac:dyDescent="0.3">
      <c r="A130" t="s">
        <v>142</v>
      </c>
      <c r="B130">
        <v>1275463</v>
      </c>
      <c r="C130" t="s">
        <v>13</v>
      </c>
      <c r="D130">
        <v>36628</v>
      </c>
      <c r="E130">
        <v>968</v>
      </c>
      <c r="F130">
        <v>28717</v>
      </c>
      <c r="G130">
        <v>759</v>
      </c>
      <c r="H130">
        <f>Table1[[#This Row],[TotÂ Cases//1M pop]]-Table1[[#This Row],[TotÂ Deaths/1M pop]]</f>
        <v>27958</v>
      </c>
      <c r="I130" s="2">
        <f>Table1[[#This Row],[Total Deaths]]/Table1[[#This Row],[Total Cases]]</f>
        <v>2.6427869389538058E-2</v>
      </c>
    </row>
    <row r="131" spans="1:9" x14ac:dyDescent="0.3">
      <c r="A131" t="s">
        <v>143</v>
      </c>
      <c r="B131">
        <v>284330</v>
      </c>
      <c r="C131" t="s">
        <v>13</v>
      </c>
      <c r="D131">
        <v>36891</v>
      </c>
      <c r="E131">
        <v>187</v>
      </c>
      <c r="F131">
        <v>129747</v>
      </c>
      <c r="G131">
        <v>658</v>
      </c>
      <c r="H131">
        <f>Table1[[#This Row],[TotÂ Cases//1M pop]]-Table1[[#This Row],[TotÂ Deaths/1M pop]]</f>
        <v>129089</v>
      </c>
      <c r="I131" s="2">
        <f>Table1[[#This Row],[Total Deaths]]/Table1[[#This Row],[Total Cases]]</f>
        <v>5.0689870158033123E-3</v>
      </c>
    </row>
    <row r="132" spans="1:9" x14ac:dyDescent="0.3">
      <c r="A132" t="s">
        <v>144</v>
      </c>
      <c r="B132">
        <v>131303955</v>
      </c>
      <c r="C132" t="s">
        <v>17</v>
      </c>
      <c r="D132">
        <v>5665376</v>
      </c>
      <c r="E132">
        <v>323212</v>
      </c>
      <c r="F132">
        <v>43147</v>
      </c>
      <c r="G132">
        <v>2462</v>
      </c>
      <c r="H132">
        <f>Table1[[#This Row],[TotÂ Cases//1M pop]]-Table1[[#This Row],[TotÂ Deaths/1M pop]]</f>
        <v>40685</v>
      </c>
      <c r="I132" s="2">
        <f>Table1[[#This Row],[Total Deaths]]/Table1[[#This Row],[Total Cases]]</f>
        <v>5.7050405833611047E-2</v>
      </c>
    </row>
    <row r="133" spans="1:9" x14ac:dyDescent="0.3">
      <c r="A133" t="s">
        <v>145</v>
      </c>
      <c r="B133">
        <v>117134</v>
      </c>
      <c r="C133" t="s">
        <v>23</v>
      </c>
      <c r="D133">
        <v>1</v>
      </c>
      <c r="E133">
        <v>0</v>
      </c>
      <c r="F133">
        <v>9</v>
      </c>
      <c r="G133">
        <v>0</v>
      </c>
      <c r="H133">
        <f>Table1[[#This Row],[TotÂ Cases//1M pop]]-Table1[[#This Row],[TotÂ Deaths/1M pop]]</f>
        <v>9</v>
      </c>
      <c r="I133" s="2">
        <f>Table1[[#This Row],[Total Deaths]]/Table1[[#This Row],[Total Cases]]</f>
        <v>0</v>
      </c>
    </row>
    <row r="134" spans="1:9" x14ac:dyDescent="0.3">
      <c r="A134" t="s">
        <v>146</v>
      </c>
      <c r="B134">
        <v>4017550</v>
      </c>
      <c r="C134" t="s">
        <v>11</v>
      </c>
      <c r="D134">
        <v>514199</v>
      </c>
      <c r="E134">
        <v>11446</v>
      </c>
      <c r="F134">
        <v>127988</v>
      </c>
      <c r="G134">
        <v>2849</v>
      </c>
      <c r="H134">
        <f>Table1[[#This Row],[TotÂ Cases//1M pop]]-Table1[[#This Row],[TotÂ Deaths/1M pop]]</f>
        <v>125139</v>
      </c>
      <c r="I134" s="2">
        <f>Table1[[#This Row],[Total Deaths]]/Table1[[#This Row],[Total Cases]]</f>
        <v>2.2259864371575986E-2</v>
      </c>
    </row>
    <row r="135" spans="1:9" x14ac:dyDescent="0.3">
      <c r="A135" t="s">
        <v>147</v>
      </c>
      <c r="B135">
        <v>39729</v>
      </c>
      <c r="C135" t="s">
        <v>11</v>
      </c>
      <c r="D135">
        <v>10842</v>
      </c>
      <c r="E135">
        <v>54</v>
      </c>
      <c r="F135">
        <v>272899</v>
      </c>
      <c r="G135">
        <v>1359</v>
      </c>
      <c r="H135">
        <f>Table1[[#This Row],[TotÂ Cases//1M pop]]-Table1[[#This Row],[TotÂ Deaths/1M pop]]</f>
        <v>271540</v>
      </c>
      <c r="I135" s="2">
        <f>Table1[[#This Row],[Total Deaths]]/Table1[[#This Row],[Total Cases]]</f>
        <v>4.9806308799114551E-3</v>
      </c>
    </row>
    <row r="136" spans="1:9" x14ac:dyDescent="0.3">
      <c r="A136" t="s">
        <v>148</v>
      </c>
      <c r="B136">
        <v>3370682</v>
      </c>
      <c r="C136" t="s">
        <v>9</v>
      </c>
      <c r="D136">
        <v>468610</v>
      </c>
      <c r="E136">
        <v>2177</v>
      </c>
      <c r="F136">
        <v>139025</v>
      </c>
      <c r="G136">
        <v>646</v>
      </c>
      <c r="H136">
        <f>Table1[[#This Row],[TotÂ Cases//1M pop]]-Table1[[#This Row],[TotÂ Deaths/1M pop]]</f>
        <v>138379</v>
      </c>
      <c r="I136" s="2">
        <f>Table1[[#This Row],[Total Deaths]]/Table1[[#This Row],[Total Cases]]</f>
        <v>4.6456541687117216E-3</v>
      </c>
    </row>
    <row r="137" spans="1:9" x14ac:dyDescent="0.3">
      <c r="A137" t="s">
        <v>149</v>
      </c>
      <c r="B137">
        <v>628205</v>
      </c>
      <c r="C137" t="s">
        <v>11</v>
      </c>
      <c r="D137">
        <v>233326</v>
      </c>
      <c r="E137">
        <v>2705</v>
      </c>
      <c r="F137">
        <v>371417</v>
      </c>
      <c r="G137">
        <v>4306</v>
      </c>
      <c r="H137">
        <f>Table1[[#This Row],[TotÂ Cases//1M pop]]-Table1[[#This Row],[TotÂ Deaths/1M pop]]</f>
        <v>367111</v>
      </c>
      <c r="I137" s="2">
        <f>Table1[[#This Row],[Total Deaths]]/Table1[[#This Row],[Total Cases]]</f>
        <v>1.1593221501247182E-2</v>
      </c>
    </row>
    <row r="138" spans="1:9" x14ac:dyDescent="0.3">
      <c r="A138" t="s">
        <v>150</v>
      </c>
      <c r="B138">
        <v>4997</v>
      </c>
      <c r="C138" t="s">
        <v>17</v>
      </c>
      <c r="D138">
        <v>175</v>
      </c>
      <c r="E138">
        <v>2</v>
      </c>
      <c r="F138">
        <v>35021</v>
      </c>
      <c r="G138">
        <v>400</v>
      </c>
      <c r="H138">
        <f>Table1[[#This Row],[TotÂ Cases//1M pop]]-Table1[[#This Row],[TotÂ Deaths/1M pop]]</f>
        <v>34621</v>
      </c>
      <c r="I138" s="2">
        <f>Table1[[#This Row],[Total Deaths]]/Table1[[#This Row],[Total Cases]]</f>
        <v>1.1428571428571429E-2</v>
      </c>
    </row>
    <row r="139" spans="1:9" x14ac:dyDescent="0.3">
      <c r="A139" t="s">
        <v>151</v>
      </c>
      <c r="B139">
        <v>37676342</v>
      </c>
      <c r="C139" t="s">
        <v>13</v>
      </c>
      <c r="D139">
        <v>1163526</v>
      </c>
      <c r="E139">
        <v>16060</v>
      </c>
      <c r="F139">
        <v>30882</v>
      </c>
      <c r="G139">
        <v>426</v>
      </c>
      <c r="H139">
        <f>Table1[[#This Row],[TotÂ Cases//1M pop]]-Table1[[#This Row],[TotÂ Deaths/1M pop]]</f>
        <v>30456</v>
      </c>
      <c r="I139" s="2">
        <f>Table1[[#This Row],[Total Deaths]]/Table1[[#This Row],[Total Cases]]</f>
        <v>1.380287161610484E-2</v>
      </c>
    </row>
    <row r="140" spans="1:9" x14ac:dyDescent="0.3">
      <c r="A140" t="s">
        <v>152</v>
      </c>
      <c r="B140">
        <v>32787052</v>
      </c>
      <c r="C140" t="s">
        <v>13</v>
      </c>
      <c r="D140">
        <v>225266</v>
      </c>
      <c r="E140">
        <v>2200</v>
      </c>
      <c r="F140">
        <v>6871</v>
      </c>
      <c r="G140">
        <v>67</v>
      </c>
      <c r="H140">
        <f>Table1[[#This Row],[TotÂ Cases//1M pop]]-Table1[[#This Row],[TotÂ Deaths/1M pop]]</f>
        <v>6804</v>
      </c>
      <c r="I140" s="2">
        <f>Table1[[#This Row],[Total Deaths]]/Table1[[#This Row],[Total Cases]]</f>
        <v>9.7662319213729538E-3</v>
      </c>
    </row>
    <row r="141" spans="1:9" x14ac:dyDescent="0.3">
      <c r="A141" t="s">
        <v>153</v>
      </c>
      <c r="B141">
        <v>55048340</v>
      </c>
      <c r="C141" t="s">
        <v>9</v>
      </c>
      <c r="D141">
        <v>611875</v>
      </c>
      <c r="E141">
        <v>19433</v>
      </c>
      <c r="F141">
        <v>11115</v>
      </c>
      <c r="G141">
        <v>353</v>
      </c>
      <c r="H141">
        <f>Table1[[#This Row],[TotÂ Cases//1M pop]]-Table1[[#This Row],[TotÂ Deaths/1M pop]]</f>
        <v>10762</v>
      </c>
      <c r="I141" s="2">
        <f>Table1[[#This Row],[Total Deaths]]/Table1[[#This Row],[Total Cases]]</f>
        <v>3.1759754851889685E-2</v>
      </c>
    </row>
    <row r="142" spans="1:9" x14ac:dyDescent="0.3">
      <c r="A142" t="s">
        <v>154</v>
      </c>
      <c r="B142">
        <v>2621429</v>
      </c>
      <c r="C142" t="s">
        <v>13</v>
      </c>
      <c r="D142">
        <v>157646</v>
      </c>
      <c r="E142">
        <v>4019</v>
      </c>
      <c r="F142">
        <v>60137</v>
      </c>
      <c r="G142">
        <v>1533</v>
      </c>
      <c r="H142">
        <f>Table1[[#This Row],[TotÂ Cases//1M pop]]-Table1[[#This Row],[TotÂ Deaths/1M pop]]</f>
        <v>58604</v>
      </c>
      <c r="I142" s="2">
        <f>Table1[[#This Row],[Total Deaths]]/Table1[[#This Row],[Total Cases]]</f>
        <v>2.5493827943620515E-2</v>
      </c>
    </row>
    <row r="143" spans="1:9" x14ac:dyDescent="0.3">
      <c r="A143" t="s">
        <v>155</v>
      </c>
      <c r="B143">
        <v>30053867</v>
      </c>
      <c r="C143" t="s">
        <v>9</v>
      </c>
      <c r="D143">
        <v>978475</v>
      </c>
      <c r="E143">
        <v>11951</v>
      </c>
      <c r="F143">
        <v>32557</v>
      </c>
      <c r="G143">
        <v>398</v>
      </c>
      <c r="H143">
        <f>Table1[[#This Row],[TotÂ Cases//1M pop]]-Table1[[#This Row],[TotÂ Deaths/1M pop]]</f>
        <v>32159</v>
      </c>
      <c r="I143" s="2">
        <f>Table1[[#This Row],[Total Deaths]]/Table1[[#This Row],[Total Cases]]</f>
        <v>1.2213904289838779E-2</v>
      </c>
    </row>
    <row r="144" spans="1:9" x14ac:dyDescent="0.3">
      <c r="A144" t="s">
        <v>156</v>
      </c>
      <c r="B144">
        <v>17201245</v>
      </c>
      <c r="C144" t="s">
        <v>11</v>
      </c>
      <c r="D144">
        <v>7908701</v>
      </c>
      <c r="E144">
        <v>22016</v>
      </c>
      <c r="F144">
        <v>459775</v>
      </c>
      <c r="G144">
        <v>1280</v>
      </c>
      <c r="H144">
        <f>Table1[[#This Row],[TotÂ Cases//1M pop]]-Table1[[#This Row],[TotÂ Deaths/1M pop]]</f>
        <v>458495</v>
      </c>
      <c r="I144" s="2">
        <f>Table1[[#This Row],[Total Deaths]]/Table1[[#This Row],[Total Cases]]</f>
        <v>2.7837694205407435E-3</v>
      </c>
    </row>
    <row r="145" spans="1:9" x14ac:dyDescent="0.3">
      <c r="A145" t="s">
        <v>157</v>
      </c>
      <c r="B145">
        <v>290302</v>
      </c>
      <c r="C145" t="s">
        <v>23</v>
      </c>
      <c r="D145">
        <v>60294</v>
      </c>
      <c r="E145">
        <v>311</v>
      </c>
      <c r="F145">
        <v>207694</v>
      </c>
      <c r="G145">
        <v>1071</v>
      </c>
      <c r="H145">
        <f>Table1[[#This Row],[TotÂ Cases//1M pop]]-Table1[[#This Row],[TotÂ Deaths/1M pop]]</f>
        <v>206623</v>
      </c>
      <c r="I145" s="2">
        <f>Table1[[#This Row],[Total Deaths]]/Table1[[#This Row],[Total Cases]]</f>
        <v>5.1580588449928683E-3</v>
      </c>
    </row>
    <row r="146" spans="1:9" x14ac:dyDescent="0.3">
      <c r="A146" t="s">
        <v>158</v>
      </c>
      <c r="B146">
        <v>5002100</v>
      </c>
      <c r="C146" t="s">
        <v>23</v>
      </c>
      <c r="D146">
        <v>693219</v>
      </c>
      <c r="E146">
        <v>350</v>
      </c>
      <c r="F146">
        <v>138586</v>
      </c>
      <c r="G146">
        <v>70</v>
      </c>
      <c r="H146">
        <f>Table1[[#This Row],[TotÂ Cases//1M pop]]-Table1[[#This Row],[TotÂ Deaths/1M pop]]</f>
        <v>138516</v>
      </c>
      <c r="I146" s="2">
        <f>Table1[[#This Row],[Total Deaths]]/Table1[[#This Row],[Total Cases]]</f>
        <v>5.0489095076736211E-4</v>
      </c>
    </row>
    <row r="147" spans="1:9" x14ac:dyDescent="0.3">
      <c r="A147" t="s">
        <v>159</v>
      </c>
      <c r="B147">
        <v>6762511</v>
      </c>
      <c r="C147" t="s">
        <v>17</v>
      </c>
      <c r="D147">
        <v>18434</v>
      </c>
      <c r="E147">
        <v>224</v>
      </c>
      <c r="F147">
        <v>2726</v>
      </c>
      <c r="G147">
        <v>33</v>
      </c>
      <c r="H147">
        <f>Table1[[#This Row],[TotÂ Cases//1M pop]]-Table1[[#This Row],[TotÂ Deaths/1M pop]]</f>
        <v>2693</v>
      </c>
      <c r="I147" s="2">
        <f>Table1[[#This Row],[Total Deaths]]/Table1[[#This Row],[Total Cases]]</f>
        <v>1.2151459260062928E-2</v>
      </c>
    </row>
    <row r="148" spans="1:9" x14ac:dyDescent="0.3">
      <c r="A148" t="s">
        <v>160</v>
      </c>
      <c r="B148">
        <v>25738714</v>
      </c>
      <c r="C148" t="s">
        <v>13</v>
      </c>
      <c r="D148">
        <v>8811</v>
      </c>
      <c r="E148">
        <v>308</v>
      </c>
      <c r="F148">
        <v>342</v>
      </c>
      <c r="G148">
        <v>12</v>
      </c>
      <c r="H148">
        <f>Table1[[#This Row],[TotÂ Cases//1M pop]]-Table1[[#This Row],[TotÂ Deaths/1M pop]]</f>
        <v>330</v>
      </c>
      <c r="I148" s="2">
        <f>Table1[[#This Row],[Total Deaths]]/Table1[[#This Row],[Total Cases]]</f>
        <v>3.495630461922597E-2</v>
      </c>
    </row>
    <row r="149" spans="1:9" x14ac:dyDescent="0.3">
      <c r="A149" t="s">
        <v>161</v>
      </c>
      <c r="B149">
        <v>215077352</v>
      </c>
      <c r="C149" t="s">
        <v>13</v>
      </c>
      <c r="D149">
        <v>255468</v>
      </c>
      <c r="E149">
        <v>3142</v>
      </c>
      <c r="F149">
        <v>1188</v>
      </c>
      <c r="G149">
        <v>15</v>
      </c>
      <c r="H149">
        <f>Table1[[#This Row],[TotÂ Cases//1M pop]]-Table1[[#This Row],[TotÂ Deaths/1M pop]]</f>
        <v>1173</v>
      </c>
      <c r="I149" s="2">
        <f>Table1[[#This Row],[Total Deaths]]/Table1[[#This Row],[Total Cases]]</f>
        <v>1.2298996351793571E-2</v>
      </c>
    </row>
    <row r="150" spans="1:9" x14ac:dyDescent="0.3">
      <c r="A150" t="s">
        <v>162</v>
      </c>
      <c r="B150">
        <v>1645</v>
      </c>
      <c r="C150" t="s">
        <v>23</v>
      </c>
      <c r="D150">
        <v>7</v>
      </c>
      <c r="E150">
        <v>0</v>
      </c>
      <c r="F150">
        <v>4255</v>
      </c>
      <c r="G150">
        <v>0</v>
      </c>
      <c r="H150">
        <f>Table1[[#This Row],[TotÂ Cases//1M pop]]-Table1[[#This Row],[TotÂ Deaths/1M pop]]</f>
        <v>4255</v>
      </c>
      <c r="I150" s="2">
        <f>Table1[[#This Row],[Total Deaths]]/Table1[[#This Row],[Total Cases]]</f>
        <v>0</v>
      </c>
    </row>
    <row r="151" spans="1:9" x14ac:dyDescent="0.3">
      <c r="A151" t="s">
        <v>163</v>
      </c>
      <c r="B151">
        <v>2083224</v>
      </c>
      <c r="C151" t="s">
        <v>11</v>
      </c>
      <c r="D151">
        <v>306670</v>
      </c>
      <c r="E151">
        <v>9228</v>
      </c>
      <c r="F151">
        <v>147209</v>
      </c>
      <c r="G151">
        <v>4430</v>
      </c>
      <c r="H151">
        <f>Table1[[#This Row],[TotÂ Cases//1M pop]]-Table1[[#This Row],[TotÂ Deaths/1M pop]]</f>
        <v>142779</v>
      </c>
      <c r="I151" s="2">
        <f>Table1[[#This Row],[Total Deaths]]/Table1[[#This Row],[Total Cases]]</f>
        <v>3.0090977271986175E-2</v>
      </c>
    </row>
    <row r="152" spans="1:9" x14ac:dyDescent="0.3">
      <c r="A152" t="s">
        <v>164</v>
      </c>
      <c r="B152">
        <v>5495449</v>
      </c>
      <c r="C152" t="s">
        <v>11</v>
      </c>
      <c r="D152">
        <v>1408708</v>
      </c>
      <c r="E152">
        <v>2518</v>
      </c>
      <c r="F152">
        <v>256341</v>
      </c>
      <c r="G152">
        <v>458</v>
      </c>
      <c r="H152">
        <f>Table1[[#This Row],[TotÂ Cases//1M pop]]-Table1[[#This Row],[TotÂ Deaths/1M pop]]</f>
        <v>255883</v>
      </c>
      <c r="I152" s="2">
        <f>Table1[[#This Row],[Total Deaths]]/Table1[[#This Row],[Total Cases]]</f>
        <v>1.7874534680004657E-3</v>
      </c>
    </row>
    <row r="153" spans="1:9" x14ac:dyDescent="0.3">
      <c r="A153" t="s">
        <v>165</v>
      </c>
      <c r="B153">
        <v>5333815</v>
      </c>
      <c r="C153" t="s">
        <v>9</v>
      </c>
      <c r="D153">
        <v>388468</v>
      </c>
      <c r="E153">
        <v>4251</v>
      </c>
      <c r="F153">
        <v>72831</v>
      </c>
      <c r="G153">
        <v>797</v>
      </c>
      <c r="H153">
        <f>Table1[[#This Row],[TotÂ Cases//1M pop]]-Table1[[#This Row],[TotÂ Deaths/1M pop]]</f>
        <v>72034</v>
      </c>
      <c r="I153" s="2">
        <f>Table1[[#This Row],[Total Deaths]]/Table1[[#This Row],[Total Cases]]</f>
        <v>1.0942986294881432E-2</v>
      </c>
    </row>
    <row r="154" spans="1:9" x14ac:dyDescent="0.3">
      <c r="A154" t="s">
        <v>166</v>
      </c>
      <c r="B154">
        <v>228397520</v>
      </c>
      <c r="C154" t="s">
        <v>9</v>
      </c>
      <c r="D154">
        <v>1525466</v>
      </c>
      <c r="E154">
        <v>30361</v>
      </c>
      <c r="F154">
        <v>6679</v>
      </c>
      <c r="G154">
        <v>133</v>
      </c>
      <c r="H154">
        <f>Table1[[#This Row],[TotÂ Cases//1M pop]]-Table1[[#This Row],[TotÂ Deaths/1M pop]]</f>
        <v>6546</v>
      </c>
      <c r="I154" s="2">
        <f>Table1[[#This Row],[Total Deaths]]/Table1[[#This Row],[Total Cases]]</f>
        <v>1.9902770694332092E-2</v>
      </c>
    </row>
    <row r="155" spans="1:9" x14ac:dyDescent="0.3">
      <c r="A155" t="s">
        <v>167</v>
      </c>
      <c r="B155">
        <v>18245</v>
      </c>
      <c r="C155" t="s">
        <v>23</v>
      </c>
      <c r="D155">
        <v>4042</v>
      </c>
      <c r="E155">
        <v>6</v>
      </c>
      <c r="F155">
        <v>221540</v>
      </c>
      <c r="G155">
        <v>329</v>
      </c>
      <c r="H155">
        <f>Table1[[#This Row],[TotÂ Cases//1M pop]]-Table1[[#This Row],[TotÂ Deaths/1M pop]]</f>
        <v>221211</v>
      </c>
      <c r="I155" s="2">
        <f>Table1[[#This Row],[Total Deaths]]/Table1[[#This Row],[Total Cases]]</f>
        <v>1.4844136566056407E-3</v>
      </c>
    </row>
    <row r="156" spans="1:9" x14ac:dyDescent="0.3">
      <c r="A156" t="s">
        <v>168</v>
      </c>
      <c r="B156">
        <v>5308883</v>
      </c>
      <c r="C156" t="s">
        <v>9</v>
      </c>
      <c r="D156">
        <v>581236</v>
      </c>
      <c r="E156">
        <v>5351</v>
      </c>
      <c r="F156">
        <v>109484</v>
      </c>
      <c r="G156">
        <v>1008</v>
      </c>
      <c r="H156">
        <f>Table1[[#This Row],[TotÂ Cases//1M pop]]-Table1[[#This Row],[TotÂ Deaths/1M pop]]</f>
        <v>108476</v>
      </c>
      <c r="I156" s="2">
        <f>Table1[[#This Row],[Total Deaths]]/Table1[[#This Row],[Total Cases]]</f>
        <v>9.206243247149179E-3</v>
      </c>
    </row>
    <row r="157" spans="1:9" x14ac:dyDescent="0.3">
      <c r="A157" t="s">
        <v>169</v>
      </c>
      <c r="B157">
        <v>4433639</v>
      </c>
      <c r="C157" t="s">
        <v>17</v>
      </c>
      <c r="D157">
        <v>765213</v>
      </c>
      <c r="E157">
        <v>8170</v>
      </c>
      <c r="F157">
        <v>172593</v>
      </c>
      <c r="G157">
        <v>1843</v>
      </c>
      <c r="H157">
        <f>Table1[[#This Row],[TotÂ Cases//1M pop]]-Table1[[#This Row],[TotÂ Deaths/1M pop]]</f>
        <v>170750</v>
      </c>
      <c r="I157" s="2">
        <f>Table1[[#This Row],[Total Deaths]]/Table1[[#This Row],[Total Cases]]</f>
        <v>1.0676765815531101E-2</v>
      </c>
    </row>
    <row r="158" spans="1:9" x14ac:dyDescent="0.3">
      <c r="A158" t="s">
        <v>170</v>
      </c>
      <c r="B158">
        <v>9243590</v>
      </c>
      <c r="C158" t="s">
        <v>23</v>
      </c>
      <c r="D158">
        <v>42203</v>
      </c>
      <c r="E158">
        <v>640</v>
      </c>
      <c r="F158">
        <v>4566</v>
      </c>
      <c r="G158">
        <v>69</v>
      </c>
      <c r="H158">
        <f>Table1[[#This Row],[TotÂ Cases//1M pop]]-Table1[[#This Row],[TotÂ Deaths/1M pop]]</f>
        <v>4497</v>
      </c>
      <c r="I158" s="2">
        <f>Table1[[#This Row],[Total Deaths]]/Table1[[#This Row],[Total Cases]]</f>
        <v>1.5164798710992109E-2</v>
      </c>
    </row>
    <row r="159" spans="1:9" x14ac:dyDescent="0.3">
      <c r="A159" t="s">
        <v>171</v>
      </c>
      <c r="B159">
        <v>7285892</v>
      </c>
      <c r="C159" t="s">
        <v>17</v>
      </c>
      <c r="D159">
        <v>648353</v>
      </c>
      <c r="E159">
        <v>18731</v>
      </c>
      <c r="F159">
        <v>88987</v>
      </c>
      <c r="G159">
        <v>2571</v>
      </c>
      <c r="H159">
        <f>Table1[[#This Row],[TotÂ Cases//1M pop]]-Table1[[#This Row],[TotÂ Deaths/1M pop]]</f>
        <v>86416</v>
      </c>
      <c r="I159" s="2">
        <f>Table1[[#This Row],[Total Deaths]]/Table1[[#This Row],[Total Cases]]</f>
        <v>2.8890126212109762E-2</v>
      </c>
    </row>
    <row r="160" spans="1:9" x14ac:dyDescent="0.3">
      <c r="A160" t="s">
        <v>172</v>
      </c>
      <c r="B160">
        <v>33775745</v>
      </c>
      <c r="C160" t="s">
        <v>17</v>
      </c>
      <c r="D160">
        <v>3548559</v>
      </c>
      <c r="E160">
        <v>212328</v>
      </c>
      <c r="F160">
        <v>105062</v>
      </c>
      <c r="G160">
        <v>6286</v>
      </c>
      <c r="H160">
        <f>Table1[[#This Row],[TotÂ Cases//1M pop]]-Table1[[#This Row],[TotÂ Deaths/1M pop]]</f>
        <v>98776</v>
      </c>
      <c r="I160" s="2">
        <f>Table1[[#This Row],[Total Deaths]]/Table1[[#This Row],[Total Cases]]</f>
        <v>5.9834992175697231E-2</v>
      </c>
    </row>
    <row r="161" spans="1:9" x14ac:dyDescent="0.3">
      <c r="A161" t="s">
        <v>173</v>
      </c>
      <c r="B161">
        <v>112133868</v>
      </c>
      <c r="C161" t="s">
        <v>9</v>
      </c>
      <c r="D161">
        <v>3679485</v>
      </c>
      <c r="E161">
        <v>59343</v>
      </c>
      <c r="F161">
        <v>32813</v>
      </c>
      <c r="G161">
        <v>529</v>
      </c>
      <c r="H161">
        <f>Table1[[#This Row],[TotÂ Cases//1M pop]]-Table1[[#This Row],[TotÂ Deaths/1M pop]]</f>
        <v>32284</v>
      </c>
      <c r="I161" s="2">
        <f>Table1[[#This Row],[Total Deaths]]/Table1[[#This Row],[Total Cases]]</f>
        <v>1.6128072270983576E-2</v>
      </c>
    </row>
    <row r="162" spans="1:9" x14ac:dyDescent="0.3">
      <c r="A162" t="s">
        <v>174</v>
      </c>
      <c r="B162">
        <v>37774045</v>
      </c>
      <c r="C162" t="s">
        <v>11</v>
      </c>
      <c r="D162">
        <v>5969621</v>
      </c>
      <c r="E162">
        <v>115345</v>
      </c>
      <c r="F162">
        <v>158035</v>
      </c>
      <c r="G162">
        <v>3054</v>
      </c>
      <c r="H162">
        <f>Table1[[#This Row],[TotÂ Cases//1M pop]]-Table1[[#This Row],[TotÂ Deaths/1M pop]]</f>
        <v>154981</v>
      </c>
      <c r="I162" s="2">
        <f>Table1[[#This Row],[Total Deaths]]/Table1[[#This Row],[Total Cases]]</f>
        <v>1.9321997158613588E-2</v>
      </c>
    </row>
    <row r="163" spans="1:9" x14ac:dyDescent="0.3">
      <c r="A163" t="s">
        <v>175</v>
      </c>
      <c r="B163">
        <v>10144662</v>
      </c>
      <c r="C163" t="s">
        <v>11</v>
      </c>
      <c r="D163">
        <v>3604114</v>
      </c>
      <c r="E163">
        <v>21693</v>
      </c>
      <c r="F163">
        <v>355272</v>
      </c>
      <c r="G163">
        <v>2138</v>
      </c>
      <c r="H163">
        <f>Table1[[#This Row],[TotÂ Cases//1M pop]]-Table1[[#This Row],[TotÂ Deaths/1M pop]]</f>
        <v>353134</v>
      </c>
      <c r="I163" s="2">
        <f>Table1[[#This Row],[Total Deaths]]/Table1[[#This Row],[Total Cases]]</f>
        <v>6.0189550053078231E-3</v>
      </c>
    </row>
    <row r="164" spans="1:9" x14ac:dyDescent="0.3">
      <c r="A164" t="s">
        <v>176</v>
      </c>
      <c r="B164">
        <v>2807805</v>
      </c>
      <c r="C164" t="s">
        <v>9</v>
      </c>
      <c r="D164">
        <v>361819</v>
      </c>
      <c r="E164">
        <v>677</v>
      </c>
      <c r="F164">
        <v>128862</v>
      </c>
      <c r="G164">
        <v>241</v>
      </c>
      <c r="H164">
        <f>Table1[[#This Row],[TotÂ Cases//1M pop]]-Table1[[#This Row],[TotÂ Deaths/1M pop]]</f>
        <v>128621</v>
      </c>
      <c r="I164" s="2">
        <f>Table1[[#This Row],[Total Deaths]]/Table1[[#This Row],[Total Cases]]</f>
        <v>1.8711012965046058E-3</v>
      </c>
    </row>
    <row r="165" spans="1:9" x14ac:dyDescent="0.3">
      <c r="A165" t="s">
        <v>177</v>
      </c>
      <c r="B165">
        <v>906497</v>
      </c>
      <c r="C165" t="s">
        <v>13</v>
      </c>
      <c r="D165">
        <v>336945</v>
      </c>
      <c r="E165">
        <v>709</v>
      </c>
      <c r="F165">
        <v>371700</v>
      </c>
      <c r="G165">
        <v>782</v>
      </c>
      <c r="H165">
        <f>Table1[[#This Row],[TotÂ Cases//1M pop]]-Table1[[#This Row],[TotÂ Deaths/1M pop]]</f>
        <v>370918</v>
      </c>
      <c r="I165" s="2">
        <f>Table1[[#This Row],[Total Deaths]]/Table1[[#This Row],[Total Cases]]</f>
        <v>2.1042009823561709E-3</v>
      </c>
    </row>
    <row r="166" spans="1:9" x14ac:dyDescent="0.3">
      <c r="A166" t="s">
        <v>178</v>
      </c>
      <c r="B166">
        <v>19013049</v>
      </c>
      <c r="C166" t="s">
        <v>11</v>
      </c>
      <c r="D166">
        <v>2860094</v>
      </c>
      <c r="E166">
        <v>65090</v>
      </c>
      <c r="F166">
        <v>150428</v>
      </c>
      <c r="G166">
        <v>3423</v>
      </c>
      <c r="H166">
        <f>Table1[[#This Row],[TotÂ Cases//1M pop]]-Table1[[#This Row],[TotÂ Deaths/1M pop]]</f>
        <v>147005</v>
      </c>
      <c r="I166" s="2">
        <f>Table1[[#This Row],[Total Deaths]]/Table1[[#This Row],[Total Cases]]</f>
        <v>2.2757993268752705E-2</v>
      </c>
    </row>
    <row r="167" spans="1:9" x14ac:dyDescent="0.3">
      <c r="A167" t="s">
        <v>179</v>
      </c>
      <c r="B167">
        <v>146044010</v>
      </c>
      <c r="C167" t="s">
        <v>11</v>
      </c>
      <c r="D167">
        <v>17896866</v>
      </c>
      <c r="E167">
        <v>369708</v>
      </c>
      <c r="F167">
        <v>122544</v>
      </c>
      <c r="G167">
        <v>2531</v>
      </c>
      <c r="H167">
        <f>Table1[[#This Row],[TotÂ Cases//1M pop]]-Table1[[#This Row],[TotÂ Deaths/1M pop]]</f>
        <v>120013</v>
      </c>
      <c r="I167" s="2">
        <f>Table1[[#This Row],[Total Deaths]]/Table1[[#This Row],[Total Cases]]</f>
        <v>2.065769504001427E-2</v>
      </c>
    </row>
    <row r="168" spans="1:9" x14ac:dyDescent="0.3">
      <c r="A168" t="s">
        <v>180</v>
      </c>
      <c r="B168">
        <v>13513881</v>
      </c>
      <c r="C168" t="s">
        <v>13</v>
      </c>
      <c r="D168">
        <v>129728</v>
      </c>
      <c r="E168">
        <v>1458</v>
      </c>
      <c r="F168">
        <v>9600</v>
      </c>
      <c r="G168">
        <v>108</v>
      </c>
      <c r="H168">
        <f>Table1[[#This Row],[TotÂ Cases//1M pop]]-Table1[[#This Row],[TotÂ Deaths/1M pop]]</f>
        <v>9492</v>
      </c>
      <c r="I168" s="2">
        <f>Table1[[#This Row],[Total Deaths]]/Table1[[#This Row],[Total Cases]]</f>
        <v>1.1238899851998026E-2</v>
      </c>
    </row>
    <row r="169" spans="1:9" x14ac:dyDescent="0.3">
      <c r="A169" t="s">
        <v>181</v>
      </c>
      <c r="B169">
        <v>51346429</v>
      </c>
      <c r="C169" t="s">
        <v>9</v>
      </c>
      <c r="D169">
        <v>13874216</v>
      </c>
      <c r="E169">
        <v>17235</v>
      </c>
      <c r="F169">
        <v>270208</v>
      </c>
      <c r="G169">
        <v>336</v>
      </c>
      <c r="H169">
        <f>Table1[[#This Row],[TotÂ Cases//1M pop]]-Table1[[#This Row],[TotÂ Deaths/1M pop]]</f>
        <v>269872</v>
      </c>
      <c r="I169" s="2">
        <f>Table1[[#This Row],[Total Deaths]]/Table1[[#This Row],[Total Cases]]</f>
        <v>1.2422323538857979E-3</v>
      </c>
    </row>
    <row r="170" spans="1:9" x14ac:dyDescent="0.3">
      <c r="A170" t="s">
        <v>182</v>
      </c>
      <c r="B170">
        <v>6109</v>
      </c>
      <c r="C170" t="s">
        <v>13</v>
      </c>
      <c r="D170">
        <v>2</v>
      </c>
      <c r="E170">
        <v>0</v>
      </c>
      <c r="F170">
        <v>327</v>
      </c>
      <c r="G170">
        <v>0</v>
      </c>
      <c r="H170">
        <f>Table1[[#This Row],[TotÂ Cases//1M pop]]-Table1[[#This Row],[TotÂ Deaths/1M pop]]</f>
        <v>327</v>
      </c>
      <c r="I170" s="2">
        <f>Table1[[#This Row],[Total Deaths]]/Table1[[#This Row],[Total Cases]]</f>
        <v>0</v>
      </c>
    </row>
    <row r="171" spans="1:9" x14ac:dyDescent="0.3">
      <c r="A171" t="s">
        <v>183</v>
      </c>
      <c r="B171">
        <v>53858</v>
      </c>
      <c r="C171" t="s">
        <v>17</v>
      </c>
      <c r="D171">
        <v>5549</v>
      </c>
      <c r="E171">
        <v>43</v>
      </c>
      <c r="F171">
        <v>103030</v>
      </c>
      <c r="G171">
        <v>798</v>
      </c>
      <c r="H171">
        <f>Table1[[#This Row],[TotÂ Cases//1M pop]]-Table1[[#This Row],[TotÂ Deaths/1M pop]]</f>
        <v>102232</v>
      </c>
      <c r="I171" s="2">
        <f>Table1[[#This Row],[Total Deaths]]/Table1[[#This Row],[Total Cases]]</f>
        <v>7.7491439899080913E-3</v>
      </c>
    </row>
    <row r="172" spans="1:9" x14ac:dyDescent="0.3">
      <c r="A172" t="s">
        <v>184</v>
      </c>
      <c r="B172">
        <v>185096</v>
      </c>
      <c r="C172" t="s">
        <v>17</v>
      </c>
      <c r="D172">
        <v>22964</v>
      </c>
      <c r="E172">
        <v>365</v>
      </c>
      <c r="F172">
        <v>124065</v>
      </c>
      <c r="G172">
        <v>1972</v>
      </c>
      <c r="H172">
        <f>Table1[[#This Row],[TotÂ Cases//1M pop]]-Table1[[#This Row],[TotÂ Deaths/1M pop]]</f>
        <v>122093</v>
      </c>
      <c r="I172" s="2">
        <f>Table1[[#This Row],[Total Deaths]]/Table1[[#This Row],[Total Cases]]</f>
        <v>1.5894443476746213E-2</v>
      </c>
    </row>
    <row r="173" spans="1:9" x14ac:dyDescent="0.3">
      <c r="A173" t="s">
        <v>185</v>
      </c>
      <c r="B173">
        <v>39820</v>
      </c>
      <c r="C173" t="s">
        <v>17</v>
      </c>
      <c r="D173">
        <v>10107</v>
      </c>
      <c r="E173">
        <v>63</v>
      </c>
      <c r="F173">
        <v>253817</v>
      </c>
      <c r="G173">
        <v>1582</v>
      </c>
      <c r="H173">
        <f>Table1[[#This Row],[TotÂ Cases//1M pop]]-Table1[[#This Row],[TotÂ Deaths/1M pop]]</f>
        <v>252235</v>
      </c>
      <c r="I173" s="2">
        <f>Table1[[#This Row],[Total Deaths]]/Table1[[#This Row],[Total Cases]]</f>
        <v>6.2333036509349959E-3</v>
      </c>
    </row>
    <row r="174" spans="1:9" x14ac:dyDescent="0.3">
      <c r="A174" t="s">
        <v>186</v>
      </c>
      <c r="B174">
        <v>5744</v>
      </c>
      <c r="C174" t="s">
        <v>35</v>
      </c>
      <c r="D174">
        <v>1957</v>
      </c>
      <c r="E174">
        <v>1</v>
      </c>
      <c r="F174">
        <v>340703</v>
      </c>
      <c r="G174">
        <v>174</v>
      </c>
      <c r="H174">
        <f>Table1[[#This Row],[TotÂ Cases//1M pop]]-Table1[[#This Row],[TotÂ Deaths/1M pop]]</f>
        <v>340529</v>
      </c>
      <c r="I174" s="2">
        <f>Table1[[#This Row],[Total Deaths]]/Table1[[#This Row],[Total Cases]]</f>
        <v>5.1098620337250899E-4</v>
      </c>
    </row>
    <row r="175" spans="1:9" x14ac:dyDescent="0.3">
      <c r="A175" t="s">
        <v>187</v>
      </c>
      <c r="B175">
        <v>200722</v>
      </c>
      <c r="C175" t="s">
        <v>23</v>
      </c>
      <c r="D175">
        <v>2285</v>
      </c>
      <c r="E175">
        <v>1</v>
      </c>
      <c r="F175">
        <v>11384</v>
      </c>
      <c r="G175">
        <v>5</v>
      </c>
      <c r="H175">
        <f>Table1[[#This Row],[TotÂ Cases//1M pop]]-Table1[[#This Row],[TotÂ Deaths/1M pop]]</f>
        <v>11379</v>
      </c>
      <c r="I175" s="2">
        <f>Table1[[#This Row],[Total Deaths]]/Table1[[#This Row],[Total Cases]]</f>
        <v>4.3763676148796501E-4</v>
      </c>
    </row>
    <row r="176" spans="1:9" x14ac:dyDescent="0.3">
      <c r="A176" t="s">
        <v>188</v>
      </c>
      <c r="B176">
        <v>34056</v>
      </c>
      <c r="C176" t="s">
        <v>11</v>
      </c>
      <c r="D176">
        <v>15181</v>
      </c>
      <c r="E176">
        <v>113</v>
      </c>
      <c r="F176">
        <v>445766</v>
      </c>
      <c r="G176">
        <v>3318</v>
      </c>
      <c r="H176">
        <f>Table1[[#This Row],[TotÂ Cases//1M pop]]-Table1[[#This Row],[TotÂ Deaths/1M pop]]</f>
        <v>442448</v>
      </c>
      <c r="I176" s="2">
        <f>Table1[[#This Row],[Total Deaths]]/Table1[[#This Row],[Total Cases]]</f>
        <v>7.4435149199657468E-3</v>
      </c>
    </row>
    <row r="177" spans="1:9" x14ac:dyDescent="0.3">
      <c r="A177" t="s">
        <v>189</v>
      </c>
      <c r="B177">
        <v>226281</v>
      </c>
      <c r="C177" t="s">
        <v>13</v>
      </c>
      <c r="D177">
        <v>5945</v>
      </c>
      <c r="E177">
        <v>73</v>
      </c>
      <c r="F177">
        <v>26273</v>
      </c>
      <c r="G177">
        <v>323</v>
      </c>
      <c r="H177">
        <f>Table1[[#This Row],[TotÂ Cases//1M pop]]-Table1[[#This Row],[TotÂ Deaths/1M pop]]</f>
        <v>25950</v>
      </c>
      <c r="I177" s="2">
        <f>Table1[[#This Row],[Total Deaths]]/Table1[[#This Row],[Total Cases]]</f>
        <v>1.2279226240538267E-2</v>
      </c>
    </row>
    <row r="178" spans="1:9" x14ac:dyDescent="0.3">
      <c r="A178" t="s">
        <v>190</v>
      </c>
      <c r="B178">
        <v>35762746</v>
      </c>
      <c r="C178" t="s">
        <v>9</v>
      </c>
      <c r="D178">
        <v>751076</v>
      </c>
      <c r="E178">
        <v>9048</v>
      </c>
      <c r="F178">
        <v>21002</v>
      </c>
      <c r="G178">
        <v>253</v>
      </c>
      <c r="H178">
        <f>Table1[[#This Row],[TotÂ Cases//1M pop]]-Table1[[#This Row],[TotÂ Deaths/1M pop]]</f>
        <v>20749</v>
      </c>
      <c r="I178" s="2">
        <f>Table1[[#This Row],[Total Deaths]]/Table1[[#This Row],[Total Cases]]</f>
        <v>1.2046716976710746E-2</v>
      </c>
    </row>
    <row r="179" spans="1:9" x14ac:dyDescent="0.3">
      <c r="A179" t="s">
        <v>191</v>
      </c>
      <c r="B179">
        <v>17515750</v>
      </c>
      <c r="C179" t="s">
        <v>13</v>
      </c>
      <c r="D179">
        <v>85919</v>
      </c>
      <c r="E179">
        <v>1965</v>
      </c>
      <c r="F179">
        <v>4905</v>
      </c>
      <c r="G179">
        <v>112</v>
      </c>
      <c r="H179">
        <f>Table1[[#This Row],[TotÂ Cases//1M pop]]-Table1[[#This Row],[TotÂ Deaths/1M pop]]</f>
        <v>4793</v>
      </c>
      <c r="I179" s="2">
        <f>Table1[[#This Row],[Total Deaths]]/Table1[[#This Row],[Total Cases]]</f>
        <v>2.2870377914081867E-2</v>
      </c>
    </row>
    <row r="180" spans="1:9" x14ac:dyDescent="0.3">
      <c r="A180" t="s">
        <v>192</v>
      </c>
      <c r="B180">
        <v>8675762</v>
      </c>
      <c r="C180" t="s">
        <v>11</v>
      </c>
      <c r="D180">
        <v>1980722</v>
      </c>
      <c r="E180">
        <v>15825</v>
      </c>
      <c r="F180">
        <v>228305</v>
      </c>
      <c r="G180">
        <v>1824</v>
      </c>
      <c r="H180">
        <f>Table1[[#This Row],[TotÂ Cases//1M pop]]-Table1[[#This Row],[TotÂ Deaths/1M pop]]</f>
        <v>226481</v>
      </c>
      <c r="I180" s="2">
        <f>Table1[[#This Row],[Total Deaths]]/Table1[[#This Row],[Total Cases]]</f>
        <v>7.9895108955219361E-3</v>
      </c>
    </row>
    <row r="181" spans="1:9" x14ac:dyDescent="0.3">
      <c r="A181" t="s">
        <v>193</v>
      </c>
      <c r="B181">
        <v>99413</v>
      </c>
      <c r="C181" t="s">
        <v>13</v>
      </c>
      <c r="D181">
        <v>40421</v>
      </c>
      <c r="E181">
        <v>164</v>
      </c>
      <c r="F181">
        <v>406597</v>
      </c>
      <c r="G181">
        <v>1650</v>
      </c>
      <c r="H181">
        <f>Table1[[#This Row],[TotÂ Cases//1M pop]]-Table1[[#This Row],[TotÂ Deaths/1M pop]]</f>
        <v>404947</v>
      </c>
      <c r="I181" s="2">
        <f>Table1[[#This Row],[Total Deaths]]/Table1[[#This Row],[Total Cases]]</f>
        <v>4.0572969496054032E-3</v>
      </c>
    </row>
    <row r="182" spans="1:9" x14ac:dyDescent="0.3">
      <c r="A182" t="s">
        <v>194</v>
      </c>
      <c r="B182">
        <v>8260822</v>
      </c>
      <c r="C182" t="s">
        <v>13</v>
      </c>
      <c r="D182">
        <v>7674</v>
      </c>
      <c r="E182">
        <v>125</v>
      </c>
      <c r="F182">
        <v>929</v>
      </c>
      <c r="G182">
        <v>15</v>
      </c>
      <c r="H182">
        <f>Table1[[#This Row],[TotÂ Cases//1M pop]]-Table1[[#This Row],[TotÂ Deaths/1M pop]]</f>
        <v>914</v>
      </c>
      <c r="I182" s="2">
        <f>Table1[[#This Row],[Total Deaths]]/Table1[[#This Row],[Total Cases]]</f>
        <v>1.6288767266093303E-2</v>
      </c>
    </row>
    <row r="183" spans="1:9" x14ac:dyDescent="0.3">
      <c r="A183" t="s">
        <v>195</v>
      </c>
      <c r="B183">
        <v>5930887</v>
      </c>
      <c r="C183" t="s">
        <v>9</v>
      </c>
      <c r="D183">
        <v>1109744</v>
      </c>
      <c r="E183">
        <v>1276</v>
      </c>
      <c r="F183">
        <v>187113</v>
      </c>
      <c r="G183">
        <v>215</v>
      </c>
      <c r="H183">
        <f>Table1[[#This Row],[TotÂ Cases//1M pop]]-Table1[[#This Row],[TotÂ Deaths/1M pop]]</f>
        <v>186898</v>
      </c>
      <c r="I183" s="2">
        <f>Table1[[#This Row],[Total Deaths]]/Table1[[#This Row],[Total Cases]]</f>
        <v>1.1498147320463097E-3</v>
      </c>
    </row>
    <row r="184" spans="1:9" x14ac:dyDescent="0.3">
      <c r="A184" t="s">
        <v>196</v>
      </c>
      <c r="B184">
        <v>43728</v>
      </c>
      <c r="C184" t="s">
        <v>17</v>
      </c>
      <c r="D184">
        <v>9766</v>
      </c>
      <c r="E184">
        <v>86</v>
      </c>
      <c r="F184">
        <v>223335</v>
      </c>
      <c r="G184">
        <v>1967</v>
      </c>
      <c r="H184">
        <f>Table1[[#This Row],[TotÂ Cases//1M pop]]-Table1[[#This Row],[TotÂ Deaths/1M pop]]</f>
        <v>221368</v>
      </c>
      <c r="I184" s="2">
        <f>Table1[[#This Row],[Total Deaths]]/Table1[[#This Row],[Total Cases]]</f>
        <v>8.8060618472250666E-3</v>
      </c>
    </row>
    <row r="185" spans="1:9" x14ac:dyDescent="0.3">
      <c r="A185" t="s">
        <v>197</v>
      </c>
      <c r="B185">
        <v>5464272</v>
      </c>
      <c r="C185" t="s">
        <v>11</v>
      </c>
      <c r="D185">
        <v>1725487</v>
      </c>
      <c r="E185">
        <v>19417</v>
      </c>
      <c r="F185">
        <v>315776</v>
      </c>
      <c r="G185">
        <v>3553</v>
      </c>
      <c r="H185">
        <f>Table1[[#This Row],[TotÂ Cases//1M pop]]-Table1[[#This Row],[TotÂ Deaths/1M pop]]</f>
        <v>312223</v>
      </c>
      <c r="I185" s="2">
        <f>Table1[[#This Row],[Total Deaths]]/Table1[[#This Row],[Total Cases]]</f>
        <v>1.1253054934635845E-2</v>
      </c>
    </row>
    <row r="186" spans="1:9" x14ac:dyDescent="0.3">
      <c r="A186" t="s">
        <v>198</v>
      </c>
      <c r="B186">
        <v>2079438</v>
      </c>
      <c r="C186" t="s">
        <v>11</v>
      </c>
      <c r="D186">
        <v>973892</v>
      </c>
      <c r="E186">
        <v>6501</v>
      </c>
      <c r="F186">
        <v>468344</v>
      </c>
      <c r="G186">
        <v>3126</v>
      </c>
      <c r="H186">
        <f>Table1[[#This Row],[TotÂ Cases//1M pop]]-Table1[[#This Row],[TotÂ Deaths/1M pop]]</f>
        <v>465218</v>
      </c>
      <c r="I186" s="2">
        <f>Table1[[#This Row],[Total Deaths]]/Table1[[#This Row],[Total Cases]]</f>
        <v>6.6752781622602918E-3</v>
      </c>
    </row>
    <row r="187" spans="1:9" x14ac:dyDescent="0.3">
      <c r="A187" t="s">
        <v>199</v>
      </c>
      <c r="B187">
        <v>716351</v>
      </c>
      <c r="C187" t="s">
        <v>23</v>
      </c>
      <c r="D187">
        <v>11470</v>
      </c>
      <c r="E187">
        <v>133</v>
      </c>
      <c r="F187">
        <v>16012</v>
      </c>
      <c r="G187">
        <v>186</v>
      </c>
      <c r="H187">
        <f>Table1[[#This Row],[TotÂ Cases//1M pop]]-Table1[[#This Row],[TotÂ Deaths/1M pop]]</f>
        <v>15826</v>
      </c>
      <c r="I187" s="2">
        <f>Table1[[#This Row],[Total Deaths]]/Table1[[#This Row],[Total Cases]]</f>
        <v>1.1595466434176112E-2</v>
      </c>
    </row>
    <row r="188" spans="1:9" x14ac:dyDescent="0.3">
      <c r="A188" t="s">
        <v>200</v>
      </c>
      <c r="B188">
        <v>16668781</v>
      </c>
      <c r="C188" t="s">
        <v>13</v>
      </c>
      <c r="D188">
        <v>26400</v>
      </c>
      <c r="E188">
        <v>1348</v>
      </c>
      <c r="F188">
        <v>1584</v>
      </c>
      <c r="G188">
        <v>81</v>
      </c>
      <c r="H188">
        <f>Table1[[#This Row],[TotÂ Cases//1M pop]]-Table1[[#This Row],[TotÂ Deaths/1M pop]]</f>
        <v>1503</v>
      </c>
      <c r="I188" s="2">
        <f>Table1[[#This Row],[Total Deaths]]/Table1[[#This Row],[Total Cases]]</f>
        <v>5.1060606060606063E-2</v>
      </c>
    </row>
    <row r="189" spans="1:9" x14ac:dyDescent="0.3">
      <c r="A189" t="s">
        <v>201</v>
      </c>
      <c r="B189">
        <v>60617532</v>
      </c>
      <c r="C189" t="s">
        <v>13</v>
      </c>
      <c r="D189">
        <v>3722954</v>
      </c>
      <c r="E189">
        <v>100050</v>
      </c>
      <c r="F189">
        <v>61417</v>
      </c>
      <c r="G189">
        <v>1651</v>
      </c>
      <c r="H189">
        <f>Table1[[#This Row],[TotÂ Cases//1M pop]]-Table1[[#This Row],[TotÂ Deaths/1M pop]]</f>
        <v>59766</v>
      </c>
      <c r="I189" s="2">
        <f>Table1[[#This Row],[Total Deaths]]/Table1[[#This Row],[Total Cases]]</f>
        <v>2.6873821164591343E-2</v>
      </c>
    </row>
    <row r="190" spans="1:9" x14ac:dyDescent="0.3">
      <c r="A190" t="s">
        <v>202</v>
      </c>
      <c r="B190">
        <v>11423439</v>
      </c>
      <c r="C190" t="s">
        <v>13</v>
      </c>
      <c r="D190">
        <v>17278</v>
      </c>
      <c r="E190">
        <v>138</v>
      </c>
      <c r="F190">
        <v>1513</v>
      </c>
      <c r="G190">
        <v>12</v>
      </c>
      <c r="H190">
        <f>Table1[[#This Row],[TotÂ Cases//1M pop]]-Table1[[#This Row],[TotÂ Deaths/1M pop]]</f>
        <v>1501</v>
      </c>
      <c r="I190" s="2">
        <f>Table1[[#This Row],[Total Deaths]]/Table1[[#This Row],[Total Cases]]</f>
        <v>7.9870355365204305E-3</v>
      </c>
    </row>
    <row r="191" spans="1:9" x14ac:dyDescent="0.3">
      <c r="A191" t="s">
        <v>203</v>
      </c>
      <c r="B191">
        <v>46786482</v>
      </c>
      <c r="C191" t="s">
        <v>11</v>
      </c>
      <c r="D191">
        <v>11551574</v>
      </c>
      <c r="E191">
        <v>102541</v>
      </c>
      <c r="F191">
        <v>246900</v>
      </c>
      <c r="G191">
        <v>2192</v>
      </c>
      <c r="H191">
        <f>Table1[[#This Row],[TotÂ Cases//1M pop]]-Table1[[#This Row],[TotÂ Deaths/1M pop]]</f>
        <v>244708</v>
      </c>
      <c r="I191" s="2">
        <f>Table1[[#This Row],[Total Deaths]]/Table1[[#This Row],[Total Cases]]</f>
        <v>8.8767989539780458E-3</v>
      </c>
    </row>
    <row r="192" spans="1:9" x14ac:dyDescent="0.3">
      <c r="A192" t="s">
        <v>204</v>
      </c>
      <c r="B192">
        <v>21570428</v>
      </c>
      <c r="C192" t="s">
        <v>9</v>
      </c>
      <c r="D192">
        <v>661991</v>
      </c>
      <c r="E192">
        <v>16481</v>
      </c>
      <c r="F192">
        <v>30690</v>
      </c>
      <c r="G192">
        <v>764</v>
      </c>
      <c r="H192">
        <f>Table1[[#This Row],[TotÂ Cases//1M pop]]-Table1[[#This Row],[TotÂ Deaths/1M pop]]</f>
        <v>29926</v>
      </c>
      <c r="I192" s="2">
        <f>Table1[[#This Row],[Total Deaths]]/Table1[[#This Row],[Total Cases]]</f>
        <v>2.4896108859486007E-2</v>
      </c>
    </row>
    <row r="193" spans="1:9" x14ac:dyDescent="0.3">
      <c r="A193" t="s">
        <v>205</v>
      </c>
      <c r="B193">
        <v>9930</v>
      </c>
      <c r="C193" t="s">
        <v>17</v>
      </c>
      <c r="D193">
        <v>4150</v>
      </c>
      <c r="E193">
        <v>6</v>
      </c>
      <c r="F193">
        <v>417925</v>
      </c>
      <c r="G193">
        <v>604</v>
      </c>
      <c r="H193">
        <f>Table1[[#This Row],[TotÂ Cases//1M pop]]-Table1[[#This Row],[TotÂ Deaths/1M pop]]</f>
        <v>417321</v>
      </c>
      <c r="I193" s="2">
        <f>Table1[[#This Row],[Total Deaths]]/Table1[[#This Row],[Total Cases]]</f>
        <v>1.4457831325301205E-3</v>
      </c>
    </row>
    <row r="194" spans="1:9" x14ac:dyDescent="0.3">
      <c r="A194" t="s">
        <v>206</v>
      </c>
      <c r="B194">
        <v>111557</v>
      </c>
      <c r="C194" t="s">
        <v>17</v>
      </c>
      <c r="D194">
        <v>6746</v>
      </c>
      <c r="E194">
        <v>106</v>
      </c>
      <c r="F194">
        <v>60471</v>
      </c>
      <c r="G194">
        <v>950</v>
      </c>
      <c r="H194">
        <f>Table1[[#This Row],[TotÂ Cases//1M pop]]-Table1[[#This Row],[TotÂ Deaths/1M pop]]</f>
        <v>59521</v>
      </c>
      <c r="I194" s="2">
        <f>Table1[[#This Row],[Total Deaths]]/Table1[[#This Row],[Total Cases]]</f>
        <v>1.5713015120071155E-2</v>
      </c>
    </row>
    <row r="195" spans="1:9" x14ac:dyDescent="0.3">
      <c r="A195" t="s">
        <v>207</v>
      </c>
      <c r="B195">
        <v>45640385</v>
      </c>
      <c r="C195" t="s">
        <v>13</v>
      </c>
      <c r="D195">
        <v>61955</v>
      </c>
      <c r="E195">
        <v>4907</v>
      </c>
      <c r="F195">
        <v>1357</v>
      </c>
      <c r="G195">
        <v>108</v>
      </c>
      <c r="H195">
        <f>Table1[[#This Row],[TotÂ Cases//1M pop]]-Table1[[#This Row],[TotÂ Deaths/1M pop]]</f>
        <v>1249</v>
      </c>
      <c r="I195" s="2">
        <f>Table1[[#This Row],[Total Deaths]]/Table1[[#This Row],[Total Cases]]</f>
        <v>7.9202647082559918E-2</v>
      </c>
    </row>
    <row r="196" spans="1:9" x14ac:dyDescent="0.3">
      <c r="A196" t="s">
        <v>208</v>
      </c>
      <c r="B196">
        <v>595833</v>
      </c>
      <c r="C196" t="s">
        <v>17</v>
      </c>
      <c r="D196">
        <v>79232</v>
      </c>
      <c r="E196">
        <v>1325</v>
      </c>
      <c r="F196">
        <v>132977</v>
      </c>
      <c r="G196">
        <v>2224</v>
      </c>
      <c r="H196">
        <f>Table1[[#This Row],[TotÂ Cases//1M pop]]-Table1[[#This Row],[TotÂ Deaths/1M pop]]</f>
        <v>130753</v>
      </c>
      <c r="I196" s="2">
        <f>Table1[[#This Row],[Total Deaths]]/Table1[[#This Row],[Total Cases]]</f>
        <v>1.6723041195476573E-2</v>
      </c>
    </row>
    <row r="197" spans="1:9" x14ac:dyDescent="0.3">
      <c r="A197" t="s">
        <v>209</v>
      </c>
      <c r="B197">
        <v>10209507</v>
      </c>
      <c r="C197" t="s">
        <v>11</v>
      </c>
      <c r="D197">
        <v>2487852</v>
      </c>
      <c r="E197">
        <v>18331</v>
      </c>
      <c r="F197">
        <v>243680</v>
      </c>
      <c r="G197">
        <v>1795</v>
      </c>
      <c r="H197">
        <f>Table1[[#This Row],[TotÂ Cases//1M pop]]-Table1[[#This Row],[TotÂ Deaths/1M pop]]</f>
        <v>241885</v>
      </c>
      <c r="I197" s="2">
        <f>Table1[[#This Row],[Total Deaths]]/Table1[[#This Row],[Total Cases]]</f>
        <v>7.3682035748107201E-3</v>
      </c>
    </row>
    <row r="198" spans="1:9" x14ac:dyDescent="0.3">
      <c r="A198" t="s">
        <v>210</v>
      </c>
      <c r="B198">
        <v>8765420</v>
      </c>
      <c r="C198" t="s">
        <v>11</v>
      </c>
      <c r="D198">
        <v>3490876</v>
      </c>
      <c r="E198">
        <v>13715</v>
      </c>
      <c r="F198">
        <v>398255</v>
      </c>
      <c r="G198">
        <v>1565</v>
      </c>
      <c r="H198">
        <f>Table1[[#This Row],[TotÂ Cases//1M pop]]-Table1[[#This Row],[TotÂ Deaths/1M pop]]</f>
        <v>396690</v>
      </c>
      <c r="I198" s="2">
        <f>Table1[[#This Row],[Total Deaths]]/Table1[[#This Row],[Total Cases]]</f>
        <v>3.9288132835425833E-3</v>
      </c>
    </row>
    <row r="199" spans="1:9" x14ac:dyDescent="0.3">
      <c r="A199" t="s">
        <v>211</v>
      </c>
      <c r="B199">
        <v>18244381</v>
      </c>
      <c r="C199" t="s">
        <v>9</v>
      </c>
      <c r="D199">
        <v>55711</v>
      </c>
      <c r="E199">
        <v>3144</v>
      </c>
      <c r="F199">
        <v>3054</v>
      </c>
      <c r="G199">
        <v>172</v>
      </c>
      <c r="H199">
        <f>Table1[[#This Row],[TotÂ Cases//1M pop]]-Table1[[#This Row],[TotÂ Deaths/1M pop]]</f>
        <v>2882</v>
      </c>
      <c r="I199" s="2">
        <f>Table1[[#This Row],[Total Deaths]]/Table1[[#This Row],[Total Cases]]</f>
        <v>5.6434097395487423E-2</v>
      </c>
    </row>
    <row r="200" spans="1:9" x14ac:dyDescent="0.3">
      <c r="A200" t="s">
        <v>212</v>
      </c>
      <c r="B200">
        <v>23892241</v>
      </c>
      <c r="C200" t="s">
        <v>9</v>
      </c>
      <c r="D200">
        <v>24310</v>
      </c>
      <c r="E200">
        <v>853</v>
      </c>
      <c r="F200">
        <v>1017</v>
      </c>
      <c r="G200">
        <v>36</v>
      </c>
      <c r="H200">
        <f>Table1[[#This Row],[TotÂ Cases//1M pop]]-Table1[[#This Row],[TotÂ Deaths/1M pop]]</f>
        <v>981</v>
      </c>
      <c r="I200" s="2">
        <f>Table1[[#This Row],[Total Deaths]]/Table1[[#This Row],[Total Cases]]</f>
        <v>3.5088440970793909E-2</v>
      </c>
    </row>
    <row r="201" spans="1:9" x14ac:dyDescent="0.3">
      <c r="A201" t="s">
        <v>213</v>
      </c>
      <c r="B201">
        <v>9912437</v>
      </c>
      <c r="C201" t="s">
        <v>9</v>
      </c>
      <c r="D201">
        <v>17388</v>
      </c>
      <c r="E201">
        <v>124</v>
      </c>
      <c r="F201">
        <v>1754</v>
      </c>
      <c r="G201">
        <v>13</v>
      </c>
      <c r="H201">
        <f>Table1[[#This Row],[TotÂ Cases//1M pop]]-Table1[[#This Row],[TotÂ Deaths/1M pop]]</f>
        <v>1741</v>
      </c>
      <c r="I201" s="2">
        <f>Table1[[#This Row],[Total Deaths]]/Table1[[#This Row],[Total Cases]]</f>
        <v>7.1313549574419143E-3</v>
      </c>
    </row>
    <row r="202" spans="1:9" x14ac:dyDescent="0.3">
      <c r="A202" t="s">
        <v>214</v>
      </c>
      <c r="B202">
        <v>62710097</v>
      </c>
      <c r="C202" t="s">
        <v>13</v>
      </c>
      <c r="D202">
        <v>33815</v>
      </c>
      <c r="E202">
        <v>800</v>
      </c>
      <c r="F202">
        <v>539</v>
      </c>
      <c r="G202">
        <v>13</v>
      </c>
      <c r="H202">
        <f>Table1[[#This Row],[TotÂ Cases//1M pop]]-Table1[[#This Row],[TotÂ Deaths/1M pop]]</f>
        <v>526</v>
      </c>
      <c r="I202" s="2">
        <f>Table1[[#This Row],[Total Deaths]]/Table1[[#This Row],[Total Cases]]</f>
        <v>2.3658139878752035E-2</v>
      </c>
    </row>
    <row r="203" spans="1:9" x14ac:dyDescent="0.3">
      <c r="A203" t="s">
        <v>215</v>
      </c>
      <c r="B203">
        <v>70106601</v>
      </c>
      <c r="C203" t="s">
        <v>9</v>
      </c>
      <c r="D203">
        <v>3711595</v>
      </c>
      <c r="E203">
        <v>25418</v>
      </c>
      <c r="F203">
        <v>52942</v>
      </c>
      <c r="G203">
        <v>363</v>
      </c>
      <c r="H203">
        <f>Table1[[#This Row],[TotÂ Cases//1M pop]]-Table1[[#This Row],[TotÂ Deaths/1M pop]]</f>
        <v>52579</v>
      </c>
      <c r="I203" s="2">
        <f>Table1[[#This Row],[Total Deaths]]/Table1[[#This Row],[Total Cases]]</f>
        <v>6.8482687362171786E-3</v>
      </c>
    </row>
    <row r="204" spans="1:9" x14ac:dyDescent="0.3">
      <c r="A204" t="s">
        <v>216</v>
      </c>
      <c r="B204">
        <v>1362386</v>
      </c>
      <c r="C204" t="s">
        <v>9</v>
      </c>
      <c r="D204">
        <v>22832</v>
      </c>
      <c r="E204">
        <v>130</v>
      </c>
      <c r="F204">
        <v>16759</v>
      </c>
      <c r="G204">
        <v>95</v>
      </c>
      <c r="H204">
        <f>Table1[[#This Row],[TotÂ Cases//1M pop]]-Table1[[#This Row],[TotÂ Deaths/1M pop]]</f>
        <v>16664</v>
      </c>
      <c r="I204" s="2">
        <f>Table1[[#This Row],[Total Deaths]]/Table1[[#This Row],[Total Cases]]</f>
        <v>5.6937631394533986E-3</v>
      </c>
    </row>
    <row r="205" spans="1:9" x14ac:dyDescent="0.3">
      <c r="A205" t="s">
        <v>217</v>
      </c>
      <c r="B205">
        <v>8618172</v>
      </c>
      <c r="C205" t="s">
        <v>13</v>
      </c>
      <c r="D205">
        <v>36944</v>
      </c>
      <c r="E205">
        <v>272</v>
      </c>
      <c r="F205">
        <v>4287</v>
      </c>
      <c r="G205">
        <v>32</v>
      </c>
      <c r="H205">
        <f>Table1[[#This Row],[TotÂ Cases//1M pop]]-Table1[[#This Row],[TotÂ Deaths/1M pop]]</f>
        <v>4255</v>
      </c>
      <c r="I205" s="2">
        <f>Table1[[#This Row],[Total Deaths]]/Table1[[#This Row],[Total Cases]]</f>
        <v>7.3624945864010395E-3</v>
      </c>
    </row>
    <row r="206" spans="1:9" x14ac:dyDescent="0.3">
      <c r="A206" t="s">
        <v>218</v>
      </c>
      <c r="B206">
        <v>107792</v>
      </c>
      <c r="C206" t="s">
        <v>23</v>
      </c>
      <c r="D206">
        <v>7127</v>
      </c>
      <c r="E206">
        <v>9</v>
      </c>
      <c r="F206">
        <v>66118</v>
      </c>
      <c r="G206">
        <v>83</v>
      </c>
      <c r="H206">
        <f>Table1[[#This Row],[TotÂ Cases//1M pop]]-Table1[[#This Row],[TotÂ Deaths/1M pop]]</f>
        <v>66035</v>
      </c>
      <c r="I206" s="2">
        <f>Table1[[#This Row],[Total Deaths]]/Table1[[#This Row],[Total Cases]]</f>
        <v>1.2628034236003929E-3</v>
      </c>
    </row>
    <row r="207" spans="1:9" x14ac:dyDescent="0.3">
      <c r="A207" t="s">
        <v>219</v>
      </c>
      <c r="B207">
        <v>1407422</v>
      </c>
      <c r="C207" t="s">
        <v>17</v>
      </c>
      <c r="D207">
        <v>138425</v>
      </c>
      <c r="E207">
        <v>3756</v>
      </c>
      <c r="F207">
        <v>98354</v>
      </c>
      <c r="G207">
        <v>2669</v>
      </c>
      <c r="H207">
        <f>Table1[[#This Row],[TotÂ Cases//1M pop]]-Table1[[#This Row],[TotÂ Deaths/1M pop]]</f>
        <v>95685</v>
      </c>
      <c r="I207" s="2">
        <f>Table1[[#This Row],[Total Deaths]]/Table1[[#This Row],[Total Cases]]</f>
        <v>2.7133826982120281E-2</v>
      </c>
    </row>
    <row r="208" spans="1:9" x14ac:dyDescent="0.3">
      <c r="A208" t="s">
        <v>220</v>
      </c>
      <c r="B208">
        <v>12035092</v>
      </c>
      <c r="C208" t="s">
        <v>13</v>
      </c>
      <c r="D208">
        <v>1035884</v>
      </c>
      <c r="E208">
        <v>28323</v>
      </c>
      <c r="F208">
        <v>86072</v>
      </c>
      <c r="G208">
        <v>2353</v>
      </c>
      <c r="H208">
        <f>Table1[[#This Row],[TotÂ Cases//1M pop]]-Table1[[#This Row],[TotÂ Deaths/1M pop]]</f>
        <v>83719</v>
      </c>
      <c r="I208" s="2">
        <f>Table1[[#This Row],[Total Deaths]]/Table1[[#This Row],[Total Cases]]</f>
        <v>2.7341864533094441E-2</v>
      </c>
    </row>
    <row r="209" spans="1:9" x14ac:dyDescent="0.3">
      <c r="A209" t="s">
        <v>221</v>
      </c>
      <c r="B209">
        <v>85927644</v>
      </c>
      <c r="C209" t="s">
        <v>9</v>
      </c>
      <c r="D209">
        <v>14894731</v>
      </c>
      <c r="E209">
        <v>98157</v>
      </c>
      <c r="F209">
        <v>173340</v>
      </c>
      <c r="G209">
        <v>1142</v>
      </c>
      <c r="H209">
        <f>Table1[[#This Row],[TotÂ Cases//1M pop]]-Table1[[#This Row],[TotÂ Deaths/1M pop]]</f>
        <v>172198</v>
      </c>
      <c r="I209" s="2">
        <f>Table1[[#This Row],[Total Deaths]]/Table1[[#This Row],[Total Cases]]</f>
        <v>6.5900485211851092E-3</v>
      </c>
    </row>
    <row r="210" spans="1:9" x14ac:dyDescent="0.3">
      <c r="A210" t="s">
        <v>222</v>
      </c>
      <c r="B210">
        <v>39634</v>
      </c>
      <c r="C210" t="s">
        <v>17</v>
      </c>
      <c r="D210">
        <v>5910</v>
      </c>
      <c r="E210">
        <v>36</v>
      </c>
      <c r="F210">
        <v>149114</v>
      </c>
      <c r="G210">
        <v>908</v>
      </c>
      <c r="H210">
        <f>Table1[[#This Row],[TotÂ Cases//1M pop]]-Table1[[#This Row],[TotÂ Deaths/1M pop]]</f>
        <v>148206</v>
      </c>
      <c r="I210" s="2">
        <f>Table1[[#This Row],[Total Deaths]]/Table1[[#This Row],[Total Cases]]</f>
        <v>6.0913705583756344E-3</v>
      </c>
    </row>
    <row r="211" spans="1:9" x14ac:dyDescent="0.3">
      <c r="A211" t="s">
        <v>223</v>
      </c>
      <c r="B211">
        <v>10099567</v>
      </c>
      <c r="C211" t="s">
        <v>9</v>
      </c>
      <c r="D211">
        <v>892170</v>
      </c>
      <c r="E211">
        <v>2302</v>
      </c>
      <c r="F211">
        <v>88337</v>
      </c>
      <c r="G211">
        <v>228</v>
      </c>
      <c r="H211">
        <f>Table1[[#This Row],[TotÂ Cases//1M pop]]-Table1[[#This Row],[TotÂ Deaths/1M pop]]</f>
        <v>88109</v>
      </c>
      <c r="I211" s="2">
        <f>Table1[[#This Row],[Total Deaths]]/Table1[[#This Row],[Total Cases]]</f>
        <v>2.5802257417308363E-3</v>
      </c>
    </row>
    <row r="212" spans="1:9" x14ac:dyDescent="0.3">
      <c r="A212" t="s">
        <v>224</v>
      </c>
      <c r="B212">
        <v>48267221</v>
      </c>
      <c r="C212" t="s">
        <v>13</v>
      </c>
      <c r="D212">
        <v>163936</v>
      </c>
      <c r="E212">
        <v>3595</v>
      </c>
      <c r="F212">
        <v>3396</v>
      </c>
      <c r="G212">
        <v>74</v>
      </c>
      <c r="H212">
        <f>Table1[[#This Row],[TotÂ Cases//1M pop]]-Table1[[#This Row],[TotÂ Deaths/1M pop]]</f>
        <v>3322</v>
      </c>
      <c r="I212" s="2">
        <f>Table1[[#This Row],[Total Deaths]]/Table1[[#This Row],[Total Cases]]</f>
        <v>2.1929289478821005E-2</v>
      </c>
    </row>
    <row r="213" spans="1:9" x14ac:dyDescent="0.3">
      <c r="A213" t="s">
        <v>225</v>
      </c>
      <c r="B213">
        <v>68510300</v>
      </c>
      <c r="C213" t="s">
        <v>11</v>
      </c>
      <c r="D213">
        <v>21216874</v>
      </c>
      <c r="E213">
        <v>165570</v>
      </c>
      <c r="F213">
        <v>309689</v>
      </c>
      <c r="G213">
        <v>2417</v>
      </c>
      <c r="H213">
        <f>Table1[[#This Row],[TotÂ Cases//1M pop]]-Table1[[#This Row],[TotÂ Deaths/1M pop]]</f>
        <v>307272</v>
      </c>
      <c r="I213" s="2">
        <f>Table1[[#This Row],[Total Deaths]]/Table1[[#This Row],[Total Cases]]</f>
        <v>7.8036943613842454E-3</v>
      </c>
    </row>
    <row r="214" spans="1:9" x14ac:dyDescent="0.3">
      <c r="A214" t="s">
        <v>226</v>
      </c>
      <c r="B214">
        <v>43273831</v>
      </c>
      <c r="C214" t="s">
        <v>11</v>
      </c>
      <c r="D214">
        <v>4968881</v>
      </c>
      <c r="E214">
        <v>107980</v>
      </c>
      <c r="F214">
        <v>114824</v>
      </c>
      <c r="G214">
        <v>2495</v>
      </c>
      <c r="H214">
        <f>Table1[[#This Row],[TotÂ Cases//1M pop]]-Table1[[#This Row],[TotÂ Deaths/1M pop]]</f>
        <v>112329</v>
      </c>
      <c r="I214" s="2">
        <f>Table1[[#This Row],[Total Deaths]]/Table1[[#This Row],[Total Cases]]</f>
        <v>2.1731250959723124E-2</v>
      </c>
    </row>
    <row r="215" spans="1:9" x14ac:dyDescent="0.3">
      <c r="A215" t="s">
        <v>227</v>
      </c>
      <c r="B215">
        <v>3494806</v>
      </c>
      <c r="C215" t="s">
        <v>17</v>
      </c>
      <c r="D215">
        <v>889513</v>
      </c>
      <c r="E215">
        <v>7166</v>
      </c>
      <c r="F215">
        <v>254524</v>
      </c>
      <c r="G215">
        <v>2050</v>
      </c>
      <c r="H215">
        <f>Table1[[#This Row],[TotÂ Cases//1M pop]]-Table1[[#This Row],[TotÂ Deaths/1M pop]]</f>
        <v>252474</v>
      </c>
      <c r="I215" s="2">
        <f>Table1[[#This Row],[Total Deaths]]/Table1[[#This Row],[Total Cases]]</f>
        <v>8.0560936152703783E-3</v>
      </c>
    </row>
    <row r="216" spans="1:9" x14ac:dyDescent="0.3">
      <c r="A216" t="s">
        <v>228</v>
      </c>
      <c r="B216">
        <v>334400597</v>
      </c>
      <c r="C216" t="s">
        <v>35</v>
      </c>
      <c r="D216">
        <v>81839052</v>
      </c>
      <c r="E216">
        <v>1008222</v>
      </c>
      <c r="F216">
        <v>244734</v>
      </c>
      <c r="G216">
        <v>3015</v>
      </c>
      <c r="H216">
        <f>Table1[[#This Row],[TotÂ Cases//1M pop]]-Table1[[#This Row],[TotÂ Deaths/1M pop]]</f>
        <v>241719</v>
      </c>
      <c r="I216" s="2">
        <f>Table1[[#This Row],[Total Deaths]]/Table1[[#This Row],[Total Cases]]</f>
        <v>1.2319570857199079E-2</v>
      </c>
    </row>
    <row r="217" spans="1:9" x14ac:dyDescent="0.3">
      <c r="A217" t="s">
        <v>229</v>
      </c>
      <c r="B217">
        <v>34318156</v>
      </c>
      <c r="C217" t="s">
        <v>9</v>
      </c>
      <c r="D217">
        <v>237853</v>
      </c>
      <c r="E217">
        <v>1637</v>
      </c>
      <c r="F217">
        <v>6931</v>
      </c>
      <c r="G217">
        <v>48</v>
      </c>
      <c r="H217">
        <f>Table1[[#This Row],[TotÂ Cases//1M pop]]-Table1[[#This Row],[TotÂ Deaths/1M pop]]</f>
        <v>6883</v>
      </c>
      <c r="I217" s="2">
        <f>Table1[[#This Row],[Total Deaths]]/Table1[[#This Row],[Total Cases]]</f>
        <v>6.8824021559534673E-3</v>
      </c>
    </row>
    <row r="218" spans="1:9" x14ac:dyDescent="0.3">
      <c r="A218" t="s">
        <v>230</v>
      </c>
      <c r="B218">
        <v>319701</v>
      </c>
      <c r="C218" t="s">
        <v>23</v>
      </c>
      <c r="D218">
        <v>4107</v>
      </c>
      <c r="E218">
        <v>2</v>
      </c>
      <c r="F218">
        <v>12846</v>
      </c>
      <c r="G218">
        <v>6</v>
      </c>
      <c r="H218">
        <f>Table1[[#This Row],[TotÂ Cases//1M pop]]-Table1[[#This Row],[TotÂ Deaths/1M pop]]</f>
        <v>12840</v>
      </c>
      <c r="I218" s="2">
        <f>Table1[[#This Row],[Total Deaths]]/Table1[[#This Row],[Total Cases]]</f>
        <v>4.8697345994643291E-4</v>
      </c>
    </row>
    <row r="219" spans="1:9" x14ac:dyDescent="0.3">
      <c r="A219" t="s">
        <v>231</v>
      </c>
      <c r="B219">
        <v>805</v>
      </c>
      <c r="C219" t="s">
        <v>11</v>
      </c>
      <c r="D219">
        <v>29</v>
      </c>
      <c r="E219">
        <v>0</v>
      </c>
      <c r="F219">
        <v>36025</v>
      </c>
      <c r="G219">
        <v>0</v>
      </c>
      <c r="H219">
        <f>Table1[[#This Row],[TotÂ Cases//1M pop]]-Table1[[#This Row],[TotÂ Deaths/1M pop]]</f>
        <v>36025</v>
      </c>
      <c r="I219" s="2">
        <f>Table1[[#This Row],[Total Deaths]]/Table1[[#This Row],[Total Cases]]</f>
        <v>0</v>
      </c>
    </row>
    <row r="220" spans="1:9" x14ac:dyDescent="0.3">
      <c r="A220" t="s">
        <v>232</v>
      </c>
      <c r="B220">
        <v>28294895</v>
      </c>
      <c r="C220" t="s">
        <v>17</v>
      </c>
      <c r="D220">
        <v>520843</v>
      </c>
      <c r="E220">
        <v>5686</v>
      </c>
      <c r="F220">
        <v>18408</v>
      </c>
      <c r="G220">
        <v>201</v>
      </c>
      <c r="H220">
        <f>Table1[[#This Row],[TotÂ Cases//1M pop]]-Table1[[#This Row],[TotÂ Deaths/1M pop]]</f>
        <v>18207</v>
      </c>
      <c r="I220" s="2">
        <f>Table1[[#This Row],[Total Deaths]]/Table1[[#This Row],[Total Cases]]</f>
        <v>1.091691738201339E-2</v>
      </c>
    </row>
    <row r="221" spans="1:9" x14ac:dyDescent="0.3">
      <c r="A221" t="s">
        <v>233</v>
      </c>
      <c r="B221">
        <v>98871712</v>
      </c>
      <c r="C221" t="s">
        <v>9</v>
      </c>
      <c r="D221">
        <v>9818328</v>
      </c>
      <c r="E221">
        <v>42600</v>
      </c>
      <c r="F221">
        <v>99304</v>
      </c>
      <c r="G221">
        <v>431</v>
      </c>
      <c r="H221">
        <f>Table1[[#This Row],[TotÂ Cases//1M pop]]-Table1[[#This Row],[TotÂ Deaths/1M pop]]</f>
        <v>98873</v>
      </c>
      <c r="I221" s="2">
        <f>Table1[[#This Row],[Total Deaths]]/Table1[[#This Row],[Total Cases]]</f>
        <v>4.3388242886161473E-3</v>
      </c>
    </row>
    <row r="222" spans="1:9" x14ac:dyDescent="0.3">
      <c r="A222" t="s">
        <v>234</v>
      </c>
      <c r="B222">
        <v>10894</v>
      </c>
      <c r="C222" t="s">
        <v>23</v>
      </c>
      <c r="D222">
        <v>454</v>
      </c>
      <c r="E222">
        <v>7</v>
      </c>
      <c r="F222">
        <v>41674</v>
      </c>
      <c r="G222">
        <v>643</v>
      </c>
      <c r="H222">
        <f>Table1[[#This Row],[TotÂ Cases//1M pop]]-Table1[[#This Row],[TotÂ Deaths/1M pop]]</f>
        <v>41031</v>
      </c>
      <c r="I222" s="2">
        <f>Table1[[#This Row],[Total Deaths]]/Table1[[#This Row],[Total Cases]]</f>
        <v>1.5418502202643172E-2</v>
      </c>
    </row>
    <row r="223" spans="1:9" x14ac:dyDescent="0.3">
      <c r="A223" t="s">
        <v>235</v>
      </c>
      <c r="B223">
        <v>623031</v>
      </c>
      <c r="C223" t="s">
        <v>13</v>
      </c>
      <c r="D223">
        <v>10</v>
      </c>
      <c r="E223">
        <v>1</v>
      </c>
      <c r="F223">
        <v>16</v>
      </c>
      <c r="G223">
        <v>2</v>
      </c>
      <c r="H223">
        <f>Table1[[#This Row],[TotÂ Cases//1M pop]]-Table1[[#This Row],[TotÂ Deaths/1M pop]]</f>
        <v>14</v>
      </c>
      <c r="I223" s="2">
        <f>Table1[[#This Row],[Total Deaths]]/Table1[[#This Row],[Total Cases]]</f>
        <v>0.1</v>
      </c>
    </row>
    <row r="224" spans="1:9" x14ac:dyDescent="0.3">
      <c r="A224" t="s">
        <v>236</v>
      </c>
      <c r="B224">
        <v>30975258</v>
      </c>
      <c r="C224" t="s">
        <v>9</v>
      </c>
      <c r="D224">
        <v>11806</v>
      </c>
      <c r="E224">
        <v>2143</v>
      </c>
      <c r="F224">
        <v>381</v>
      </c>
      <c r="G224">
        <v>69</v>
      </c>
      <c r="H224">
        <f>Table1[[#This Row],[TotÂ Cases//1M pop]]-Table1[[#This Row],[TotÂ Deaths/1M pop]]</f>
        <v>312</v>
      </c>
      <c r="I224" s="2">
        <f>Table1[[#This Row],[Total Deaths]]/Table1[[#This Row],[Total Cases]]</f>
        <v>0.18151787226833813</v>
      </c>
    </row>
    <row r="225" spans="1:9" x14ac:dyDescent="0.3">
      <c r="A225" t="s">
        <v>237</v>
      </c>
      <c r="B225">
        <v>19284482</v>
      </c>
      <c r="C225" t="s">
        <v>13</v>
      </c>
      <c r="D225">
        <v>317076</v>
      </c>
      <c r="E225">
        <v>3967</v>
      </c>
      <c r="F225">
        <v>16442</v>
      </c>
      <c r="G225">
        <v>206</v>
      </c>
      <c r="H225">
        <f>Table1[[#This Row],[TotÂ Cases//1M pop]]-Table1[[#This Row],[TotÂ Deaths/1M pop]]</f>
        <v>16236</v>
      </c>
      <c r="I225" s="2">
        <f>Table1[[#This Row],[Total Deaths]]/Table1[[#This Row],[Total Cases]]</f>
        <v>1.2511196053942903E-2</v>
      </c>
    </row>
    <row r="226" spans="1:9" x14ac:dyDescent="0.3">
      <c r="A226" t="s">
        <v>238</v>
      </c>
      <c r="B226">
        <v>15241601</v>
      </c>
      <c r="C226" t="s">
        <v>13</v>
      </c>
      <c r="D226">
        <v>246525</v>
      </c>
      <c r="E226">
        <v>5446</v>
      </c>
      <c r="F226">
        <v>16174</v>
      </c>
      <c r="G226">
        <v>357</v>
      </c>
      <c r="H226">
        <f>Table1[[#This Row],[TotÂ Cases//1M pop]]-Table1[[#This Row],[TotÂ Deaths/1M pop]]</f>
        <v>15817</v>
      </c>
      <c r="I226" s="2">
        <f>Table1[[#This Row],[Total Deaths]]/Table1[[#This Row],[Total Cases]]</f>
        <v>2.2091065814826082E-2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TASK 1</vt:lpstr>
      <vt:lpstr>TASK 2</vt:lpstr>
      <vt:lpstr>Task 3</vt:lpstr>
      <vt:lpstr>Sheet12</vt:lpstr>
      <vt:lpstr>task 4</vt:lpstr>
      <vt:lpstr>task 5</vt:lpstr>
      <vt:lpstr>Sheet1</vt:lpstr>
      <vt:lpstr>COVID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GHOSH</dc:creator>
  <cp:lastModifiedBy>ABHISHEK GHOSH</cp:lastModifiedBy>
  <dcterms:created xsi:type="dcterms:W3CDTF">2024-06-02T16:29:27Z</dcterms:created>
  <dcterms:modified xsi:type="dcterms:W3CDTF">2024-06-03T14:11:11Z</dcterms:modified>
</cp:coreProperties>
</file>