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kodamana_iitd_ac_in/Documents/WORK_IITD/EVIDYA/Session Presentations/5_HK/"/>
    </mc:Choice>
  </mc:AlternateContent>
  <xr:revisionPtr revIDLastSave="174" documentId="8_{9B965F1E-406F-A84F-8BA4-2C386D82E2F9}" xr6:coauthVersionLast="47" xr6:coauthVersionMax="47" xr10:uidLastSave="{E9FA0E75-4109-1843-AE5B-3C31BC3AD08C}"/>
  <bookViews>
    <workbookView xWindow="0" yWindow="740" windowWidth="30240" windowHeight="18900" activeTab="3" xr2:uid="{00000000-000D-0000-FFFF-FFFF00000000}"/>
  </bookViews>
  <sheets>
    <sheet name="Laucnhing PaperBoat@BigBazaar" sheetId="2" r:id="rId1"/>
    <sheet name="CovA vs CovB vaccines" sheetId="5" r:id="rId2"/>
    <sheet name="Sale of hygience products" sheetId="6" r:id="rId3"/>
    <sheet name="Variance @ McDonalds" sheetId="3" r:id="rId4"/>
  </sheets>
  <definedNames>
    <definedName name="_xlnm._FilterDatabase" localSheetId="0" hidden="1">'Laucnhing PaperBoat@BigBazaar'!$A$2:$B$2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'Laucnhing PaperBoat@BigBazaar'!$B$17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H21" i="2" l="1"/>
  <c r="C13" i="2"/>
  <c r="B13" i="2"/>
  <c r="B7" i="6"/>
  <c r="B8" i="6" s="1"/>
  <c r="B9" i="6" s="1"/>
  <c r="B10" i="6" s="1"/>
  <c r="B11" i="6" s="1"/>
  <c r="B12" i="6" s="1"/>
  <c r="B13" i="6" s="1"/>
  <c r="B14" i="6" s="1"/>
  <c r="B15" i="6" s="1"/>
  <c r="B16" i="6" s="1"/>
  <c r="H18" i="6" l="1"/>
  <c r="C8" i="5"/>
  <c r="N26" i="2" l="1"/>
  <c r="M26" i="2"/>
  <c r="L26" i="2"/>
  <c r="L27" i="2"/>
  <c r="M21" i="2" l="1"/>
  <c r="L21" i="2"/>
  <c r="B16" i="5"/>
</calcChain>
</file>

<file path=xl/sharedStrings.xml><?xml version="1.0" encoding="utf-8"?>
<sst xmlns="http://schemas.openxmlformats.org/spreadsheetml/2006/main" count="81" uniqueCount="75">
  <si>
    <t>Beverage End</t>
  </si>
  <si>
    <t>Produce End</t>
  </si>
  <si>
    <t xml:space="preserve">Level of Significance </t>
  </si>
  <si>
    <t xml:space="preserve">Sample Size </t>
  </si>
  <si>
    <t xml:space="preserve">Sample Mean </t>
  </si>
  <si>
    <t>Sample Std Dev</t>
  </si>
  <si>
    <t xml:space="preserve">Sample 1 deg of freedom </t>
  </si>
  <si>
    <t>Sample 2 deg of freedom</t>
  </si>
  <si>
    <t xml:space="preserve">Total deg of freedom </t>
  </si>
  <si>
    <t>Pooled Variance</t>
  </si>
  <si>
    <t>t Test Statistic</t>
  </si>
  <si>
    <t xml:space="preserve">Two Tail test </t>
  </si>
  <si>
    <t>Data</t>
  </si>
  <si>
    <t>n1</t>
  </si>
  <si>
    <t xml:space="preserve">variance </t>
  </si>
  <si>
    <t xml:space="preserve">Lunch </t>
  </si>
  <si>
    <t xml:space="preserve">Break Fast </t>
  </si>
  <si>
    <t>n2</t>
  </si>
  <si>
    <t>F Stat</t>
  </si>
  <si>
    <t>Variance</t>
  </si>
  <si>
    <t>df1</t>
  </si>
  <si>
    <t>DF2</t>
  </si>
  <si>
    <t xml:space="preserve">Upper Crtical Value </t>
  </si>
  <si>
    <t>Null Hypothesis</t>
  </si>
  <si>
    <t>Breakfast</t>
  </si>
  <si>
    <t>Positive results</t>
  </si>
  <si>
    <t>Negative results</t>
  </si>
  <si>
    <t>P1</t>
  </si>
  <si>
    <t>P2</t>
  </si>
  <si>
    <t>Z score</t>
  </si>
  <si>
    <t>Sigificance level</t>
  </si>
  <si>
    <t>Overall proportion P</t>
  </si>
  <si>
    <t>Pears</t>
  </si>
  <si>
    <t>Dove</t>
  </si>
  <si>
    <t>Himalaya</t>
  </si>
  <si>
    <t>Godrej</t>
  </si>
  <si>
    <t>Lux</t>
  </si>
  <si>
    <t>Mysore Sandal</t>
  </si>
  <si>
    <t>Medimix</t>
  </si>
  <si>
    <t>Patanali</t>
  </si>
  <si>
    <t>Vivel</t>
  </si>
  <si>
    <t>Park Avenue</t>
  </si>
  <si>
    <t>Santoor</t>
  </si>
  <si>
    <t>Fiama</t>
  </si>
  <si>
    <t>S NO</t>
  </si>
  <si>
    <t>Brand</t>
  </si>
  <si>
    <t>Expected no sold</t>
  </si>
  <si>
    <t>No of items sold
(Observed)</t>
  </si>
  <si>
    <t>Residual = (Obs-Exp)</t>
  </si>
  <si>
    <t>Residual^2</t>
  </si>
  <si>
    <t>Residual^2/Exp</t>
  </si>
  <si>
    <t>Degrees of freedom</t>
  </si>
  <si>
    <t>Test stastistic</t>
  </si>
  <si>
    <t>Significance</t>
  </si>
  <si>
    <t>Chi2 critical1</t>
  </si>
  <si>
    <t>Chi2 critical2</t>
  </si>
  <si>
    <t xml:space="preserve">Test statistic  outside </t>
  </si>
  <si>
    <t>Upper</t>
  </si>
  <si>
    <t>Lower</t>
  </si>
  <si>
    <t xml:space="preserve">Results </t>
  </si>
  <si>
    <t>Null Hypothesis (Mu1 =  Mu2)</t>
  </si>
  <si>
    <t>Alternate hypothesie Mu1 noteq  Mu2</t>
  </si>
  <si>
    <t xml:space="preserve">P Value </t>
  </si>
  <si>
    <t>Population 2 (Beverage End)</t>
  </si>
  <si>
    <t>Population 1 (Produce End)</t>
  </si>
  <si>
    <t xml:space="preserve">Hypothesis </t>
  </si>
  <si>
    <t>P value</t>
  </si>
  <si>
    <t>Var of Lunch = Var of Breakfast</t>
  </si>
  <si>
    <t>Alterante Var lunch&gt; Var Breakfast</t>
  </si>
  <si>
    <t xml:space="preserve">L Critical Value </t>
  </si>
  <si>
    <t xml:space="preserve">U  Crticial Value </t>
  </si>
  <si>
    <t>Batch 1</t>
  </si>
  <si>
    <t>Batch 2</t>
  </si>
  <si>
    <t xml:space="preserve">Proportions </t>
  </si>
  <si>
    <t>One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</si>
</sst>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esidual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workbookViewId="0">
      <selection activeCell="L21" sqref="L21"/>
    </sheetView>
  </sheetViews>
  <sheetFormatPr baseColWidth="10" defaultColWidth="8.83203125" defaultRowHeight="15" x14ac:dyDescent="0.2"/>
  <cols>
    <col min="2" max="2" width="13.1640625" bestFit="1" customWidth="1"/>
    <col min="3" max="3" width="13.5" bestFit="1" customWidth="1"/>
    <col min="4" max="4" width="9.1640625" bestFit="1" customWidth="1"/>
    <col min="11" max="11" width="30.33203125" bestFit="1" customWidth="1"/>
  </cols>
  <sheetData>
    <row r="1" spans="2:12" x14ac:dyDescent="0.2">
      <c r="K1" t="s">
        <v>60</v>
      </c>
    </row>
    <row r="2" spans="2:12" x14ac:dyDescent="0.2">
      <c r="B2" t="s">
        <v>1</v>
      </c>
      <c r="C2" t="s">
        <v>0</v>
      </c>
      <c r="K2" t="s">
        <v>61</v>
      </c>
    </row>
    <row r="3" spans="2:12" x14ac:dyDescent="0.2">
      <c r="B3">
        <v>52</v>
      </c>
      <c r="C3">
        <v>22</v>
      </c>
      <c r="K3" t="s">
        <v>2</v>
      </c>
      <c r="L3">
        <v>0.05</v>
      </c>
    </row>
    <row r="4" spans="2:12" x14ac:dyDescent="0.2">
      <c r="B4">
        <v>67</v>
      </c>
      <c r="C4">
        <v>30</v>
      </c>
    </row>
    <row r="5" spans="2:12" x14ac:dyDescent="0.2">
      <c r="B5">
        <v>71</v>
      </c>
      <c r="C5">
        <v>34</v>
      </c>
      <c r="K5" t="s">
        <v>63</v>
      </c>
    </row>
    <row r="6" spans="2:12" x14ac:dyDescent="0.2">
      <c r="B6">
        <v>83</v>
      </c>
      <c r="C6">
        <v>40</v>
      </c>
      <c r="K6" t="s">
        <v>3</v>
      </c>
    </row>
    <row r="7" spans="2:12" x14ac:dyDescent="0.2">
      <c r="B7">
        <v>76</v>
      </c>
      <c r="C7">
        <v>52</v>
      </c>
      <c r="K7" t="s">
        <v>4</v>
      </c>
    </row>
    <row r="8" spans="2:12" x14ac:dyDescent="0.2">
      <c r="B8">
        <v>77</v>
      </c>
      <c r="C8">
        <v>56</v>
      </c>
      <c r="K8" t="s">
        <v>5</v>
      </c>
    </row>
    <row r="9" spans="2:12" x14ac:dyDescent="0.2">
      <c r="B9">
        <v>84</v>
      </c>
      <c r="C9">
        <v>59</v>
      </c>
    </row>
    <row r="10" spans="2:12" x14ac:dyDescent="0.2">
      <c r="B10">
        <v>54</v>
      </c>
      <c r="C10">
        <v>62</v>
      </c>
    </row>
    <row r="11" spans="2:12" x14ac:dyDescent="0.2">
      <c r="B11">
        <v>66</v>
      </c>
      <c r="C11">
        <v>64</v>
      </c>
      <c r="K11" t="s">
        <v>64</v>
      </c>
    </row>
    <row r="12" spans="2:12" x14ac:dyDescent="0.2">
      <c r="B12">
        <v>90</v>
      </c>
      <c r="C12">
        <v>84</v>
      </c>
      <c r="K12" t="s">
        <v>3</v>
      </c>
    </row>
    <row r="13" spans="2:12" x14ac:dyDescent="0.2">
      <c r="B13">
        <f>SUM(B3:B12)</f>
        <v>720</v>
      </c>
      <c r="C13">
        <f>SUM(C3:C12)</f>
        <v>503</v>
      </c>
      <c r="K13" t="s">
        <v>4</v>
      </c>
    </row>
    <row r="14" spans="2:12" x14ac:dyDescent="0.2">
      <c r="K14" t="s">
        <v>5</v>
      </c>
    </row>
    <row r="16" spans="2:12" x14ac:dyDescent="0.2">
      <c r="K16" t="s">
        <v>6</v>
      </c>
    </row>
    <row r="17" spans="8:14" x14ac:dyDescent="0.2">
      <c r="K17" t="s">
        <v>7</v>
      </c>
    </row>
    <row r="18" spans="8:14" x14ac:dyDescent="0.2">
      <c r="K18" t="s">
        <v>8</v>
      </c>
    </row>
    <row r="19" spans="8:14" x14ac:dyDescent="0.2">
      <c r="K19" t="s">
        <v>9</v>
      </c>
    </row>
    <row r="21" spans="8:14" x14ac:dyDescent="0.2">
      <c r="H21">
        <f>1-0.5*L3</f>
        <v>0.97499999999999998</v>
      </c>
      <c r="K21" t="s">
        <v>10</v>
      </c>
      <c r="L21" t="e">
        <f>(L13-L7)/SQRT(L19*((1/L6)+(1/L12)))</f>
        <v>#DIV/0!</v>
      </c>
      <c r="M21" t="e">
        <f>(L7-L13)/SQRT(L19*((1/L6)+(1/L12)))</f>
        <v>#DIV/0!</v>
      </c>
    </row>
    <row r="25" spans="8:14" x14ac:dyDescent="0.2">
      <c r="K25" t="s">
        <v>11</v>
      </c>
      <c r="M25" t="s">
        <v>74</v>
      </c>
      <c r="N25" t="s">
        <v>74</v>
      </c>
    </row>
    <row r="26" spans="8:14" x14ac:dyDescent="0.2">
      <c r="K26" t="s">
        <v>70</v>
      </c>
      <c r="L26" t="e">
        <f>_xlfn.T.INV(1-0.5*L3,L18)</f>
        <v>#NUM!</v>
      </c>
      <c r="M26" t="e">
        <f>_xlfn.T.INV(1-L3,L18)</f>
        <v>#NUM!</v>
      </c>
      <c r="N26" t="e">
        <f>_xlfn.T.INV(L3,L18)</f>
        <v>#NUM!</v>
      </c>
    </row>
    <row r="27" spans="8:14" x14ac:dyDescent="0.2">
      <c r="K27" t="s">
        <v>69</v>
      </c>
      <c r="L27" t="e">
        <f>_xlfn.T.INV(0.5*L3,L18)</f>
        <v>#NUM!</v>
      </c>
    </row>
    <row r="28" spans="8:14" x14ac:dyDescent="0.2">
      <c r="K28" t="s">
        <v>56</v>
      </c>
    </row>
    <row r="29" spans="8:14" x14ac:dyDescent="0.2">
      <c r="K29" t="s">
        <v>62</v>
      </c>
    </row>
  </sheetData>
  <autoFilter ref="A2:B2" xr:uid="{00000000-0009-0000-0000-000000000000}">
    <sortState xmlns:xlrd2="http://schemas.microsoft.com/office/spreadsheetml/2017/richdata2" ref="A3:B12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9915-70FA-DF4C-9967-21522D3795A9}">
  <dimension ref="A2:G20"/>
  <sheetViews>
    <sheetView topLeftCell="A2" workbookViewId="0">
      <selection activeCell="C18" sqref="C18:C19"/>
    </sheetView>
  </sheetViews>
  <sheetFormatPr baseColWidth="10" defaultRowHeight="15" x14ac:dyDescent="0.2"/>
  <cols>
    <col min="1" max="1" width="16.83203125" bestFit="1" customWidth="1"/>
    <col min="2" max="2" width="13.33203125" bestFit="1" customWidth="1"/>
    <col min="5" max="5" width="13" bestFit="1" customWidth="1"/>
  </cols>
  <sheetData>
    <row r="2" spans="1:7" x14ac:dyDescent="0.2">
      <c r="A2" s="4"/>
      <c r="B2" s="4"/>
      <c r="C2" s="4"/>
      <c r="D2" s="1"/>
      <c r="E2" s="5"/>
      <c r="F2" s="5"/>
      <c r="G2" s="5"/>
    </row>
    <row r="3" spans="1:7" x14ac:dyDescent="0.2">
      <c r="A3" s="4"/>
      <c r="B3" s="4"/>
      <c r="C3" s="4"/>
      <c r="D3" s="1"/>
      <c r="E3" s="5"/>
      <c r="F3" s="5"/>
      <c r="G3" s="5"/>
    </row>
    <row r="4" spans="1:7" x14ac:dyDescent="0.2">
      <c r="A4" t="s">
        <v>30</v>
      </c>
      <c r="B4">
        <v>0.05</v>
      </c>
      <c r="E4" s="5"/>
      <c r="F4" s="5"/>
      <c r="G4" s="5"/>
    </row>
    <row r="5" spans="1:7" x14ac:dyDescent="0.2">
      <c r="B5" t="s">
        <v>71</v>
      </c>
      <c r="C5" t="s">
        <v>72</v>
      </c>
    </row>
    <row r="6" spans="1:7" x14ac:dyDescent="0.2">
      <c r="A6" t="s">
        <v>25</v>
      </c>
      <c r="B6">
        <v>130</v>
      </c>
      <c r="C6">
        <v>425</v>
      </c>
    </row>
    <row r="7" spans="1:7" x14ac:dyDescent="0.2">
      <c r="A7" t="s">
        <v>26</v>
      </c>
      <c r="B7">
        <v>65</v>
      </c>
      <c r="C7">
        <v>175</v>
      </c>
    </row>
    <row r="8" spans="1:7" x14ac:dyDescent="0.2">
      <c r="B8">
        <f>SUM(B6:B7)</f>
        <v>195</v>
      </c>
      <c r="C8">
        <f>SUM(C6:C7)</f>
        <v>600</v>
      </c>
    </row>
    <row r="11" spans="1:7" x14ac:dyDescent="0.2">
      <c r="A11" t="s">
        <v>73</v>
      </c>
      <c r="B11" t="s">
        <v>27</v>
      </c>
    </row>
    <row r="12" spans="1:7" x14ac:dyDescent="0.2">
      <c r="B12" t="s">
        <v>28</v>
      </c>
    </row>
    <row r="13" spans="1:7" x14ac:dyDescent="0.2">
      <c r="A13" t="s">
        <v>31</v>
      </c>
    </row>
    <row r="16" spans="1:7" x14ac:dyDescent="0.2">
      <c r="A16" t="s">
        <v>29</v>
      </c>
      <c r="B16" t="e">
        <f>-(C12-C11)/SQRT(B13*(1-B13)*((1/B8)+(1/C8)))</f>
        <v>#DIV/0!</v>
      </c>
    </row>
    <row r="18" spans="1:2" x14ac:dyDescent="0.2">
      <c r="B18" t="s">
        <v>57</v>
      </c>
    </row>
    <row r="19" spans="1:2" x14ac:dyDescent="0.2">
      <c r="B19" t="s">
        <v>58</v>
      </c>
    </row>
    <row r="20" spans="1:2" x14ac:dyDescent="0.2">
      <c r="A20" t="s">
        <v>59</v>
      </c>
    </row>
  </sheetData>
  <mergeCells count="2">
    <mergeCell ref="A2:C3"/>
    <mergeCell ref="E2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479D-B91F-1F4D-A98B-D38B7C6B2B6E}">
  <dimension ref="B5:H26"/>
  <sheetViews>
    <sheetView workbookViewId="0">
      <selection activeCell="G26" sqref="G26"/>
    </sheetView>
  </sheetViews>
  <sheetFormatPr baseColWidth="10" defaultRowHeight="15" x14ac:dyDescent="0.2"/>
  <cols>
    <col min="3" max="3" width="15.5" bestFit="1" customWidth="1"/>
    <col min="4" max="4" width="13.1640625" bestFit="1" customWidth="1"/>
    <col min="5" max="5" width="13.83203125" bestFit="1" customWidth="1"/>
    <col min="6" max="6" width="16" bestFit="1" customWidth="1"/>
    <col min="8" max="8" width="17.1640625" bestFit="1" customWidth="1"/>
    <col min="9" max="9" width="11.6640625" bestFit="1" customWidth="1"/>
  </cols>
  <sheetData>
    <row r="5" spans="2:8" ht="32" x14ac:dyDescent="0.2">
      <c r="B5" t="s">
        <v>44</v>
      </c>
      <c r="C5" t="s">
        <v>45</v>
      </c>
      <c r="D5" s="2" t="s">
        <v>47</v>
      </c>
      <c r="E5" t="s">
        <v>46</v>
      </c>
      <c r="F5" t="s">
        <v>48</v>
      </c>
      <c r="G5" s="3" t="s">
        <v>49</v>
      </c>
      <c r="H5" t="s">
        <v>50</v>
      </c>
    </row>
    <row r="6" spans="2:8" x14ac:dyDescent="0.2">
      <c r="B6">
        <v>1</v>
      </c>
      <c r="C6" t="s">
        <v>32</v>
      </c>
      <c r="D6">
        <v>28</v>
      </c>
    </row>
    <row r="7" spans="2:8" x14ac:dyDescent="0.2">
      <c r="B7">
        <f>B6+1</f>
        <v>2</v>
      </c>
      <c r="C7" t="s">
        <v>33</v>
      </c>
      <c r="D7">
        <v>25</v>
      </c>
    </row>
    <row r="8" spans="2:8" x14ac:dyDescent="0.2">
      <c r="B8">
        <f t="shared" ref="B8:B16" si="0">B7+1</f>
        <v>3</v>
      </c>
      <c r="C8" t="s">
        <v>34</v>
      </c>
      <c r="D8">
        <v>22</v>
      </c>
    </row>
    <row r="9" spans="2:8" x14ac:dyDescent="0.2">
      <c r="B9">
        <f t="shared" si="0"/>
        <v>4</v>
      </c>
      <c r="C9" t="s">
        <v>35</v>
      </c>
      <c r="D9">
        <v>19</v>
      </c>
    </row>
    <row r="10" spans="2:8" x14ac:dyDescent="0.2">
      <c r="B10">
        <f t="shared" si="0"/>
        <v>5</v>
      </c>
      <c r="C10" t="s">
        <v>36</v>
      </c>
      <c r="D10">
        <v>19</v>
      </c>
    </row>
    <row r="11" spans="2:8" x14ac:dyDescent="0.2">
      <c r="B11">
        <f t="shared" si="0"/>
        <v>6</v>
      </c>
      <c r="C11" t="s">
        <v>37</v>
      </c>
      <c r="D11">
        <v>18</v>
      </c>
    </row>
    <row r="12" spans="2:8" x14ac:dyDescent="0.2">
      <c r="B12">
        <f t="shared" si="0"/>
        <v>7</v>
      </c>
      <c r="C12" t="s">
        <v>38</v>
      </c>
      <c r="D12">
        <v>19</v>
      </c>
    </row>
    <row r="13" spans="2:8" x14ac:dyDescent="0.2">
      <c r="B13">
        <f t="shared" si="0"/>
        <v>8</v>
      </c>
      <c r="C13" t="s">
        <v>39</v>
      </c>
      <c r="D13">
        <v>20</v>
      </c>
    </row>
    <row r="14" spans="2:8" x14ac:dyDescent="0.2">
      <c r="B14">
        <f t="shared" si="0"/>
        <v>9</v>
      </c>
      <c r="C14" t="s">
        <v>40</v>
      </c>
      <c r="D14">
        <v>21</v>
      </c>
    </row>
    <row r="15" spans="2:8" x14ac:dyDescent="0.2">
      <c r="B15">
        <f t="shared" si="0"/>
        <v>10</v>
      </c>
      <c r="C15" t="s">
        <v>41</v>
      </c>
      <c r="D15">
        <v>19</v>
      </c>
    </row>
    <row r="16" spans="2:8" x14ac:dyDescent="0.2">
      <c r="B16">
        <f t="shared" si="0"/>
        <v>11</v>
      </c>
      <c r="C16" t="s">
        <v>42</v>
      </c>
      <c r="D16">
        <v>21</v>
      </c>
    </row>
    <row r="17" spans="2:8" x14ac:dyDescent="0.2">
      <c r="B17">
        <v>12</v>
      </c>
      <c r="C17" t="s">
        <v>43</v>
      </c>
      <c r="D17">
        <v>23</v>
      </c>
    </row>
    <row r="18" spans="2:8" x14ac:dyDescent="0.2">
      <c r="H18">
        <f>SUM(H6:H17)</f>
        <v>0</v>
      </c>
    </row>
    <row r="20" spans="2:8" x14ac:dyDescent="0.2">
      <c r="C20" t="s">
        <v>65</v>
      </c>
    </row>
    <row r="21" spans="2:8" x14ac:dyDescent="0.2">
      <c r="C21" t="s">
        <v>53</v>
      </c>
    </row>
    <row r="22" spans="2:8" x14ac:dyDescent="0.2">
      <c r="C22" t="s">
        <v>52</v>
      </c>
    </row>
    <row r="23" spans="2:8" x14ac:dyDescent="0.2">
      <c r="C23" t="s">
        <v>51</v>
      </c>
    </row>
    <row r="24" spans="2:8" x14ac:dyDescent="0.2">
      <c r="C24" t="s">
        <v>54</v>
      </c>
    </row>
    <row r="25" spans="2:8" x14ac:dyDescent="0.2">
      <c r="C25" t="s">
        <v>55</v>
      </c>
    </row>
    <row r="26" spans="2:8" x14ac:dyDescent="0.2">
      <c r="C26" t="s">
        <v>66</v>
      </c>
    </row>
  </sheetData>
  <hyperlinks>
    <hyperlink ref="G5" r:id="rId1" display="Residual^@" xr:uid="{7F50E662-A9F9-6546-A649-AFE03E15CE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abSelected="1" workbookViewId="0">
      <selection activeCell="N30" sqref="N30"/>
    </sheetView>
  </sheetViews>
  <sheetFormatPr baseColWidth="10" defaultColWidth="8.83203125" defaultRowHeight="15" x14ac:dyDescent="0.2"/>
  <cols>
    <col min="1" max="1" width="18.1640625" bestFit="1" customWidth="1"/>
    <col min="2" max="2" width="23.83203125" bestFit="1" customWidth="1"/>
    <col min="3" max="3" width="27" bestFit="1" customWidth="1"/>
  </cols>
  <sheetData>
    <row r="1" spans="1:9" x14ac:dyDescent="0.2">
      <c r="A1" t="s">
        <v>12</v>
      </c>
      <c r="H1" t="s">
        <v>15</v>
      </c>
      <c r="I1" t="s">
        <v>24</v>
      </c>
    </row>
    <row r="2" spans="1:9" x14ac:dyDescent="0.2">
      <c r="A2" t="s">
        <v>23</v>
      </c>
      <c r="B2" t="s">
        <v>67</v>
      </c>
      <c r="C2" t="s">
        <v>68</v>
      </c>
      <c r="H2">
        <v>2</v>
      </c>
      <c r="I2">
        <v>2.4</v>
      </c>
    </row>
    <row r="3" spans="1:9" x14ac:dyDescent="0.2">
      <c r="A3" t="s">
        <v>2</v>
      </c>
      <c r="H3">
        <v>6</v>
      </c>
      <c r="I3">
        <v>3.2</v>
      </c>
    </row>
    <row r="4" spans="1:9" x14ac:dyDescent="0.2">
      <c r="A4" t="s">
        <v>15</v>
      </c>
      <c r="H4">
        <v>7</v>
      </c>
      <c r="I4">
        <v>4.0999999999999996</v>
      </c>
    </row>
    <row r="5" spans="1:9" x14ac:dyDescent="0.2">
      <c r="A5" t="s">
        <v>13</v>
      </c>
      <c r="H5">
        <v>3.8</v>
      </c>
      <c r="I5">
        <v>6.4</v>
      </c>
    </row>
    <row r="6" spans="1:9" x14ac:dyDescent="0.2">
      <c r="A6" t="s">
        <v>14</v>
      </c>
      <c r="H6">
        <v>7.3</v>
      </c>
      <c r="I6">
        <v>5.4</v>
      </c>
    </row>
    <row r="7" spans="1:9" x14ac:dyDescent="0.2">
      <c r="A7" t="s">
        <v>20</v>
      </c>
      <c r="H7">
        <v>8</v>
      </c>
      <c r="I7">
        <v>6.5</v>
      </c>
    </row>
    <row r="8" spans="1:9" x14ac:dyDescent="0.2">
      <c r="H8">
        <v>10</v>
      </c>
      <c r="I8">
        <v>5.3</v>
      </c>
    </row>
    <row r="9" spans="1:9" x14ac:dyDescent="0.2">
      <c r="H9">
        <v>3</v>
      </c>
      <c r="I9">
        <v>3.4</v>
      </c>
    </row>
    <row r="10" spans="1:9" x14ac:dyDescent="0.2">
      <c r="A10" t="s">
        <v>16</v>
      </c>
      <c r="H10">
        <v>3</v>
      </c>
      <c r="I10">
        <v>4</v>
      </c>
    </row>
    <row r="11" spans="1:9" x14ac:dyDescent="0.2">
      <c r="A11" t="s">
        <v>17</v>
      </c>
      <c r="H11">
        <v>2.4</v>
      </c>
      <c r="I11">
        <v>3.4</v>
      </c>
    </row>
    <row r="12" spans="1:9" x14ac:dyDescent="0.2">
      <c r="A12" t="s">
        <v>19</v>
      </c>
      <c r="H12">
        <v>2.6</v>
      </c>
      <c r="I12">
        <v>2.6</v>
      </c>
    </row>
    <row r="13" spans="1:9" x14ac:dyDescent="0.2">
      <c r="A13" t="s">
        <v>21</v>
      </c>
      <c r="H13">
        <v>3</v>
      </c>
      <c r="I13">
        <v>3</v>
      </c>
    </row>
    <row r="14" spans="1:9" x14ac:dyDescent="0.2">
      <c r="A14" t="s">
        <v>18</v>
      </c>
      <c r="H14">
        <v>3.4</v>
      </c>
      <c r="I14">
        <v>1.3</v>
      </c>
    </row>
    <row r="15" spans="1:9" x14ac:dyDescent="0.2">
      <c r="H15">
        <v>3</v>
      </c>
      <c r="I15">
        <v>3.6</v>
      </c>
    </row>
    <row r="16" spans="1:9" x14ac:dyDescent="0.2">
      <c r="A16" t="s">
        <v>22</v>
      </c>
      <c r="H16">
        <v>3.5</v>
      </c>
      <c r="I16">
        <v>3.3</v>
      </c>
    </row>
    <row r="17" spans="8:9" x14ac:dyDescent="0.2">
      <c r="H17">
        <v>2.5</v>
      </c>
      <c r="I17">
        <v>3.7</v>
      </c>
    </row>
    <row r="18" spans="8:9" x14ac:dyDescent="0.2">
      <c r="H18">
        <v>3.4</v>
      </c>
      <c r="I18">
        <v>2.1</v>
      </c>
    </row>
    <row r="19" spans="8:9" x14ac:dyDescent="0.2">
      <c r="H19">
        <v>2.9</v>
      </c>
      <c r="I19">
        <v>5</v>
      </c>
    </row>
    <row r="20" spans="8:9" x14ac:dyDescent="0.2">
      <c r="H20">
        <v>3.6</v>
      </c>
      <c r="I20">
        <v>4.2</v>
      </c>
    </row>
    <row r="21" spans="8:9" x14ac:dyDescent="0.2">
      <c r="H21">
        <v>4</v>
      </c>
      <c r="I21">
        <v>2</v>
      </c>
    </row>
    <row r="22" spans="8:9" x14ac:dyDescent="0.2">
      <c r="H22">
        <v>4.2</v>
      </c>
      <c r="I22">
        <v>3</v>
      </c>
    </row>
    <row r="23" spans="8:9" x14ac:dyDescent="0.2">
      <c r="H23">
        <v>4.8</v>
      </c>
    </row>
    <row r="24" spans="8:9" x14ac:dyDescent="0.2">
      <c r="H24">
        <v>3</v>
      </c>
    </row>
    <row r="25" spans="8:9" x14ac:dyDescent="0.2">
      <c r="H25">
        <v>2.6</v>
      </c>
    </row>
    <row r="26" spans="8:9" x14ac:dyDescent="0.2">
      <c r="H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Laucnhing PaperBoat@BigBazaar</vt:lpstr>
      <vt:lpstr>CovA vs CovB vaccines</vt:lpstr>
      <vt:lpstr>Sale of hygience products</vt:lpstr>
      <vt:lpstr>Variance @ McDonalds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 Gupta</dc:creator>
  <cp:lastModifiedBy>Hariprasad K</cp:lastModifiedBy>
  <dcterms:created xsi:type="dcterms:W3CDTF">2021-05-20T07:51:47Z</dcterms:created>
  <dcterms:modified xsi:type="dcterms:W3CDTF">2025-03-01T10:37:20Z</dcterms:modified>
</cp:coreProperties>
</file>