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16"/>
  <workbookPr defaultThemeVersion="124226"/>
  <mc:AlternateContent xmlns:mc="http://schemas.openxmlformats.org/markup-compatibility/2006">
    <mc:Choice Requires="x15">
      <x15ac:absPath xmlns:x15ac="http://schemas.microsoft.com/office/spreadsheetml/2010/11/ac" url="C:\Users\Abhishek\Documents\8th Semester\MajorProject\documents\"/>
    </mc:Choice>
  </mc:AlternateContent>
  <xr:revisionPtr revIDLastSave="0" documentId="13_ncr:1_{77B945AF-DBE0-4763-9C40-839F2BA39AA9}" xr6:coauthVersionLast="41" xr6:coauthVersionMax="41" xr10:uidLastSave="{00000000-0000-0000-0000-000000000000}"/>
  <bookViews>
    <workbookView xWindow="-120" yWindow="-120" windowWidth="29040" windowHeight="15840" xr2:uid="{00000000-000D-0000-FFFF-FFFF00000000}"/>
  </bookViews>
  <sheets>
    <sheet name="GanttChart" sheetId="8" r:id="rId1"/>
  </sheets>
  <definedNames>
    <definedName name="_xlnm.Print_Area" localSheetId="0">GanttChart!$A$3:$IQ$50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28" i="8" l="1"/>
  <c r="H23" i="8"/>
  <c r="H24" i="8"/>
  <c r="H25" i="8"/>
  <c r="F25" i="8" s="1"/>
  <c r="H26" i="8"/>
  <c r="F26" i="8" s="1"/>
  <c r="H27" i="8"/>
  <c r="F27" i="8" s="1"/>
  <c r="H28" i="8"/>
  <c r="F28" i="8" s="1"/>
  <c r="J28" i="8" s="1"/>
  <c r="H29" i="8"/>
  <c r="F29" i="8" s="1"/>
  <c r="H30" i="8"/>
  <c r="F30" i="8" s="1"/>
  <c r="F23" i="8"/>
  <c r="I23" i="8" s="1"/>
  <c r="F24" i="8"/>
  <c r="H14" i="8"/>
  <c r="F14" i="8" s="1"/>
  <c r="H13" i="8"/>
  <c r="F13" i="8" s="1"/>
  <c r="H39" i="8"/>
  <c r="F39" i="8" s="1"/>
  <c r="H38" i="8"/>
  <c r="F38" i="8" s="1"/>
  <c r="H37" i="8"/>
  <c r="F37" i="8" s="1"/>
  <c r="H36" i="8"/>
  <c r="F36" i="8" s="1"/>
  <c r="H35" i="8"/>
  <c r="F35" i="8" s="1"/>
  <c r="H22" i="8"/>
  <c r="F22" i="8" s="1"/>
  <c r="H21" i="8"/>
  <c r="F21" i="8" s="1"/>
  <c r="H19" i="8"/>
  <c r="F19" i="8" s="1"/>
  <c r="H18" i="8"/>
  <c r="F18" i="8" s="1"/>
  <c r="I27" i="8" l="1"/>
  <c r="J27" i="8"/>
  <c r="J26" i="8"/>
  <c r="I25" i="8"/>
  <c r="J25" i="8"/>
  <c r="J24" i="8"/>
  <c r="I29" i="8"/>
  <c r="J29" i="8" s="1"/>
  <c r="I26" i="8"/>
  <c r="I24" i="8"/>
  <c r="J23" i="8"/>
  <c r="I30" i="8"/>
  <c r="J30" i="8" s="1"/>
  <c r="I14" i="8"/>
  <c r="J14" i="8" s="1"/>
  <c r="I13" i="8"/>
  <c r="J13" i="8" s="1"/>
  <c r="I39" i="8"/>
  <c r="J39" i="8" s="1"/>
  <c r="I38" i="8"/>
  <c r="J38" i="8" s="1"/>
  <c r="I35" i="8"/>
  <c r="J35" i="8" s="1"/>
  <c r="I36" i="8"/>
  <c r="J36" i="8" s="1"/>
  <c r="I37" i="8"/>
  <c r="J37" i="8" s="1"/>
  <c r="H31" i="8"/>
  <c r="F31" i="8" s="1"/>
  <c r="I21" i="8"/>
  <c r="J21" i="8" s="1"/>
  <c r="I22" i="8"/>
  <c r="J22" i="8" s="1"/>
  <c r="H20" i="8"/>
  <c r="F20" i="8" s="1"/>
  <c r="I18" i="8"/>
  <c r="J18" i="8" s="1"/>
  <c r="I19" i="8"/>
  <c r="J19" i="8" s="1"/>
  <c r="H17" i="8"/>
  <c r="F17" i="8" s="1"/>
  <c r="H16" i="8"/>
  <c r="F16" i="8" s="1"/>
  <c r="H15" i="8"/>
  <c r="F15" i="8" s="1"/>
  <c r="I31" i="8" l="1"/>
  <c r="J31" i="8" s="1"/>
  <c r="I20" i="8"/>
  <c r="J20" i="8" s="1"/>
  <c r="I17" i="8"/>
  <c r="J17" i="8" s="1"/>
  <c r="I16" i="8"/>
  <c r="J16" i="8" s="1"/>
  <c r="I15" i="8"/>
  <c r="J15" i="8" s="1"/>
  <c r="H12" i="8"/>
  <c r="F12" i="8" s="1"/>
  <c r="D8" i="8"/>
  <c r="L9" i="8"/>
  <c r="L10" i="8" s="1"/>
  <c r="D9" i="8"/>
  <c r="H34" i="8" l="1"/>
  <c r="F34" i="8" s="1"/>
  <c r="M9" i="8"/>
  <c r="N9" i="8" s="1"/>
  <c r="O9" i="8" s="1"/>
  <c r="P9" i="8" s="1"/>
  <c r="Q9" i="8" s="1"/>
  <c r="Q10" i="8" s="1"/>
  <c r="R9" i="8" l="1"/>
  <c r="S9" i="8" s="1"/>
  <c r="T9" i="8" s="1"/>
  <c r="U9" i="8" s="1"/>
  <c r="V9" i="8" s="1"/>
  <c r="V10" i="8" s="1"/>
  <c r="W9" i="8" l="1"/>
  <c r="X9" i="8" s="1"/>
  <c r="Y9" i="8" s="1"/>
  <c r="Z9" i="8" s="1"/>
  <c r="AA9" i="8" s="1"/>
  <c r="AA10" i="8" s="1"/>
  <c r="AB9" i="8" l="1"/>
  <c r="AC9" i="8" s="1"/>
  <c r="AD9" i="8" s="1"/>
  <c r="AE9" i="8" s="1"/>
  <c r="AF9" i="8" s="1"/>
  <c r="AF10" i="8" s="1"/>
  <c r="AG9" i="8" l="1"/>
  <c r="AH9" i="8" s="1"/>
  <c r="AI9" i="8" s="1"/>
  <c r="AJ9" i="8" s="1"/>
  <c r="AK9" i="8" s="1"/>
  <c r="AK10" i="8" s="1"/>
  <c r="AL9" i="8" l="1"/>
  <c r="AM9" i="8" s="1"/>
  <c r="AN9" i="8" s="1"/>
  <c r="AO9" i="8" s="1"/>
  <c r="AP9" i="8" s="1"/>
  <c r="AP10" i="8" s="1"/>
  <c r="AQ9" i="8" l="1"/>
  <c r="AR9" i="8" s="1"/>
  <c r="AS9" i="8" s="1"/>
  <c r="AT9" i="8" s="1"/>
  <c r="AU9" i="8" s="1"/>
  <c r="AU10" i="8" s="1"/>
  <c r="AV9" i="8" l="1"/>
  <c r="AW9" i="8" s="1"/>
  <c r="AX9" i="8" s="1"/>
  <c r="AY9" i="8" s="1"/>
  <c r="AZ9" i="8" s="1"/>
  <c r="AZ10" i="8" s="1"/>
  <c r="BA9" i="8" l="1"/>
  <c r="BB9" i="8" s="1"/>
  <c r="BC9" i="8" s="1"/>
  <c r="BD9" i="8" s="1"/>
  <c r="BE9" i="8" s="1"/>
  <c r="BE10" i="8" s="1"/>
  <c r="BF9" i="8" l="1"/>
  <c r="BG9" i="8" s="1"/>
  <c r="BH9" i="8" s="1"/>
  <c r="BI9" i="8" s="1"/>
  <c r="BJ9" i="8" s="1"/>
  <c r="BJ10" i="8" s="1"/>
  <c r="BK9" i="8" l="1"/>
  <c r="BL9" i="8" s="1"/>
  <c r="BM9" i="8" s="1"/>
  <c r="BN9" i="8" s="1"/>
  <c r="BO9" i="8" s="1"/>
  <c r="BO10" i="8" s="1"/>
  <c r="BP9" i="8" l="1"/>
  <c r="BQ9" i="8" s="1"/>
  <c r="BR9" i="8" s="1"/>
  <c r="BS9" i="8" s="1"/>
  <c r="BT9" i="8" s="1"/>
  <c r="BT10" i="8" s="1"/>
  <c r="BU9" i="8" l="1"/>
  <c r="BV9" i="8" s="1"/>
  <c r="BW9" i="8" s="1"/>
  <c r="BX9" i="8" s="1"/>
  <c r="BY9" i="8" s="1"/>
  <c r="BY10" i="8" s="1"/>
  <c r="BZ9" i="8" l="1"/>
  <c r="CA9" i="8" s="1"/>
  <c r="CB9" i="8" s="1"/>
  <c r="CC9" i="8" s="1"/>
  <c r="CD9" i="8" s="1"/>
  <c r="CD10" i="8" s="1"/>
  <c r="CE9" i="8" l="1"/>
  <c r="CF9" i="8" s="1"/>
  <c r="CG9" i="8" s="1"/>
  <c r="CH9" i="8" s="1"/>
  <c r="CI9" i="8" s="1"/>
  <c r="CI10" i="8" s="1"/>
  <c r="CJ9" i="8" l="1"/>
  <c r="CK9" i="8" s="1"/>
  <c r="CL9" i="8" s="1"/>
  <c r="CM9" i="8" s="1"/>
  <c r="CN9" i="8" s="1"/>
  <c r="CN10" i="8" s="1"/>
  <c r="CO9" i="8" l="1"/>
  <c r="CP9" i="8" s="1"/>
  <c r="CQ9" i="8" s="1"/>
  <c r="CR9" i="8" s="1"/>
  <c r="CS9" i="8" s="1"/>
  <c r="CS10" i="8" s="1"/>
  <c r="CT9" i="8" l="1"/>
  <c r="CU9" i="8" s="1"/>
  <c r="CV9" i="8" s="1"/>
  <c r="CW9" i="8" s="1"/>
  <c r="CX9" i="8" s="1"/>
  <c r="CX10" i="8" s="1"/>
  <c r="CY9" i="8" l="1"/>
  <c r="CZ9" i="8" s="1"/>
  <c r="DA9" i="8" s="1"/>
  <c r="DB9" i="8" s="1"/>
  <c r="DC9" i="8" s="1"/>
  <c r="DC10" i="8" s="1"/>
  <c r="DD9" i="8" l="1"/>
  <c r="DE9" i="8" s="1"/>
  <c r="DF9" i="8" s="1"/>
  <c r="DG9" i="8" s="1"/>
  <c r="DH9" i="8" s="1"/>
  <c r="DH10" i="8" s="1"/>
  <c r="DI9" i="8" l="1"/>
  <c r="DJ9" i="8" s="1"/>
  <c r="DK9" i="8" s="1"/>
  <c r="DL9" i="8" s="1"/>
  <c r="DM9" i="8" s="1"/>
  <c r="DM10" i="8" s="1"/>
  <c r="DN9" i="8" l="1"/>
  <c r="DO9" i="8" s="1"/>
  <c r="DP9" i="8" s="1"/>
  <c r="DQ9" i="8" s="1"/>
  <c r="DR9" i="8" s="1"/>
  <c r="DR10" i="8" s="1"/>
  <c r="DS9" i="8" l="1"/>
  <c r="DT9" i="8" s="1"/>
  <c r="DU9" i="8" s="1"/>
  <c r="DV9" i="8" s="1"/>
  <c r="DW9" i="8" s="1"/>
  <c r="DW10" i="8" s="1"/>
  <c r="DX9" i="8" l="1"/>
  <c r="DY9" i="8" s="1"/>
  <c r="DZ9" i="8" s="1"/>
  <c r="EA9" i="8" s="1"/>
  <c r="EB9" i="8" s="1"/>
  <c r="EB10" i="8" s="1"/>
  <c r="EC9" i="8" l="1"/>
  <c r="ED9" i="8" s="1"/>
  <c r="EE9" i="8" s="1"/>
  <c r="EF9" i="8" s="1"/>
  <c r="EG9" i="8" s="1"/>
  <c r="EG10" i="8" s="1"/>
  <c r="EH9" i="8" l="1"/>
  <c r="EI9" i="8" s="1"/>
  <c r="EJ9" i="8" s="1"/>
  <c r="EK9" i="8" s="1"/>
  <c r="EL9" i="8" s="1"/>
  <c r="EL10" i="8" s="1"/>
  <c r="EM9" i="8" l="1"/>
  <c r="EN9" i="8" s="1"/>
  <c r="EO9" i="8" s="1"/>
  <c r="EP9" i="8" s="1"/>
  <c r="EQ9" i="8" s="1"/>
  <c r="EQ10" i="8" s="1"/>
  <c r="ER9" i="8" l="1"/>
  <c r="ES9" i="8" s="1"/>
  <c r="ET9" i="8" s="1"/>
  <c r="EU9" i="8" s="1"/>
  <c r="EV9" i="8" s="1"/>
  <c r="EV10" i="8" s="1"/>
  <c r="EW9" i="8" l="1"/>
  <c r="EX9" i="8" s="1"/>
  <c r="EY9" i="8" s="1"/>
  <c r="EZ9" i="8" s="1"/>
  <c r="FA9" i="8" s="1"/>
  <c r="FA10" i="8" s="1"/>
  <c r="FB9" i="8" l="1"/>
  <c r="FC9" i="8" s="1"/>
  <c r="FD9" i="8" s="1"/>
  <c r="FE9" i="8" s="1"/>
  <c r="FF9" i="8" s="1"/>
  <c r="FF10" i="8" s="1"/>
  <c r="FG9" i="8" l="1"/>
  <c r="FH9" i="8" s="1"/>
  <c r="FI9" i="8" s="1"/>
  <c r="FJ9" i="8" s="1"/>
  <c r="FK9" i="8" s="1"/>
  <c r="FK10" i="8" s="1"/>
  <c r="FL9" i="8" l="1"/>
  <c r="FM9" i="8" s="1"/>
  <c r="FN9" i="8" s="1"/>
  <c r="FO9" i="8" s="1"/>
  <c r="FP9" i="8" s="1"/>
  <c r="FP10" i="8" s="1"/>
  <c r="FQ9" i="8" l="1"/>
  <c r="FR9" i="8" s="1"/>
  <c r="FS9" i="8" s="1"/>
  <c r="FT9" i="8" s="1"/>
  <c r="FU9" i="8" s="1"/>
  <c r="FU10" i="8" s="1"/>
  <c r="FV9" i="8" l="1"/>
  <c r="FW9" i="8" s="1"/>
  <c r="FX9" i="8" s="1"/>
  <c r="FY9" i="8" s="1"/>
  <c r="FZ9" i="8" s="1"/>
  <c r="FZ10" i="8" s="1"/>
  <c r="GA9" i="8" l="1"/>
  <c r="GB9" i="8" s="1"/>
  <c r="GC9" i="8" s="1"/>
  <c r="GD9" i="8" s="1"/>
  <c r="GE9" i="8" s="1"/>
  <c r="GE10" i="8" s="1"/>
  <c r="GF9" i="8" l="1"/>
  <c r="GG9" i="8" s="1"/>
  <c r="GH9" i="8" s="1"/>
  <c r="GI9" i="8" s="1"/>
  <c r="GJ9" i="8" s="1"/>
  <c r="GJ10" i="8" s="1"/>
  <c r="GK9" i="8" l="1"/>
  <c r="GL9" i="8" s="1"/>
  <c r="GM9" i="8" s="1"/>
  <c r="GN9" i="8" s="1"/>
  <c r="GO9" i="8" s="1"/>
  <c r="GO10" i="8" s="1"/>
  <c r="GP9" i="8" l="1"/>
  <c r="GQ9" i="8" s="1"/>
  <c r="GR9" i="8" s="1"/>
  <c r="GS9" i="8" s="1"/>
  <c r="GT9" i="8" s="1"/>
  <c r="GT10" i="8" s="1"/>
  <c r="GU9" i="8" l="1"/>
  <c r="GV9" i="8" s="1"/>
  <c r="GW9" i="8" s="1"/>
  <c r="GX9" i="8" s="1"/>
  <c r="GY9" i="8" s="1"/>
  <c r="GY10" i="8" s="1"/>
  <c r="GZ9" i="8" l="1"/>
  <c r="HA9" i="8" s="1"/>
  <c r="HB9" i="8" s="1"/>
  <c r="HC9" i="8" s="1"/>
  <c r="HD9" i="8" s="1"/>
  <c r="HD10" i="8" s="1"/>
  <c r="HE9" i="8" l="1"/>
  <c r="HF9" i="8" s="1"/>
  <c r="HG9" i="8" s="1"/>
  <c r="HH9" i="8" s="1"/>
  <c r="HI9" i="8" s="1"/>
  <c r="HI10" i="8" s="1"/>
  <c r="HJ9" i="8" l="1"/>
  <c r="HK9" i="8" s="1"/>
  <c r="HL9" i="8" s="1"/>
  <c r="HM9" i="8" s="1"/>
  <c r="HN9" i="8" s="1"/>
  <c r="HN10" i="8" s="1"/>
  <c r="HO9" i="8" l="1"/>
  <c r="HP9" i="8" s="1"/>
  <c r="HQ9" i="8" s="1"/>
  <c r="HR9" i="8" s="1"/>
  <c r="HS9" i="8" s="1"/>
  <c r="HS10" i="8" s="1"/>
  <c r="HT9" i="8" l="1"/>
  <c r="HU9" i="8" s="1"/>
  <c r="HV9" i="8" s="1"/>
  <c r="HW9" i="8" s="1"/>
  <c r="HX9" i="8" s="1"/>
  <c r="HX10" i="8" s="1"/>
  <c r="HY9" i="8" l="1"/>
  <c r="HZ9" i="8" s="1"/>
  <c r="IA9" i="8" s="1"/>
  <c r="IB9" i="8" s="1"/>
  <c r="IC9" i="8" s="1"/>
  <c r="IC10" i="8" s="1"/>
  <c r="ID9" i="8" l="1"/>
  <c r="IE9" i="8" s="1"/>
  <c r="IF9" i="8" s="1"/>
  <c r="IG9" i="8" s="1"/>
  <c r="IH9" i="8" s="1"/>
  <c r="IH10" i="8" s="1"/>
  <c r="II9" i="8" l="1"/>
  <c r="IJ9" i="8" s="1"/>
  <c r="IK9" i="8" s="1"/>
  <c r="IL9" i="8" s="1"/>
  <c r="IM9" i="8" s="1"/>
  <c r="IM10" i="8" s="1"/>
  <c r="IN9" i="8" l="1"/>
  <c r="IO9" i="8" s="1"/>
  <c r="IP9" i="8" s="1"/>
  <c r="IQ9" i="8" s="1"/>
  <c r="I34" i="8"/>
  <c r="J34" i="8" s="1"/>
  <c r="H33" i="8" l="1"/>
  <c r="F33" i="8" s="1"/>
  <c r="I33" i="8" s="1"/>
  <c r="J33" i="8" s="1"/>
  <c r="H32" i="8"/>
  <c r="F32" i="8" s="1"/>
  <c r="I32" i="8" s="1"/>
  <c r="J32"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Jon</author>
  </authors>
  <commentList>
    <comment ref="J1" authorId="0" shapeId="0" xr:uid="{00000000-0006-0000-0000-000001000000}">
      <text>
        <r>
          <rPr>
            <b/>
            <u/>
            <sz val="8"/>
            <color indexed="81"/>
            <rFont val="Tahoma"/>
            <family val="2"/>
          </rPr>
          <t>COMMERCIAL USE LICENSE</t>
        </r>
        <r>
          <rPr>
            <sz val="8"/>
            <color indexed="81"/>
            <rFont val="Tahoma"/>
            <family val="2"/>
          </rPr>
          <t xml:space="preserve">
This spreadsheet has been commercially licensed from Vertex42 LLC (the "Licensor"). If you have received this file from anyone other than the Licensor or the designated Licensee, as allowed in the commercial license agreement, please destroy all copies of this spreadsheet in your possession and report the violation to Vertex42.com. See the following page page for details about the commercial use license:
http://www.vertex42.com/licensing/EULA_commercialuse.html</t>
        </r>
        <r>
          <rPr>
            <u/>
            <sz val="8"/>
            <color indexed="81"/>
            <rFont val="Tahoma"/>
            <family val="2"/>
          </rPr>
          <t xml:space="preserve">
</t>
        </r>
        <r>
          <rPr>
            <sz val="8"/>
            <color indexed="81"/>
            <rFont val="Tahoma"/>
            <family val="2"/>
          </rPr>
          <t xml:space="preserve">
</t>
        </r>
        <r>
          <rPr>
            <b/>
            <u/>
            <sz val="8"/>
            <color indexed="81"/>
            <rFont val="Tahoma"/>
            <family val="2"/>
          </rPr>
          <t xml:space="preserve">Restrictions
</t>
        </r>
        <r>
          <rPr>
            <sz val="8"/>
            <color indexed="81"/>
            <rFont val="Tahoma"/>
            <family val="2"/>
          </rPr>
          <t xml:space="preserve">(a) </t>
        </r>
        <r>
          <rPr>
            <b/>
            <sz val="8"/>
            <color indexed="81"/>
            <rFont val="Tahoma"/>
            <family val="2"/>
          </rPr>
          <t xml:space="preserve">You </t>
        </r>
        <r>
          <rPr>
            <b/>
            <sz val="8"/>
            <color indexed="10"/>
            <rFont val="Tahoma"/>
            <family val="2"/>
          </rPr>
          <t>may not distribute</t>
        </r>
        <r>
          <rPr>
            <b/>
            <sz val="8"/>
            <color indexed="81"/>
            <rFont val="Tahoma"/>
            <family val="2"/>
          </rPr>
          <t>, sell, rent, lease, sublicense, or otherwise transfer rights to, any portion of this Software.</t>
        </r>
        <r>
          <rPr>
            <sz val="8"/>
            <color indexed="81"/>
            <rFont val="Tahoma"/>
            <family val="2"/>
          </rPr>
          <t xml:space="preserve"> The Licensee may only give a copy of this spreadsheet to an individual client if the client has also purchased a commercial license of the Software.
(b) </t>
        </r>
        <r>
          <rPr>
            <b/>
            <sz val="8"/>
            <color indexed="10"/>
            <rFont val="Tahoma"/>
            <family val="2"/>
          </rPr>
          <t>You may not remove, alter, or hide the original logo, trademarks, copyright, hyperlinks, disclaimers, terms of use, or other proprietary notices.</t>
        </r>
        <r>
          <rPr>
            <sz val="8"/>
            <color indexed="81"/>
            <rFont val="Tahoma"/>
            <family val="2"/>
          </rPr>
          <t xml:space="preserve">
(c) </t>
        </r>
        <r>
          <rPr>
            <b/>
            <sz val="8"/>
            <color indexed="81"/>
            <rFont val="Tahoma"/>
            <family val="2"/>
          </rPr>
          <t>You may not place the Software onto a server or computer so that it is accessible via a public network, such as the internet</t>
        </r>
        <r>
          <rPr>
            <sz val="8"/>
            <color indexed="81"/>
            <rFont val="Tahoma"/>
            <family val="2"/>
          </rPr>
          <t xml:space="preserve">.
(d) You may not merge the Software into another program or create any derivative works of the Software or its documentation.
(e) You may not copy the Documentation or copy the Software except as indicated in the Commercial Use Grant.
(f) You may not reverse engineer, decompile, or disassemble the Software.
</t>
        </r>
        <r>
          <rPr>
            <sz val="8"/>
            <color indexed="81"/>
            <rFont val="Tahoma"/>
            <family val="2"/>
          </rPr>
          <t xml:space="preserve">
</t>
        </r>
        <r>
          <rPr>
            <b/>
            <u/>
            <sz val="8"/>
            <color indexed="81"/>
            <rFont val="Tahoma"/>
            <family val="2"/>
          </rPr>
          <t>No Warranties</t>
        </r>
        <r>
          <rPr>
            <b/>
            <sz val="8"/>
            <color indexed="81"/>
            <rFont val="Tahoma"/>
            <family val="2"/>
          </rPr>
          <t xml:space="preserve">
</t>
        </r>
        <r>
          <rPr>
            <sz val="8"/>
            <color indexed="81"/>
            <rFont val="Tahoma"/>
            <family val="2"/>
          </rPr>
          <t xml:space="preserve">THE SOFTWARE AND ANY RELATED DOCUMENTATION ARE PROVIDED TO YOU "AS IS." VERTEX42, LLC MAKES NO WARRANTIES, EXPRESS OR IMPLIED, AND EXPRESSLY DISCLAIMS ALL REPRESENTATIONS, ORAL OR WRITTEN, TERMS, CONDITIONS, AND WARRANTIES, INCLUDING BUT NOT LIMITED TO, IMPLIED WARRANTIES OF MERCHANTABILITY, FITNESS FOR A PARTICULAR PURPOSE, AND NONINFRINGEMENT. WITHOUT LIMITING THE ABOVE YOU ACCEPT THAT THE SOFTWARE MAY NOT MEET YOUR REQUIREMENTS, OPERATE ERROR FREE, OR IDENTIFY ANY OR ALL ERRORS OR PROBLEMS, OR DO SO ACCURATELY. This Agreement does not affect any statutory rights you may have as a consumer.
</t>
        </r>
        <r>
          <rPr>
            <b/>
            <u/>
            <sz val="8"/>
            <color indexed="81"/>
            <rFont val="Tahoma"/>
            <family val="2"/>
          </rPr>
          <t>Limitation of Liability</t>
        </r>
        <r>
          <rPr>
            <sz val="8"/>
            <color indexed="81"/>
            <rFont val="Tahoma"/>
            <family val="2"/>
          </rPr>
          <t xml:space="preserve">
IN NO EVENT SHALL VERTEX42, LLC BE LIABLE TO YOU, FOR ANY DAMAGES, INCLUDING ANY LOST PROFITS, LOST SAVINGS, OR ANY OTHER DIRECT, INDIRECT, SPECIAL, INCIDENTAL, OR CONSEQUENTIAL DAMAGES ARISING FROM THE USE OR THE INABILITY TO USE THE SOFTWARE (EVEN IF WE OR AN AUTHORIZED DEALER OR DISTRIBUTOR HAS BEEN ADVISED OF THE POSSIBILITY OF THESE DAMAGES), OR ANY MISTAKES AND NEGLIGENCE IN DEVELOPING THIS SOFTWARE, OR FOR ANY CLAIM BY ANY OTHER PARTY. THE ORGANIZATION, BUSINESS, OR PERSON USING THIS SOFTWARE BEARS ALL RISKS AND RESPONSIBILITY FOR THE QUALITY AND PERFORMANCE OF THIS SOFTWARE.
Somes states do not allow the limitation or exclusion of liability for incidental or consequential damages, so the above limitation may not apply to you.
</t>
        </r>
      </text>
    </comment>
    <comment ref="A10" authorId="0" shapeId="0" xr:uid="{00000000-0006-0000-0000-000002000000}">
      <text>
        <r>
          <rPr>
            <b/>
            <sz val="8"/>
            <color indexed="81"/>
            <rFont val="Tahoma"/>
            <family val="2"/>
          </rPr>
          <t>Work Breakdown Structure</t>
        </r>
        <r>
          <rPr>
            <sz val="8"/>
            <color indexed="81"/>
            <rFont val="Tahoma"/>
            <family val="2"/>
          </rPr>
          <t xml:space="preserve">
Enter the Task# and Subtask#
2
2.1
2.2
etc.</t>
        </r>
      </text>
    </comment>
    <comment ref="D10" authorId="0" shapeId="0" xr:uid="{00000000-0006-0000-0000-000003000000}">
      <text>
        <r>
          <rPr>
            <b/>
            <sz val="8"/>
            <color indexed="81"/>
            <rFont val="Tahoma"/>
            <family val="2"/>
          </rPr>
          <t>Start Date</t>
        </r>
        <r>
          <rPr>
            <sz val="8"/>
            <color indexed="81"/>
            <rFont val="Tahoma"/>
            <family val="2"/>
          </rPr>
          <t xml:space="preserve">
Enter the starting date for this task. To associate the start date with the end of another task, enter a formula in the start date that refers to the end date of that task.</t>
        </r>
      </text>
    </comment>
    <comment ref="E10" authorId="0" shapeId="0" xr:uid="{00000000-0006-0000-0000-000004000000}">
      <text>
        <r>
          <rPr>
            <b/>
            <sz val="8"/>
            <color indexed="81"/>
            <rFont val="Tahoma"/>
            <family val="2"/>
          </rPr>
          <t>End Date</t>
        </r>
        <r>
          <rPr>
            <sz val="8"/>
            <color indexed="81"/>
            <rFont val="Tahoma"/>
            <family val="2"/>
          </rPr>
          <t xml:space="preserve">
The ending date is calculated by adding the Duration (calendar days) to the Start date minus 1 day, because the task duration is from the </t>
        </r>
        <r>
          <rPr>
            <b/>
            <sz val="8"/>
            <color indexed="81"/>
            <rFont val="Tahoma"/>
            <family val="2"/>
          </rPr>
          <t>beginning</t>
        </r>
        <r>
          <rPr>
            <sz val="8"/>
            <color indexed="81"/>
            <rFont val="Tahoma"/>
            <family val="2"/>
          </rPr>
          <t xml:space="preserve"> of the </t>
        </r>
        <r>
          <rPr>
            <b/>
            <sz val="8"/>
            <color indexed="81"/>
            <rFont val="Tahoma"/>
            <family val="2"/>
          </rPr>
          <t>Start</t>
        </r>
        <r>
          <rPr>
            <sz val="8"/>
            <color indexed="81"/>
            <rFont val="Tahoma"/>
            <family val="2"/>
          </rPr>
          <t xml:space="preserve"> day to the </t>
        </r>
        <r>
          <rPr>
            <b/>
            <sz val="8"/>
            <color indexed="81"/>
            <rFont val="Tahoma"/>
            <family val="2"/>
          </rPr>
          <t>end</t>
        </r>
        <r>
          <rPr>
            <sz val="8"/>
            <color indexed="81"/>
            <rFont val="Tahoma"/>
            <family val="2"/>
          </rPr>
          <t xml:space="preserve"> of the </t>
        </r>
        <r>
          <rPr>
            <b/>
            <sz val="8"/>
            <color indexed="81"/>
            <rFont val="Tahoma"/>
            <family val="2"/>
          </rPr>
          <t>End</t>
        </r>
        <r>
          <rPr>
            <sz val="8"/>
            <color indexed="81"/>
            <rFont val="Tahoma"/>
            <family val="2"/>
          </rPr>
          <t xml:space="preserve"> day.</t>
        </r>
        <r>
          <rPr>
            <sz val="8"/>
            <color indexed="81"/>
            <rFont val="Tahoma"/>
            <family val="2"/>
          </rPr>
          <t xml:space="preserve">
</t>
        </r>
      </text>
    </comment>
    <comment ref="F10" authorId="0" shapeId="0" xr:uid="{00000000-0006-0000-0000-000005000000}">
      <text>
        <r>
          <rPr>
            <b/>
            <sz val="8"/>
            <color indexed="81"/>
            <rFont val="Tahoma"/>
            <family val="2"/>
          </rPr>
          <t>Duration (Calendar Days)</t>
        </r>
        <r>
          <rPr>
            <sz val="8"/>
            <color indexed="81"/>
            <rFont val="Tahoma"/>
            <family val="2"/>
          </rPr>
          <t xml:space="preserve">
Enter the number of calendar days for the given task. Refer to the Working Days column or use a calendar to determine the corresponding working days.
For the main tasks, you can calculate the duration by finding the maximum End date of the sub tasks and subtracting the earliest start date. For example:
F11=MAX(E12:E15)-D11</t>
        </r>
      </text>
    </comment>
    <comment ref="G10" authorId="0" shapeId="0" xr:uid="{00000000-0006-0000-0000-000006000000}">
      <text>
        <r>
          <rPr>
            <b/>
            <sz val="8"/>
            <color indexed="81"/>
            <rFont val="Tahoma"/>
            <family val="2"/>
          </rPr>
          <t>Percent Complete</t>
        </r>
        <r>
          <rPr>
            <sz val="8"/>
            <color indexed="81"/>
            <rFont val="Tahoma"/>
            <family val="2"/>
          </rPr>
          <t xml:space="preserve">
Update the status of this task by entering the percent complete (between 0% and 100%).
For the main tasks, you can use a weighted average of the sub tasks by adding the formula:
G11=SUMPRODUCT(F12:F15,G12:G15)/SUM(F12:F15)
Note: If you insert rows, make sure that the calculation is updated correctly.</t>
        </r>
      </text>
    </comment>
    <comment ref="H10" authorId="0" shapeId="0" xr:uid="{00000000-0006-0000-0000-000007000000}">
      <text>
        <r>
          <rPr>
            <b/>
            <sz val="8"/>
            <color indexed="81"/>
            <rFont val="Tahoma"/>
            <family val="2"/>
          </rPr>
          <t>Working Days</t>
        </r>
        <r>
          <rPr>
            <sz val="8"/>
            <color indexed="81"/>
            <rFont val="Tahoma"/>
            <family val="2"/>
          </rPr>
          <t xml:space="preserve">
Counts only Mon-Fri, using the NETWORKDAYS() formula. When planning work based upon the number of working days, adjust the Duration until the desired # of working days is reached.
</t>
        </r>
        <r>
          <rPr>
            <i/>
            <sz val="8"/>
            <color indexed="81"/>
            <rFont val="Tahoma"/>
            <family val="2"/>
          </rPr>
          <t xml:space="preserve">Note: </t>
        </r>
        <r>
          <rPr>
            <sz val="8"/>
            <color indexed="81"/>
            <rFont val="Tahoma"/>
            <family val="2"/>
          </rPr>
          <t>If the start date is later changed, the number of working days may also change.</t>
        </r>
      </text>
    </comment>
    <comment ref="I10" authorId="0" shapeId="0" xr:uid="{00000000-0006-0000-0000-000008000000}">
      <text>
        <r>
          <rPr>
            <b/>
            <sz val="8"/>
            <color indexed="81"/>
            <rFont val="Tahoma"/>
            <family val="2"/>
          </rPr>
          <t>Calendar Days Complete</t>
        </r>
        <r>
          <rPr>
            <sz val="8"/>
            <color indexed="81"/>
            <rFont val="Tahoma"/>
            <family val="2"/>
          </rPr>
          <t xml:space="preserve">
This column is calculated by multiplying the Duration by the %Complete and rounding down to the nearest integer.</t>
        </r>
      </text>
    </comment>
    <comment ref="J10" authorId="0" shapeId="0" xr:uid="{00000000-0006-0000-0000-000009000000}">
      <text>
        <r>
          <rPr>
            <b/>
            <sz val="8"/>
            <color indexed="81"/>
            <rFont val="Tahoma"/>
            <family val="2"/>
          </rPr>
          <t>Calendar Days Remaining</t>
        </r>
        <r>
          <rPr>
            <sz val="8"/>
            <color indexed="81"/>
            <rFont val="Tahoma"/>
            <family val="2"/>
          </rPr>
          <t xml:space="preserve">
This column is calculated by subtracted the Days Complete from the Duration.</t>
        </r>
      </text>
    </comment>
  </commentList>
</comments>
</file>

<file path=xl/sharedStrings.xml><?xml version="1.0" encoding="utf-8"?>
<sst xmlns="http://schemas.openxmlformats.org/spreadsheetml/2006/main" count="88" uniqueCount="71">
  <si>
    <t>Days Remaining</t>
  </si>
  <si>
    <t>Today's Date:</t>
  </si>
  <si>
    <t>Start</t>
  </si>
  <si>
    <t>End</t>
  </si>
  <si>
    <t>Days Complete</t>
  </si>
  <si>
    <t>(vertical red line)</t>
  </si>
  <si>
    <t>Duration (Days)</t>
  </si>
  <si>
    <t>WBS</t>
  </si>
  <si>
    <t>1</t>
  </si>
  <si>
    <t>Tasks</t>
  </si>
  <si>
    <t>% Complete</t>
  </si>
  <si>
    <t>Working Days</t>
  </si>
  <si>
    <t>Start Date:</t>
  </si>
  <si>
    <t>[42]</t>
  </si>
  <si>
    <t>Full Implementation</t>
  </si>
  <si>
    <t>4</t>
  </si>
  <si>
    <t>4.1</t>
  </si>
  <si>
    <t>4.2</t>
  </si>
  <si>
    <t>4.3</t>
  </si>
  <si>
    <t>R.V.College of Engineering, Bangalore</t>
  </si>
  <si>
    <t>Project Title:</t>
  </si>
  <si>
    <t>Phase 1</t>
  </si>
  <si>
    <t>Project member</t>
  </si>
  <si>
    <t>Phase 2</t>
  </si>
  <si>
    <t>Complete Methodology</t>
  </si>
  <si>
    <t>Literature Review</t>
  </si>
  <si>
    <t>Phase 3</t>
  </si>
  <si>
    <t>High level design</t>
  </si>
  <si>
    <t>Low Level Design</t>
  </si>
  <si>
    <t>5</t>
  </si>
  <si>
    <t>Testing</t>
  </si>
  <si>
    <t>5.1</t>
  </si>
  <si>
    <t>Unit Testing</t>
  </si>
  <si>
    <t>5.2</t>
  </si>
  <si>
    <t>Integration Testing</t>
  </si>
  <si>
    <t>Result and anlaysis</t>
  </si>
  <si>
    <t>Conclusion and Future work</t>
  </si>
  <si>
    <t>6</t>
  </si>
  <si>
    <t>7</t>
  </si>
  <si>
    <t>8</t>
  </si>
  <si>
    <t>Report Writing</t>
  </si>
  <si>
    <t>Team Members:</t>
  </si>
  <si>
    <t>Objectives</t>
  </si>
  <si>
    <t>Methodology</t>
  </si>
  <si>
    <t>VIII Semester Major Project (2018-2019)</t>
  </si>
  <si>
    <t>CCTV Video Summarization</t>
  </si>
  <si>
    <t>AS Karthik
Abhishek Krishna
Gagan Deep G</t>
  </si>
  <si>
    <t>GUI for application</t>
  </si>
  <si>
    <t>6.1</t>
  </si>
  <si>
    <t>6.2</t>
  </si>
  <si>
    <t>Motion detection &amp; background masking</t>
  </si>
  <si>
    <t>Karthik</t>
  </si>
  <si>
    <t>Abhishek</t>
  </si>
  <si>
    <t>Object detection and tagging</t>
  </si>
  <si>
    <t>Gagan</t>
  </si>
  <si>
    <t>4.4</t>
  </si>
  <si>
    <t>4.5</t>
  </si>
  <si>
    <t>Storage of footage and metadata</t>
  </si>
  <si>
    <t>4.6</t>
  </si>
  <si>
    <t>Extraction of tubes</t>
  </si>
  <si>
    <t>Tubes selection and retrieval</t>
  </si>
  <si>
    <t>Tubes rearrangement</t>
  </si>
  <si>
    <t>Time lapse background generation</t>
  </si>
  <si>
    <t>Blending into final video</t>
  </si>
  <si>
    <t>Integration</t>
  </si>
  <si>
    <t>4.10</t>
  </si>
  <si>
    <t>Karthik, Gagan, Abhishek</t>
  </si>
  <si>
    <t>Karthik, Gagan</t>
  </si>
  <si>
    <t>Effictiveness of 'smart query' synopsis</t>
  </si>
  <si>
    <t>Time saved by video synopsis</t>
  </si>
  <si>
    <t>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</si>
</sst>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5" formatCode="\(ddd\)"/>
    <numFmt numFmtId="166" formatCode="dd\ \-\ mmm\ \-\ yy"/>
    <numFmt numFmtId="168" formatCode="[$-14009]dd/mm/yyyy;@"/>
  </numFmts>
  <fonts count="23" x14ac:knownFonts="1">
    <font>
      <sz val="10"/>
      <name val="Arial"/>
    </font>
    <font>
      <sz val="10"/>
      <name val="Arial"/>
      <family val="2"/>
    </font>
    <font>
      <b/>
      <sz val="10"/>
      <name val="Arial"/>
      <family val="2"/>
    </font>
    <font>
      <b/>
      <sz val="12"/>
      <name val="Arial"/>
      <family val="2"/>
    </font>
    <font>
      <sz val="8"/>
      <name val="Arial"/>
      <family val="2"/>
    </font>
    <font>
      <sz val="10"/>
      <name val="Arial"/>
      <family val="2"/>
    </font>
    <font>
      <sz val="8"/>
      <color indexed="55"/>
      <name val="Arial"/>
      <family val="2"/>
    </font>
    <font>
      <sz val="8"/>
      <color indexed="81"/>
      <name val="Tahoma"/>
      <family val="2"/>
    </font>
    <font>
      <b/>
      <sz val="8"/>
      <color indexed="81"/>
      <name val="Tahoma"/>
      <family val="2"/>
    </font>
    <font>
      <b/>
      <sz val="8"/>
      <name val="Arial"/>
      <family val="2"/>
    </font>
    <font>
      <i/>
      <sz val="8"/>
      <color indexed="81"/>
      <name val="Tahoma"/>
      <family val="2"/>
    </font>
    <font>
      <u/>
      <sz val="10"/>
      <color indexed="12"/>
      <name val="Arial"/>
      <family val="2"/>
    </font>
    <font>
      <b/>
      <u/>
      <sz val="8"/>
      <color indexed="81"/>
      <name val="Tahoma"/>
      <family val="2"/>
    </font>
    <font>
      <sz val="8"/>
      <name val="Arial Narrow"/>
      <family val="2"/>
    </font>
    <font>
      <b/>
      <sz val="8"/>
      <color indexed="10"/>
      <name val="Tahoma"/>
      <family val="2"/>
    </font>
    <font>
      <b/>
      <sz val="14"/>
      <color indexed="16"/>
      <name val="Trebuchet MS"/>
      <family val="2"/>
    </font>
    <font>
      <sz val="6"/>
      <name val="Trebuchet MS"/>
      <family val="2"/>
    </font>
    <font>
      <b/>
      <sz val="18"/>
      <color indexed="56"/>
      <name val="Trebuchet MS"/>
      <family val="2"/>
    </font>
    <font>
      <sz val="10"/>
      <color indexed="9"/>
      <name val="Arial"/>
      <family val="2"/>
    </font>
    <font>
      <u/>
      <sz val="8"/>
      <color indexed="12"/>
      <name val="Arial"/>
      <family val="2"/>
    </font>
    <font>
      <b/>
      <sz val="8"/>
      <name val="Arial Narrow"/>
      <family val="2"/>
    </font>
    <font>
      <u/>
      <sz val="8"/>
      <color indexed="81"/>
      <name val="Tahoma"/>
      <family val="2"/>
    </font>
    <font>
      <u/>
      <sz val="8"/>
      <color indexed="23"/>
      <name val="Arial"/>
      <family val="2"/>
    </font>
  </fonts>
  <fills count="7">
    <fill>
      <patternFill patternType="none"/>
    </fill>
    <fill>
      <patternFill patternType="gray125"/>
    </fill>
    <fill>
      <patternFill patternType="solid">
        <fgColor indexed="22"/>
        <bgColor indexed="64"/>
      </patternFill>
    </fill>
    <fill>
      <patternFill patternType="solid">
        <fgColor indexed="42"/>
        <bgColor indexed="64"/>
      </patternFill>
    </fill>
    <fill>
      <patternFill patternType="solid">
        <fgColor indexed="11"/>
        <bgColor indexed="64"/>
      </patternFill>
    </fill>
    <fill>
      <patternFill patternType="solid">
        <fgColor theme="0"/>
        <bgColor indexed="64"/>
      </patternFill>
    </fill>
    <fill>
      <patternFill patternType="solid">
        <fgColor rgb="FFEAEAEA"/>
        <bgColor indexed="64"/>
      </patternFill>
    </fill>
  </fills>
  <borders count="7">
    <border>
      <left/>
      <right/>
      <top/>
      <bottom/>
      <diagonal/>
    </border>
    <border>
      <left/>
      <right/>
      <top/>
      <bottom style="medium">
        <color indexed="64"/>
      </bottom>
      <diagonal/>
    </border>
    <border>
      <left/>
      <right/>
      <top style="thin">
        <color indexed="22"/>
      </top>
      <bottom style="thin">
        <color indexed="22"/>
      </bottom>
      <diagonal/>
    </border>
    <border>
      <left/>
      <right/>
      <top/>
      <bottom style="thin">
        <color indexed="64"/>
      </bottom>
      <diagonal/>
    </border>
    <border>
      <left style="thin">
        <color indexed="55"/>
      </left>
      <right/>
      <top/>
      <bottom style="medium">
        <color indexed="64"/>
      </bottom>
      <diagonal/>
    </border>
    <border>
      <left/>
      <right style="thin">
        <color indexed="55"/>
      </right>
      <top/>
      <bottom style="medium">
        <color indexed="64"/>
      </bottom>
      <diagonal/>
    </border>
    <border>
      <left/>
      <right/>
      <top style="thin">
        <color indexed="64"/>
      </top>
      <bottom style="thin">
        <color indexed="64"/>
      </bottom>
      <diagonal/>
    </border>
  </borders>
  <cellStyleXfs count="3">
    <xf numFmtId="0" fontId="0" fillId="0" borderId="0"/>
    <xf numFmtId="0" fontId="11" fillId="0" borderId="0" applyNumberFormat="0" applyFill="0" applyBorder="0" applyAlignment="0" applyProtection="0">
      <alignment vertical="top"/>
      <protection locked="0"/>
    </xf>
    <xf numFmtId="9" fontId="1" fillId="0" borderId="0" applyFont="0" applyFill="0" applyBorder="0" applyAlignment="0" applyProtection="0"/>
  </cellStyleXfs>
  <cellXfs count="64">
    <xf numFmtId="0" fontId="0" fillId="0" borderId="0" xfId="0"/>
    <xf numFmtId="0" fontId="3" fillId="0" borderId="0" xfId="0" applyFont="1"/>
    <xf numFmtId="0" fontId="0" fillId="0" borderId="0" xfId="0" applyAlignment="1">
      <alignment horizontal="right"/>
    </xf>
    <xf numFmtId="14" fontId="4" fillId="0" borderId="0" xfId="0" applyNumberFormat="1" applyFont="1" applyAlignment="1">
      <alignment horizontal="left"/>
    </xf>
    <xf numFmtId="0" fontId="4" fillId="0" borderId="0" xfId="0" applyFont="1"/>
    <xf numFmtId="0" fontId="2" fillId="0" borderId="1" xfId="0" applyFont="1" applyBorder="1" applyAlignment="1">
      <alignment horizontal="center"/>
    </xf>
    <xf numFmtId="0" fontId="0" fillId="0" borderId="1" xfId="0" applyBorder="1" applyAlignment="1">
      <alignment horizontal="center" textRotation="90"/>
    </xf>
    <xf numFmtId="0" fontId="0" fillId="2" borderId="0" xfId="0" applyFill="1"/>
    <xf numFmtId="14" fontId="0" fillId="0" borderId="0" xfId="0" applyNumberFormat="1"/>
    <xf numFmtId="0" fontId="6" fillId="0" borderId="0" xfId="0" applyFont="1" applyAlignment="1">
      <alignment horizontal="right"/>
    </xf>
    <xf numFmtId="1" fontId="4" fillId="0" borderId="2" xfId="2" applyNumberFormat="1" applyFont="1" applyBorder="1" applyAlignment="1">
      <alignment horizontal="center"/>
    </xf>
    <xf numFmtId="1" fontId="4" fillId="2" borderId="2" xfId="2" applyNumberFormat="1" applyFont="1" applyFill="1" applyBorder="1" applyAlignment="1">
      <alignment horizontal="center"/>
    </xf>
    <xf numFmtId="14" fontId="5" fillId="0" borderId="3" xfId="0" applyNumberFormat="1" applyFont="1" applyBorder="1" applyAlignment="1">
      <alignment horizontal="left"/>
    </xf>
    <xf numFmtId="14" fontId="1" fillId="0" borderId="3" xfId="0" applyNumberFormat="1" applyFont="1" applyBorder="1" applyAlignment="1">
      <alignment horizontal="left"/>
    </xf>
    <xf numFmtId="49" fontId="4" fillId="0" borderId="0" xfId="0" applyNumberFormat="1" applyFont="1"/>
    <xf numFmtId="49" fontId="4" fillId="2" borderId="2" xfId="0" applyNumberFormat="1" applyFont="1" applyFill="1" applyBorder="1" applyAlignment="1">
      <alignment horizontal="left"/>
    </xf>
    <xf numFmtId="0" fontId="4" fillId="2" borderId="2" xfId="0" applyFont="1" applyFill="1" applyBorder="1"/>
    <xf numFmtId="0" fontId="4" fillId="0" borderId="2" xfId="0" applyFont="1" applyBorder="1"/>
    <xf numFmtId="0" fontId="0" fillId="0" borderId="1" xfId="0" applyBorder="1" applyAlignment="1">
      <alignment horizontal="center" textRotation="90" wrapText="1"/>
    </xf>
    <xf numFmtId="0" fontId="5" fillId="0" borderId="0" xfId="0" applyFont="1" applyAlignment="1">
      <alignment horizontal="left"/>
    </xf>
    <xf numFmtId="14" fontId="1" fillId="0" borderId="0" xfId="0" applyNumberFormat="1" applyFont="1" applyAlignment="1">
      <alignment horizontal="left"/>
    </xf>
    <xf numFmtId="1" fontId="4" fillId="2" borderId="2" xfId="0" applyNumberFormat="1" applyFont="1" applyFill="1" applyBorder="1" applyAlignment="1">
      <alignment horizontal="center"/>
    </xf>
    <xf numFmtId="1" fontId="4" fillId="0" borderId="2" xfId="0" applyNumberFormat="1" applyFont="1" applyBorder="1" applyAlignment="1">
      <alignment horizontal="center"/>
    </xf>
    <xf numFmtId="0" fontId="9" fillId="0" borderId="1" xfId="0" applyFont="1" applyBorder="1"/>
    <xf numFmtId="0" fontId="0" fillId="0" borderId="1" xfId="0" applyBorder="1"/>
    <xf numFmtId="9" fontId="4" fillId="3" borderId="2" xfId="2" applyFont="1" applyFill="1" applyBorder="1" applyAlignment="1">
      <alignment horizontal="center"/>
    </xf>
    <xf numFmtId="9" fontId="4" fillId="4" borderId="2" xfId="2" applyFont="1" applyFill="1" applyBorder="1" applyAlignment="1">
      <alignment horizontal="center"/>
    </xf>
    <xf numFmtId="1" fontId="4" fillId="4" borderId="2" xfId="0" applyNumberFormat="1" applyFont="1" applyFill="1" applyBorder="1" applyAlignment="1">
      <alignment horizontal="center"/>
    </xf>
    <xf numFmtId="0" fontId="13" fillId="2" borderId="2" xfId="0" applyFont="1" applyFill="1" applyBorder="1"/>
    <xf numFmtId="0" fontId="13" fillId="0" borderId="2" xfId="0" applyFont="1" applyBorder="1"/>
    <xf numFmtId="0" fontId="13" fillId="0" borderId="2" xfId="0" applyFont="1" applyBorder="1" applyAlignment="1">
      <alignment wrapText="1"/>
    </xf>
    <xf numFmtId="0" fontId="9" fillId="0" borderId="1" xfId="0" applyFont="1" applyBorder="1" applyAlignment="1">
      <alignment horizontal="left"/>
    </xf>
    <xf numFmtId="0" fontId="9" fillId="0" borderId="1" xfId="0" applyFont="1" applyBorder="1" applyAlignment="1">
      <alignment horizontal="center"/>
    </xf>
    <xf numFmtId="165" fontId="1" fillId="0" borderId="3" xfId="0" applyNumberFormat="1" applyFont="1" applyBorder="1" applyAlignment="1">
      <alignment horizontal="right"/>
    </xf>
    <xf numFmtId="0" fontId="15" fillId="2" borderId="0" xfId="0" applyFont="1" applyFill="1" applyAlignment="1">
      <alignment vertical="center"/>
    </xf>
    <xf numFmtId="0" fontId="16" fillId="2" borderId="0" xfId="0" applyFont="1" applyFill="1"/>
    <xf numFmtId="0" fontId="17" fillId="2" borderId="0" xfId="0" applyFont="1" applyFill="1" applyAlignment="1">
      <alignment vertical="center"/>
    </xf>
    <xf numFmtId="0" fontId="18" fillId="0" borderId="0" xfId="0" applyFont="1"/>
    <xf numFmtId="0" fontId="19" fillId="0" borderId="0" xfId="1" applyFont="1" applyAlignment="1" applyProtection="1">
      <alignment horizontal="right"/>
    </xf>
    <xf numFmtId="0" fontId="20" fillId="2" borderId="2" xfId="0" applyFont="1" applyFill="1" applyBorder="1" applyAlignment="1">
      <alignment wrapText="1"/>
    </xf>
    <xf numFmtId="0" fontId="22" fillId="2" borderId="0" xfId="1" applyFont="1" applyFill="1" applyAlignment="1" applyProtection="1">
      <alignment horizontal="right" vertical="center"/>
    </xf>
    <xf numFmtId="0" fontId="4" fillId="2" borderId="2" xfId="0" applyFont="1" applyFill="1" applyBorder="1" applyAlignment="1">
      <alignment horizontal="left"/>
    </xf>
    <xf numFmtId="0" fontId="4" fillId="0" borderId="2" xfId="0" applyFont="1" applyBorder="1" applyAlignment="1">
      <alignment horizontal="left"/>
    </xf>
    <xf numFmtId="0" fontId="1" fillId="0" borderId="0" xfId="0" applyFont="1"/>
    <xf numFmtId="0" fontId="1" fillId="0" borderId="0" xfId="0" applyFont="1" applyAlignment="1">
      <alignment horizontal="right"/>
    </xf>
    <xf numFmtId="49" fontId="4" fillId="0" borderId="2" xfId="0" applyNumberFormat="1" applyFont="1" applyBorder="1" applyAlignment="1">
      <alignment horizontal="left"/>
    </xf>
    <xf numFmtId="0" fontId="1" fillId="0" borderId="0" xfId="0" applyFont="1" applyAlignment="1">
      <alignment horizontal="right" vertical="top"/>
    </xf>
    <xf numFmtId="166" fontId="4" fillId="0" borderId="4" xfId="0" applyNumberFormat="1" applyFont="1" applyBorder="1" applyAlignment="1">
      <alignment horizontal="center" textRotation="90"/>
    </xf>
    <xf numFmtId="166" fontId="0" fillId="0" borderId="1" xfId="0" applyNumberFormat="1" applyBorder="1" applyAlignment="1">
      <alignment horizontal="center" textRotation="90"/>
    </xf>
    <xf numFmtId="166" fontId="0" fillId="0" borderId="5" xfId="0" applyNumberFormat="1" applyBorder="1" applyAlignment="1">
      <alignment horizontal="center" textRotation="90"/>
    </xf>
    <xf numFmtId="0" fontId="5" fillId="0" borderId="6" xfId="0" applyFont="1" applyBorder="1" applyAlignment="1">
      <alignment horizontal="center"/>
    </xf>
    <xf numFmtId="0" fontId="1" fillId="0" borderId="0" xfId="0" applyFont="1" applyAlignment="1">
      <alignment horizontal="center"/>
    </xf>
    <xf numFmtId="0" fontId="1" fillId="0" borderId="6" xfId="0" applyFont="1" applyBorder="1" applyAlignment="1">
      <alignment horizontal="center" wrapText="1"/>
    </xf>
    <xf numFmtId="168" fontId="13" fillId="4" borderId="2" xfId="0" applyNumberFormat="1" applyFont="1" applyFill="1" applyBorder="1" applyAlignment="1">
      <alignment horizontal="right"/>
    </xf>
    <xf numFmtId="168" fontId="13" fillId="2" borderId="2" xfId="0" applyNumberFormat="1" applyFont="1" applyFill="1" applyBorder="1" applyAlignment="1">
      <alignment horizontal="right"/>
    </xf>
    <xf numFmtId="168" fontId="13" fillId="3" borderId="2" xfId="0" applyNumberFormat="1" applyFont="1" applyFill="1" applyBorder="1" applyAlignment="1">
      <alignment horizontal="right"/>
    </xf>
    <xf numFmtId="168" fontId="13" fillId="0" borderId="2" xfId="0" applyNumberFormat="1" applyFont="1" applyBorder="1" applyAlignment="1">
      <alignment horizontal="right"/>
    </xf>
    <xf numFmtId="168" fontId="13" fillId="5" borderId="2" xfId="0" applyNumberFormat="1" applyFont="1" applyFill="1" applyBorder="1" applyAlignment="1">
      <alignment horizontal="right"/>
    </xf>
    <xf numFmtId="1" fontId="4" fillId="5" borderId="2" xfId="0" applyNumberFormat="1" applyFont="1" applyFill="1" applyBorder="1" applyAlignment="1">
      <alignment horizontal="center"/>
    </xf>
    <xf numFmtId="0" fontId="4" fillId="5" borderId="2" xfId="0" applyFont="1" applyFill="1" applyBorder="1"/>
    <xf numFmtId="1" fontId="4" fillId="6" borderId="2" xfId="0" applyNumberFormat="1" applyFont="1" applyFill="1" applyBorder="1" applyAlignment="1">
      <alignment horizontal="center"/>
    </xf>
    <xf numFmtId="0" fontId="4" fillId="6" borderId="2" xfId="0" applyFont="1" applyFill="1" applyBorder="1"/>
    <xf numFmtId="1" fontId="4" fillId="6" borderId="2" xfId="2" applyNumberFormat="1" applyFont="1" applyFill="1" applyBorder="1" applyAlignment="1">
      <alignment horizontal="center"/>
    </xf>
    <xf numFmtId="1" fontId="4" fillId="5" borderId="2" xfId="2" applyNumberFormat="1" applyFont="1" applyFill="1" applyBorder="1" applyAlignment="1">
      <alignment horizontal="center"/>
    </xf>
  </cellXfs>
  <cellStyles count="3">
    <cellStyle name="Hyperlink" xfId="1" builtinId="8"/>
    <cellStyle name="Normal" xfId="0" builtinId="0"/>
    <cellStyle name="Percent" xfId="2" builtinId="5"/>
  </cellStyles>
  <dxfs count="9">
    <dxf>
      <fill>
        <patternFill>
          <bgColor indexed="23"/>
        </patternFill>
      </fill>
    </dxf>
    <dxf>
      <fill>
        <patternFill>
          <bgColor indexed="44"/>
        </patternFill>
      </fill>
    </dxf>
    <dxf>
      <font>
        <condense val="0"/>
        <extend val="0"/>
        <color auto="1"/>
      </font>
      <fill>
        <patternFill>
          <bgColor indexed="10"/>
        </patternFill>
      </fill>
    </dxf>
    <dxf>
      <fill>
        <patternFill>
          <bgColor indexed="63"/>
        </patternFill>
      </fill>
    </dxf>
    <dxf>
      <fill>
        <patternFill>
          <bgColor indexed="40"/>
        </patternFill>
      </fill>
    </dxf>
    <dxf>
      <font>
        <condense val="0"/>
        <extend val="0"/>
        <color auto="1"/>
      </font>
      <fill>
        <patternFill>
          <bgColor indexed="10"/>
        </patternFill>
      </fill>
    </dxf>
    <dxf>
      <fill>
        <patternFill>
          <bgColor indexed="23"/>
        </patternFill>
      </fill>
    </dxf>
    <dxf>
      <fill>
        <patternFill>
          <bgColor indexed="44"/>
        </patternFill>
      </fill>
    </dxf>
    <dxf>
      <font>
        <condense val="0"/>
        <extend val="0"/>
        <color auto="1"/>
      </font>
      <fill>
        <patternFill>
          <bgColor indexed="1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99FF99"/>
      <rgbColor rgb="000000FF"/>
      <rgbColor rgb="00FFFF00"/>
      <rgbColor rgb="00FF00FF"/>
      <rgbColor rgb="0000FFFF"/>
      <rgbColor rgb="00800000"/>
      <rgbColor rgb="00008000"/>
      <rgbColor rgb="00000080"/>
      <rgbColor rgb="00808000"/>
      <rgbColor rgb="00800080"/>
      <rgbColor rgb="00008080"/>
      <rgbColor rgb="00EAEAEA"/>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6699FF"/>
      <rgbColor rgb="00CCFFFF"/>
      <rgbColor rgb="00CCFFCC"/>
      <rgbColor rgb="00FFFFD7"/>
      <rgbColor rgb="0099CCFF"/>
      <rgbColor rgb="00FF99CC"/>
      <rgbColor rgb="00CC99FF"/>
      <rgbColor rgb="00FFCC99"/>
      <rgbColor rgb="003366FF"/>
      <rgbColor rgb="0033CCCC"/>
      <rgbColor rgb="0099CC00"/>
      <rgbColor rgb="00FFCC00"/>
      <rgbColor rgb="00FF9900"/>
      <rgbColor rgb="00FF6600"/>
      <rgbColor rgb="00666699"/>
      <rgbColor rgb="00C0C0C0"/>
      <rgbColor rgb="00003366"/>
      <rgbColor rgb="00339966"/>
      <rgbColor rgb="00003300"/>
      <rgbColor rgb="00333300"/>
      <rgbColor rgb="00993300"/>
      <rgbColor rgb="00993366"/>
      <rgbColor rgb="00333399"/>
      <rgbColor rgb="005F5F5F"/>
    </indexedColors>
    <mruColors>
      <color rgb="FFEAEAEA"/>
      <color rgb="FFC0C0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Scroll" dx="16" fmlaLink="$K$1" horiz="1" max="100" page="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11</xdr:col>
          <xdr:colOff>0</xdr:colOff>
          <xdr:row>8</xdr:row>
          <xdr:rowOff>0</xdr:rowOff>
        </xdr:from>
        <xdr:to>
          <xdr:col>94</xdr:col>
          <xdr:colOff>29765</xdr:colOff>
          <xdr:row>8</xdr:row>
          <xdr:rowOff>163285</xdr:rowOff>
        </xdr:to>
        <xdr:sp macro="" textlink="">
          <xdr:nvSpPr>
            <xdr:cNvPr id="6145" name="Scroll Bar 1" hidden="1">
              <a:extLst>
                <a:ext uri="{63B3BB69-23CF-44E3-9099-C40C66FF867C}">
                  <a14:compatExt spid="_x0000_s6145"/>
                </a:ext>
                <a:ext uri="{FF2B5EF4-FFF2-40B4-BE49-F238E27FC236}">
                  <a16:creationId xmlns:a16="http://schemas.microsoft.com/office/drawing/2014/main" id="{DA59A002-9EEF-481D-9502-B47A9E910688}"/>
                </a:ext>
              </a:extLst>
            </xdr:cNvPr>
            <xdr:cNvSpPr/>
          </xdr:nvSpPr>
          <xdr:spPr bwMode="auto">
            <a:xfrm>
              <a:off x="0" y="0"/>
              <a:ext cx="0" cy="0"/>
            </a:xfrm>
            <a:prstGeom prst="rect">
              <a:avLst/>
            </a:prstGeom>
            <a:noFill/>
            <a:ln w="9525">
              <a:miter lim="800000"/>
              <a:headEnd/>
              <a:tailEnd/>
            </a:ln>
          </xdr:spPr>
        </xdr:sp>
        <xdr:clientData fPrintsWithSheet="0"/>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Q45"/>
  <sheetViews>
    <sheetView showGridLines="0" tabSelected="1" topLeftCell="A8" zoomScale="121" zoomScaleNormal="135" workbookViewId="0">
      <selection activeCell="D25" sqref="D25"/>
    </sheetView>
  </sheetViews>
  <sheetFormatPr defaultRowHeight="12.75" x14ac:dyDescent="0.2"/>
  <cols>
    <col min="1" max="1" width="4.5703125" bestFit="1" customWidth="1"/>
    <col min="2" max="2" width="25.85546875" customWidth="1"/>
    <col min="3" max="3" width="15.28515625" customWidth="1"/>
    <col min="4" max="4" width="9.140625" bestFit="1" customWidth="1"/>
    <col min="5" max="5" width="12.7109375" bestFit="1" customWidth="1"/>
    <col min="6" max="6" width="7.140625" bestFit="1" customWidth="1"/>
    <col min="7" max="7" width="5.42578125" customWidth="1"/>
    <col min="8" max="8" width="5.28515625" customWidth="1"/>
    <col min="9" max="10" width="7.140625" bestFit="1" customWidth="1"/>
    <col min="11" max="11" width="2.7109375" customWidth="1"/>
    <col min="12" max="251" width="0.42578125" customWidth="1"/>
  </cols>
  <sheetData>
    <row r="1" spans="1:251" ht="23.25" x14ac:dyDescent="0.2">
      <c r="A1" s="36"/>
      <c r="B1" s="34"/>
      <c r="C1" s="34"/>
      <c r="D1" s="34"/>
      <c r="E1" s="34"/>
      <c r="F1" s="34"/>
      <c r="G1" s="34"/>
      <c r="H1" s="35"/>
      <c r="I1" s="35"/>
      <c r="J1" s="40"/>
      <c r="K1" s="9">
        <v>0</v>
      </c>
    </row>
    <row r="2" spans="1:251" x14ac:dyDescent="0.2">
      <c r="J2" s="38"/>
    </row>
    <row r="3" spans="1:251" ht="15.75" x14ac:dyDescent="0.25">
      <c r="A3" s="1" t="s">
        <v>44</v>
      </c>
    </row>
    <row r="4" spans="1:251" x14ac:dyDescent="0.2">
      <c r="A4" s="43" t="s">
        <v>19</v>
      </c>
    </row>
    <row r="6" spans="1:251" x14ac:dyDescent="0.2">
      <c r="B6" s="44" t="s">
        <v>20</v>
      </c>
      <c r="C6" s="51" t="s">
        <v>45</v>
      </c>
      <c r="D6" s="51"/>
      <c r="E6" s="51"/>
    </row>
    <row r="7" spans="1:251" ht="52.5" customHeight="1" x14ac:dyDescent="0.2">
      <c r="B7" s="46" t="s">
        <v>41</v>
      </c>
      <c r="C7" s="52" t="s">
        <v>46</v>
      </c>
      <c r="D7" s="50"/>
      <c r="E7" s="19"/>
    </row>
    <row r="8" spans="1:251" x14ac:dyDescent="0.2">
      <c r="B8" s="2" t="s">
        <v>1</v>
      </c>
      <c r="C8" s="12">
        <v>42401</v>
      </c>
      <c r="D8" s="33">
        <f>C8</f>
        <v>42401</v>
      </c>
      <c r="E8" s="3" t="s">
        <v>5</v>
      </c>
    </row>
    <row r="9" spans="1:251" s="7" customFormat="1" x14ac:dyDescent="0.2">
      <c r="A9" s="37" t="s">
        <v>13</v>
      </c>
      <c r="B9" s="2" t="s">
        <v>12</v>
      </c>
      <c r="C9" s="13">
        <v>43466</v>
      </c>
      <c r="D9" s="33">
        <f>C9</f>
        <v>43466</v>
      </c>
      <c r="E9"/>
      <c r="F9" s="20"/>
      <c r="G9"/>
      <c r="H9"/>
      <c r="I9"/>
      <c r="J9"/>
      <c r="K9"/>
      <c r="L9" s="8">
        <f>(C9-WEEKDAY(C9)+2)+7*K1</f>
        <v>43465</v>
      </c>
      <c r="M9" s="8">
        <f>L9+1</f>
        <v>43466</v>
      </c>
      <c r="N9" s="8">
        <f>M9+1</f>
        <v>43467</v>
      </c>
      <c r="O9" s="8">
        <f>N9+1</f>
        <v>43468</v>
      </c>
      <c r="P9" s="8">
        <f>O9+1</f>
        <v>43469</v>
      </c>
      <c r="Q9" s="8">
        <f>P9+3</f>
        <v>43472</v>
      </c>
      <c r="R9" s="8">
        <f>Q9+1</f>
        <v>43473</v>
      </c>
      <c r="S9" s="8">
        <f>R9+1</f>
        <v>43474</v>
      </c>
      <c r="T9" s="8">
        <f>S9+1</f>
        <v>43475</v>
      </c>
      <c r="U9" s="8">
        <f>T9+1</f>
        <v>43476</v>
      </c>
      <c r="V9" s="8">
        <f>U9+3</f>
        <v>43479</v>
      </c>
      <c r="W9" s="8">
        <f>V9+1</f>
        <v>43480</v>
      </c>
      <c r="X9" s="8">
        <f>W9+1</f>
        <v>43481</v>
      </c>
      <c r="Y9" s="8">
        <f>X9+1</f>
        <v>43482</v>
      </c>
      <c r="Z9" s="8">
        <f>Y9+1</f>
        <v>43483</v>
      </c>
      <c r="AA9" s="8">
        <f>Z9+3</f>
        <v>43486</v>
      </c>
      <c r="AB9" s="8">
        <f>AA9+1</f>
        <v>43487</v>
      </c>
      <c r="AC9" s="8">
        <f>AB9+1</f>
        <v>43488</v>
      </c>
      <c r="AD9" s="8">
        <f>AC9+1</f>
        <v>43489</v>
      </c>
      <c r="AE9" s="8">
        <f>AD9+1</f>
        <v>43490</v>
      </c>
      <c r="AF9" s="8">
        <f>AE9+3</f>
        <v>43493</v>
      </c>
      <c r="AG9" s="8">
        <f>AF9+1</f>
        <v>43494</v>
      </c>
      <c r="AH9" s="8">
        <f>AG9+1</f>
        <v>43495</v>
      </c>
      <c r="AI9" s="8">
        <f>AH9+1</f>
        <v>43496</v>
      </c>
      <c r="AJ9" s="8">
        <f>AI9+1</f>
        <v>43497</v>
      </c>
      <c r="AK9" s="8">
        <f>AJ9+3</f>
        <v>43500</v>
      </c>
      <c r="AL9" s="8">
        <f>AK9+1</f>
        <v>43501</v>
      </c>
      <c r="AM9" s="8">
        <f>AL9+1</f>
        <v>43502</v>
      </c>
      <c r="AN9" s="8">
        <f>AM9+1</f>
        <v>43503</v>
      </c>
      <c r="AO9" s="8">
        <f>AN9+1</f>
        <v>43504</v>
      </c>
      <c r="AP9" s="8">
        <f>AO9+3</f>
        <v>43507</v>
      </c>
      <c r="AQ9" s="8">
        <f>AP9+1</f>
        <v>43508</v>
      </c>
      <c r="AR9" s="8">
        <f>AQ9+1</f>
        <v>43509</v>
      </c>
      <c r="AS9" s="8">
        <f>AR9+1</f>
        <v>43510</v>
      </c>
      <c r="AT9" s="8">
        <f>AS9+1</f>
        <v>43511</v>
      </c>
      <c r="AU9" s="8">
        <f>AT9+3</f>
        <v>43514</v>
      </c>
      <c r="AV9" s="8">
        <f>AU9+1</f>
        <v>43515</v>
      </c>
      <c r="AW9" s="8">
        <f>AV9+1</f>
        <v>43516</v>
      </c>
      <c r="AX9" s="8">
        <f>AW9+1</f>
        <v>43517</v>
      </c>
      <c r="AY9" s="8">
        <f>AX9+1</f>
        <v>43518</v>
      </c>
      <c r="AZ9" s="8">
        <f>AY9+3</f>
        <v>43521</v>
      </c>
      <c r="BA9" s="8">
        <f>AZ9+1</f>
        <v>43522</v>
      </c>
      <c r="BB9" s="8">
        <f>BA9+1</f>
        <v>43523</v>
      </c>
      <c r="BC9" s="8">
        <f>BB9+1</f>
        <v>43524</v>
      </c>
      <c r="BD9" s="8">
        <f>BC9+1</f>
        <v>43525</v>
      </c>
      <c r="BE9" s="8">
        <f>BD9+3</f>
        <v>43528</v>
      </c>
      <c r="BF9" s="8">
        <f>BE9+1</f>
        <v>43529</v>
      </c>
      <c r="BG9" s="8">
        <f>BF9+1</f>
        <v>43530</v>
      </c>
      <c r="BH9" s="8">
        <f>BG9+1</f>
        <v>43531</v>
      </c>
      <c r="BI9" s="8">
        <f>BH9+1</f>
        <v>43532</v>
      </c>
      <c r="BJ9" s="8">
        <f>BI9+3</f>
        <v>43535</v>
      </c>
      <c r="BK9" s="8">
        <f>BJ9+1</f>
        <v>43536</v>
      </c>
      <c r="BL9" s="8">
        <f>BK9+1</f>
        <v>43537</v>
      </c>
      <c r="BM9" s="8">
        <f>BL9+1</f>
        <v>43538</v>
      </c>
      <c r="BN9" s="8">
        <f>BM9+1</f>
        <v>43539</v>
      </c>
      <c r="BO9" s="8">
        <f>BN9+3</f>
        <v>43542</v>
      </c>
      <c r="BP9" s="8">
        <f>BO9+1</f>
        <v>43543</v>
      </c>
      <c r="BQ9" s="8">
        <f>BP9+1</f>
        <v>43544</v>
      </c>
      <c r="BR9" s="8">
        <f>BQ9+1</f>
        <v>43545</v>
      </c>
      <c r="BS9" s="8">
        <f>BR9+1</f>
        <v>43546</v>
      </c>
      <c r="BT9" s="8">
        <f>BS9+3</f>
        <v>43549</v>
      </c>
      <c r="BU9" s="8">
        <f>BT9+1</f>
        <v>43550</v>
      </c>
      <c r="BV9" s="8">
        <f>BU9+1</f>
        <v>43551</v>
      </c>
      <c r="BW9" s="8">
        <f>BV9+1</f>
        <v>43552</v>
      </c>
      <c r="BX9" s="8">
        <f>BW9+1</f>
        <v>43553</v>
      </c>
      <c r="BY9" s="8">
        <f>BX9+3</f>
        <v>43556</v>
      </c>
      <c r="BZ9" s="8">
        <f>BY9+1</f>
        <v>43557</v>
      </c>
      <c r="CA9" s="8">
        <f>BZ9+1</f>
        <v>43558</v>
      </c>
      <c r="CB9" s="8">
        <f>CA9+1</f>
        <v>43559</v>
      </c>
      <c r="CC9" s="8">
        <f>CB9+1</f>
        <v>43560</v>
      </c>
      <c r="CD9" s="8">
        <f>CC9+3</f>
        <v>43563</v>
      </c>
      <c r="CE9" s="8">
        <f>CD9+1</f>
        <v>43564</v>
      </c>
      <c r="CF9" s="8">
        <f>CE9+1</f>
        <v>43565</v>
      </c>
      <c r="CG9" s="8">
        <f>CF9+1</f>
        <v>43566</v>
      </c>
      <c r="CH9" s="8">
        <f>CG9+1</f>
        <v>43567</v>
      </c>
      <c r="CI9" s="8">
        <f>CH9+3</f>
        <v>43570</v>
      </c>
      <c r="CJ9" s="8">
        <f>CI9+1</f>
        <v>43571</v>
      </c>
      <c r="CK9" s="8">
        <f>CJ9+1</f>
        <v>43572</v>
      </c>
      <c r="CL9" s="8">
        <f>CK9+1</f>
        <v>43573</v>
      </c>
      <c r="CM9" s="8">
        <f>CL9+1</f>
        <v>43574</v>
      </c>
      <c r="CN9" s="8">
        <f>CM9+3</f>
        <v>43577</v>
      </c>
      <c r="CO9" s="8">
        <f>CN9+1</f>
        <v>43578</v>
      </c>
      <c r="CP9" s="8">
        <f>CO9+1</f>
        <v>43579</v>
      </c>
      <c r="CQ9" s="8">
        <f>CP9+1</f>
        <v>43580</v>
      </c>
      <c r="CR9" s="8">
        <f>CQ9+1</f>
        <v>43581</v>
      </c>
      <c r="CS9" s="8">
        <f>CR9+3</f>
        <v>43584</v>
      </c>
      <c r="CT9" s="8">
        <f>CS9+1</f>
        <v>43585</v>
      </c>
      <c r="CU9" s="8">
        <f>CT9+1</f>
        <v>43586</v>
      </c>
      <c r="CV9" s="8">
        <f>CU9+1</f>
        <v>43587</v>
      </c>
      <c r="CW9" s="8">
        <f>CV9+1</f>
        <v>43588</v>
      </c>
      <c r="CX9" s="8">
        <f>CW9+3</f>
        <v>43591</v>
      </c>
      <c r="CY9" s="8">
        <f>CX9+1</f>
        <v>43592</v>
      </c>
      <c r="CZ9" s="8">
        <f>CY9+1</f>
        <v>43593</v>
      </c>
      <c r="DA9" s="8">
        <f>CZ9+1</f>
        <v>43594</v>
      </c>
      <c r="DB9" s="8">
        <f>DA9+1</f>
        <v>43595</v>
      </c>
      <c r="DC9" s="8">
        <f>DB9+3</f>
        <v>43598</v>
      </c>
      <c r="DD9" s="8">
        <f>DC9+1</f>
        <v>43599</v>
      </c>
      <c r="DE9" s="8">
        <f>DD9+1</f>
        <v>43600</v>
      </c>
      <c r="DF9" s="8">
        <f>DE9+1</f>
        <v>43601</v>
      </c>
      <c r="DG9" s="8">
        <f>DF9+1</f>
        <v>43602</v>
      </c>
      <c r="DH9" s="8">
        <f>DG9+3</f>
        <v>43605</v>
      </c>
      <c r="DI9" s="8">
        <f>DH9+1</f>
        <v>43606</v>
      </c>
      <c r="DJ9" s="8">
        <f>DI9+1</f>
        <v>43607</v>
      </c>
      <c r="DK9" s="8">
        <f>DJ9+1</f>
        <v>43608</v>
      </c>
      <c r="DL9" s="8">
        <f>DK9+1</f>
        <v>43609</v>
      </c>
      <c r="DM9" s="8">
        <f>DL9+3</f>
        <v>43612</v>
      </c>
      <c r="DN9" s="8">
        <f>DM9+1</f>
        <v>43613</v>
      </c>
      <c r="DO9" s="8">
        <f>DN9+1</f>
        <v>43614</v>
      </c>
      <c r="DP9" s="8">
        <f>DO9+1</f>
        <v>43615</v>
      </c>
      <c r="DQ9" s="8">
        <f>DP9+1</f>
        <v>43616</v>
      </c>
      <c r="DR9" s="8">
        <f>DQ9+3</f>
        <v>43619</v>
      </c>
      <c r="DS9" s="8">
        <f>DR9+1</f>
        <v>43620</v>
      </c>
      <c r="DT9" s="8">
        <f>DS9+1</f>
        <v>43621</v>
      </c>
      <c r="DU9" s="8">
        <f>DT9+1</f>
        <v>43622</v>
      </c>
      <c r="DV9" s="8">
        <f>DU9+1</f>
        <v>43623</v>
      </c>
      <c r="DW9" s="8">
        <f>DV9+3</f>
        <v>43626</v>
      </c>
      <c r="DX9" s="8">
        <f>DW9+1</f>
        <v>43627</v>
      </c>
      <c r="DY9" s="8">
        <f>DX9+1</f>
        <v>43628</v>
      </c>
      <c r="DZ9" s="8">
        <f>DY9+1</f>
        <v>43629</v>
      </c>
      <c r="EA9" s="8">
        <f>DZ9+1</f>
        <v>43630</v>
      </c>
      <c r="EB9" s="8">
        <f>EA9+3</f>
        <v>43633</v>
      </c>
      <c r="EC9" s="8">
        <f>EB9+1</f>
        <v>43634</v>
      </c>
      <c r="ED9" s="8">
        <f>EC9+1</f>
        <v>43635</v>
      </c>
      <c r="EE9" s="8">
        <f>ED9+1</f>
        <v>43636</v>
      </c>
      <c r="EF9" s="8">
        <f>EE9+1</f>
        <v>43637</v>
      </c>
      <c r="EG9" s="8">
        <f>EF9+3</f>
        <v>43640</v>
      </c>
      <c r="EH9" s="8">
        <f>EG9+1</f>
        <v>43641</v>
      </c>
      <c r="EI9" s="8">
        <f>EH9+1</f>
        <v>43642</v>
      </c>
      <c r="EJ9" s="8">
        <f>EI9+1</f>
        <v>43643</v>
      </c>
      <c r="EK9" s="8">
        <f>EJ9+1</f>
        <v>43644</v>
      </c>
      <c r="EL9" s="8">
        <f>EK9+3</f>
        <v>43647</v>
      </c>
      <c r="EM9" s="8">
        <f>EL9+1</f>
        <v>43648</v>
      </c>
      <c r="EN9" s="8">
        <f>EM9+1</f>
        <v>43649</v>
      </c>
      <c r="EO9" s="8">
        <f>EN9+1</f>
        <v>43650</v>
      </c>
      <c r="EP9" s="8">
        <f>EO9+1</f>
        <v>43651</v>
      </c>
      <c r="EQ9" s="8">
        <f>EP9+3</f>
        <v>43654</v>
      </c>
      <c r="ER9" s="8">
        <f>EQ9+1</f>
        <v>43655</v>
      </c>
      <c r="ES9" s="8">
        <f>ER9+1</f>
        <v>43656</v>
      </c>
      <c r="ET9" s="8">
        <f>ES9+1</f>
        <v>43657</v>
      </c>
      <c r="EU9" s="8">
        <f>ET9+1</f>
        <v>43658</v>
      </c>
      <c r="EV9" s="8">
        <f>EU9+3</f>
        <v>43661</v>
      </c>
      <c r="EW9" s="8">
        <f>EV9+1</f>
        <v>43662</v>
      </c>
      <c r="EX9" s="8">
        <f>EW9+1</f>
        <v>43663</v>
      </c>
      <c r="EY9" s="8">
        <f>EX9+1</f>
        <v>43664</v>
      </c>
      <c r="EZ9" s="8">
        <f>EY9+1</f>
        <v>43665</v>
      </c>
      <c r="FA9" s="8">
        <f>EZ9+3</f>
        <v>43668</v>
      </c>
      <c r="FB9" s="8">
        <f>FA9+1</f>
        <v>43669</v>
      </c>
      <c r="FC9" s="8">
        <f>FB9+1</f>
        <v>43670</v>
      </c>
      <c r="FD9" s="8">
        <f>FC9+1</f>
        <v>43671</v>
      </c>
      <c r="FE9" s="8">
        <f>FD9+1</f>
        <v>43672</v>
      </c>
      <c r="FF9" s="8">
        <f>FE9+3</f>
        <v>43675</v>
      </c>
      <c r="FG9" s="8">
        <f>FF9+1</f>
        <v>43676</v>
      </c>
      <c r="FH9" s="8">
        <f>FG9+1</f>
        <v>43677</v>
      </c>
      <c r="FI9" s="8">
        <f>FH9+1</f>
        <v>43678</v>
      </c>
      <c r="FJ9" s="8">
        <f>FI9+1</f>
        <v>43679</v>
      </c>
      <c r="FK9" s="8">
        <f>FJ9+3</f>
        <v>43682</v>
      </c>
      <c r="FL9" s="8">
        <f>FK9+1</f>
        <v>43683</v>
      </c>
      <c r="FM9" s="8">
        <f>FL9+1</f>
        <v>43684</v>
      </c>
      <c r="FN9" s="8">
        <f>FM9+1</f>
        <v>43685</v>
      </c>
      <c r="FO9" s="8">
        <f>FN9+1</f>
        <v>43686</v>
      </c>
      <c r="FP9" s="8">
        <f>FO9+3</f>
        <v>43689</v>
      </c>
      <c r="FQ9" s="8">
        <f>FP9+1</f>
        <v>43690</v>
      </c>
      <c r="FR9" s="8">
        <f>FQ9+1</f>
        <v>43691</v>
      </c>
      <c r="FS9" s="8">
        <f>FR9+1</f>
        <v>43692</v>
      </c>
      <c r="FT9" s="8">
        <f>FS9+1</f>
        <v>43693</v>
      </c>
      <c r="FU9" s="8">
        <f>FT9+3</f>
        <v>43696</v>
      </c>
      <c r="FV9" s="8">
        <f>FU9+1</f>
        <v>43697</v>
      </c>
      <c r="FW9" s="8">
        <f>FV9+1</f>
        <v>43698</v>
      </c>
      <c r="FX9" s="8">
        <f>FW9+1</f>
        <v>43699</v>
      </c>
      <c r="FY9" s="8">
        <f>FX9+1</f>
        <v>43700</v>
      </c>
      <c r="FZ9" s="8">
        <f>FY9+3</f>
        <v>43703</v>
      </c>
      <c r="GA9" s="8">
        <f>FZ9+1</f>
        <v>43704</v>
      </c>
      <c r="GB9" s="8">
        <f>GA9+1</f>
        <v>43705</v>
      </c>
      <c r="GC9" s="8">
        <f>GB9+1</f>
        <v>43706</v>
      </c>
      <c r="GD9" s="8">
        <f>GC9+1</f>
        <v>43707</v>
      </c>
      <c r="GE9" s="8">
        <f>GD9+3</f>
        <v>43710</v>
      </c>
      <c r="GF9" s="8">
        <f>GE9+1</f>
        <v>43711</v>
      </c>
      <c r="GG9" s="8">
        <f>GF9+1</f>
        <v>43712</v>
      </c>
      <c r="GH9" s="8">
        <f>GG9+1</f>
        <v>43713</v>
      </c>
      <c r="GI9" s="8">
        <f>GH9+1</f>
        <v>43714</v>
      </c>
      <c r="GJ9" s="8">
        <f>GI9+3</f>
        <v>43717</v>
      </c>
      <c r="GK9" s="8">
        <f>GJ9+1</f>
        <v>43718</v>
      </c>
      <c r="GL9" s="8">
        <f>GK9+1</f>
        <v>43719</v>
      </c>
      <c r="GM9" s="8">
        <f>GL9+1</f>
        <v>43720</v>
      </c>
      <c r="GN9" s="8">
        <f>GM9+1</f>
        <v>43721</v>
      </c>
      <c r="GO9" s="8">
        <f>GN9+3</f>
        <v>43724</v>
      </c>
      <c r="GP9" s="8">
        <f>GO9+1</f>
        <v>43725</v>
      </c>
      <c r="GQ9" s="8">
        <f>GP9+1</f>
        <v>43726</v>
      </c>
      <c r="GR9" s="8">
        <f>GQ9+1</f>
        <v>43727</v>
      </c>
      <c r="GS9" s="8">
        <f>GR9+1</f>
        <v>43728</v>
      </c>
      <c r="GT9" s="8">
        <f>GS9+3</f>
        <v>43731</v>
      </c>
      <c r="GU9" s="8">
        <f>GT9+1</f>
        <v>43732</v>
      </c>
      <c r="GV9" s="8">
        <f>GU9+1</f>
        <v>43733</v>
      </c>
      <c r="GW9" s="8">
        <f>GV9+1</f>
        <v>43734</v>
      </c>
      <c r="GX9" s="8">
        <f>GW9+1</f>
        <v>43735</v>
      </c>
      <c r="GY9" s="8">
        <f>GX9+3</f>
        <v>43738</v>
      </c>
      <c r="GZ9" s="8">
        <f>GY9+1</f>
        <v>43739</v>
      </c>
      <c r="HA9" s="8">
        <f>GZ9+1</f>
        <v>43740</v>
      </c>
      <c r="HB9" s="8">
        <f>HA9+1</f>
        <v>43741</v>
      </c>
      <c r="HC9" s="8">
        <f>HB9+1</f>
        <v>43742</v>
      </c>
      <c r="HD9" s="8">
        <f>HC9+3</f>
        <v>43745</v>
      </c>
      <c r="HE9" s="8">
        <f>HD9+1</f>
        <v>43746</v>
      </c>
      <c r="HF9" s="8">
        <f>HE9+1</f>
        <v>43747</v>
      </c>
      <c r="HG9" s="8">
        <f>HF9+1</f>
        <v>43748</v>
      </c>
      <c r="HH9" s="8">
        <f>HG9+1</f>
        <v>43749</v>
      </c>
      <c r="HI9" s="8">
        <f>HH9+3</f>
        <v>43752</v>
      </c>
      <c r="HJ9" s="8">
        <f>HI9+1</f>
        <v>43753</v>
      </c>
      <c r="HK9" s="8">
        <f>HJ9+1</f>
        <v>43754</v>
      </c>
      <c r="HL9" s="8">
        <f>HK9+1</f>
        <v>43755</v>
      </c>
      <c r="HM9" s="8">
        <f>HL9+1</f>
        <v>43756</v>
      </c>
      <c r="HN9" s="8">
        <f>HM9+3</f>
        <v>43759</v>
      </c>
      <c r="HO9" s="8">
        <f>HN9+1</f>
        <v>43760</v>
      </c>
      <c r="HP9" s="8">
        <f>HO9+1</f>
        <v>43761</v>
      </c>
      <c r="HQ9" s="8">
        <f>HP9+1</f>
        <v>43762</v>
      </c>
      <c r="HR9" s="8">
        <f>HQ9+1</f>
        <v>43763</v>
      </c>
      <c r="HS9" s="8">
        <f>HR9+3</f>
        <v>43766</v>
      </c>
      <c r="HT9" s="8">
        <f>HS9+1</f>
        <v>43767</v>
      </c>
      <c r="HU9" s="8">
        <f>HT9+1</f>
        <v>43768</v>
      </c>
      <c r="HV9" s="8">
        <f>HU9+1</f>
        <v>43769</v>
      </c>
      <c r="HW9" s="8">
        <f>HV9+1</f>
        <v>43770</v>
      </c>
      <c r="HX9" s="8">
        <f>HW9+3</f>
        <v>43773</v>
      </c>
      <c r="HY9" s="8">
        <f>HX9+1</f>
        <v>43774</v>
      </c>
      <c r="HZ9" s="8">
        <f>HY9+1</f>
        <v>43775</v>
      </c>
      <c r="IA9" s="8">
        <f>HZ9+1</f>
        <v>43776</v>
      </c>
      <c r="IB9" s="8">
        <f>IA9+1</f>
        <v>43777</v>
      </c>
      <c r="IC9" s="8">
        <f>IB9+3</f>
        <v>43780</v>
      </c>
      <c r="ID9" s="8">
        <f>IC9+1</f>
        <v>43781</v>
      </c>
      <c r="IE9" s="8">
        <f>ID9+1</f>
        <v>43782</v>
      </c>
      <c r="IF9" s="8">
        <f>IE9+1</f>
        <v>43783</v>
      </c>
      <c r="IG9" s="8">
        <f>IF9+1</f>
        <v>43784</v>
      </c>
      <c r="IH9" s="8">
        <f>IG9+3</f>
        <v>43787</v>
      </c>
      <c r="II9" s="8">
        <f>IH9+1</f>
        <v>43788</v>
      </c>
      <c r="IJ9" s="8">
        <f>II9+1</f>
        <v>43789</v>
      </c>
      <c r="IK9" s="8">
        <f>IJ9+1</f>
        <v>43790</v>
      </c>
      <c r="IL9" s="8">
        <f>IK9+1</f>
        <v>43791</v>
      </c>
      <c r="IM9" s="8">
        <f>IL9+3</f>
        <v>43794</v>
      </c>
      <c r="IN9" s="8">
        <f>IM9+1</f>
        <v>43795</v>
      </c>
      <c r="IO9" s="8">
        <f>IN9+1</f>
        <v>43796</v>
      </c>
      <c r="IP9" s="8">
        <f>IO9+1</f>
        <v>43797</v>
      </c>
      <c r="IQ9" s="8">
        <f>IP9+1</f>
        <v>43798</v>
      </c>
    </row>
    <row r="10" spans="1:251" ht="81" customHeight="1" thickBot="1" x14ac:dyDescent="0.25">
      <c r="A10" s="23" t="s">
        <v>7</v>
      </c>
      <c r="B10" s="32" t="s">
        <v>9</v>
      </c>
      <c r="C10" s="31" t="s">
        <v>22</v>
      </c>
      <c r="D10" s="5" t="s">
        <v>2</v>
      </c>
      <c r="E10" s="5" t="s">
        <v>3</v>
      </c>
      <c r="F10" s="18" t="s">
        <v>6</v>
      </c>
      <c r="G10" s="6" t="s">
        <v>10</v>
      </c>
      <c r="H10" s="18" t="s">
        <v>11</v>
      </c>
      <c r="I10" s="6" t="s">
        <v>4</v>
      </c>
      <c r="J10" s="6" t="s">
        <v>0</v>
      </c>
      <c r="K10" s="24"/>
      <c r="L10" s="47">
        <f>L9</f>
        <v>43465</v>
      </c>
      <c r="M10" s="48"/>
      <c r="N10" s="48"/>
      <c r="O10" s="48"/>
      <c r="P10" s="49"/>
      <c r="Q10" s="47">
        <f>Q9</f>
        <v>43472</v>
      </c>
      <c r="R10" s="48"/>
      <c r="S10" s="48"/>
      <c r="T10" s="48"/>
      <c r="U10" s="49"/>
      <c r="V10" s="47">
        <f>V9</f>
        <v>43479</v>
      </c>
      <c r="W10" s="48"/>
      <c r="X10" s="48"/>
      <c r="Y10" s="48"/>
      <c r="Z10" s="49"/>
      <c r="AA10" s="47">
        <f>AA9</f>
        <v>43486</v>
      </c>
      <c r="AB10" s="48"/>
      <c r="AC10" s="48"/>
      <c r="AD10" s="48"/>
      <c r="AE10" s="49"/>
      <c r="AF10" s="47">
        <f>AF9</f>
        <v>43493</v>
      </c>
      <c r="AG10" s="48"/>
      <c r="AH10" s="48"/>
      <c r="AI10" s="48"/>
      <c r="AJ10" s="49"/>
      <c r="AK10" s="47">
        <f>AK9</f>
        <v>43500</v>
      </c>
      <c r="AL10" s="48"/>
      <c r="AM10" s="48"/>
      <c r="AN10" s="48"/>
      <c r="AO10" s="49"/>
      <c r="AP10" s="47">
        <f>AP9</f>
        <v>43507</v>
      </c>
      <c r="AQ10" s="48"/>
      <c r="AR10" s="48"/>
      <c r="AS10" s="48"/>
      <c r="AT10" s="49"/>
      <c r="AU10" s="47">
        <f>AU9</f>
        <v>43514</v>
      </c>
      <c r="AV10" s="48"/>
      <c r="AW10" s="48"/>
      <c r="AX10" s="48"/>
      <c r="AY10" s="49"/>
      <c r="AZ10" s="47">
        <f>AZ9</f>
        <v>43521</v>
      </c>
      <c r="BA10" s="48"/>
      <c r="BB10" s="48"/>
      <c r="BC10" s="48"/>
      <c r="BD10" s="49"/>
      <c r="BE10" s="47">
        <f>BE9</f>
        <v>43528</v>
      </c>
      <c r="BF10" s="48"/>
      <c r="BG10" s="48"/>
      <c r="BH10" s="48"/>
      <c r="BI10" s="49"/>
      <c r="BJ10" s="47">
        <f>BJ9</f>
        <v>43535</v>
      </c>
      <c r="BK10" s="48"/>
      <c r="BL10" s="48"/>
      <c r="BM10" s="48"/>
      <c r="BN10" s="49"/>
      <c r="BO10" s="47">
        <f>BO9</f>
        <v>43542</v>
      </c>
      <c r="BP10" s="48"/>
      <c r="BQ10" s="48"/>
      <c r="BR10" s="48"/>
      <c r="BS10" s="49"/>
      <c r="BT10" s="47">
        <f>BT9</f>
        <v>43549</v>
      </c>
      <c r="BU10" s="48"/>
      <c r="BV10" s="48"/>
      <c r="BW10" s="48"/>
      <c r="BX10" s="49"/>
      <c r="BY10" s="47">
        <f>BY9</f>
        <v>43556</v>
      </c>
      <c r="BZ10" s="48"/>
      <c r="CA10" s="48"/>
      <c r="CB10" s="48"/>
      <c r="CC10" s="49"/>
      <c r="CD10" s="47">
        <f>CD9</f>
        <v>43563</v>
      </c>
      <c r="CE10" s="48"/>
      <c r="CF10" s="48"/>
      <c r="CG10" s="48"/>
      <c r="CH10" s="49"/>
      <c r="CI10" s="47">
        <f>CI9</f>
        <v>43570</v>
      </c>
      <c r="CJ10" s="48"/>
      <c r="CK10" s="48"/>
      <c r="CL10" s="48"/>
      <c r="CM10" s="49"/>
      <c r="CN10" s="47">
        <f>CN9</f>
        <v>43577</v>
      </c>
      <c r="CO10" s="48"/>
      <c r="CP10" s="48"/>
      <c r="CQ10" s="48"/>
      <c r="CR10" s="49"/>
      <c r="CS10" s="47">
        <f>CS9</f>
        <v>43584</v>
      </c>
      <c r="CT10" s="48"/>
      <c r="CU10" s="48"/>
      <c r="CV10" s="48"/>
      <c r="CW10" s="49"/>
      <c r="CX10" s="47">
        <f>CX9</f>
        <v>43591</v>
      </c>
      <c r="CY10" s="48"/>
      <c r="CZ10" s="48"/>
      <c r="DA10" s="48"/>
      <c r="DB10" s="49"/>
      <c r="DC10" s="47">
        <f>DC9</f>
        <v>43598</v>
      </c>
      <c r="DD10" s="48"/>
      <c r="DE10" s="48"/>
      <c r="DF10" s="48"/>
      <c r="DG10" s="49"/>
      <c r="DH10" s="47">
        <f>DH9</f>
        <v>43605</v>
      </c>
      <c r="DI10" s="48"/>
      <c r="DJ10" s="48"/>
      <c r="DK10" s="48"/>
      <c r="DL10" s="49"/>
      <c r="DM10" s="47">
        <f>DM9</f>
        <v>43612</v>
      </c>
      <c r="DN10" s="48"/>
      <c r="DO10" s="48"/>
      <c r="DP10" s="48"/>
      <c r="DQ10" s="49"/>
      <c r="DR10" s="47">
        <f>DR9</f>
        <v>43619</v>
      </c>
      <c r="DS10" s="48"/>
      <c r="DT10" s="48"/>
      <c r="DU10" s="48"/>
      <c r="DV10" s="49"/>
      <c r="DW10" s="47">
        <f>DW9</f>
        <v>43626</v>
      </c>
      <c r="DX10" s="48"/>
      <c r="DY10" s="48"/>
      <c r="DZ10" s="48"/>
      <c r="EA10" s="49"/>
      <c r="EB10" s="47">
        <f>EB9</f>
        <v>43633</v>
      </c>
      <c r="EC10" s="48"/>
      <c r="ED10" s="48"/>
      <c r="EE10" s="48"/>
      <c r="EF10" s="49"/>
      <c r="EG10" s="47">
        <f>EG9</f>
        <v>43640</v>
      </c>
      <c r="EH10" s="48"/>
      <c r="EI10" s="48"/>
      <c r="EJ10" s="48"/>
      <c r="EK10" s="49"/>
      <c r="EL10" s="47">
        <f>EL9</f>
        <v>43647</v>
      </c>
      <c r="EM10" s="48"/>
      <c r="EN10" s="48"/>
      <c r="EO10" s="48"/>
      <c r="EP10" s="49"/>
      <c r="EQ10" s="47">
        <f>EQ9</f>
        <v>43654</v>
      </c>
      <c r="ER10" s="48"/>
      <c r="ES10" s="48"/>
      <c r="ET10" s="48"/>
      <c r="EU10" s="49"/>
      <c r="EV10" s="47">
        <f>EV9</f>
        <v>43661</v>
      </c>
      <c r="EW10" s="48"/>
      <c r="EX10" s="48"/>
      <c r="EY10" s="48"/>
      <c r="EZ10" s="49"/>
      <c r="FA10" s="47">
        <f>FA9</f>
        <v>43668</v>
      </c>
      <c r="FB10" s="48"/>
      <c r="FC10" s="48"/>
      <c r="FD10" s="48"/>
      <c r="FE10" s="49"/>
      <c r="FF10" s="47">
        <f>FF9</f>
        <v>43675</v>
      </c>
      <c r="FG10" s="48"/>
      <c r="FH10" s="48"/>
      <c r="FI10" s="48"/>
      <c r="FJ10" s="49"/>
      <c r="FK10" s="47">
        <f>FK9</f>
        <v>43682</v>
      </c>
      <c r="FL10" s="48"/>
      <c r="FM10" s="48"/>
      <c r="FN10" s="48"/>
      <c r="FO10" s="49"/>
      <c r="FP10" s="47">
        <f>FP9</f>
        <v>43689</v>
      </c>
      <c r="FQ10" s="48"/>
      <c r="FR10" s="48"/>
      <c r="FS10" s="48"/>
      <c r="FT10" s="49"/>
      <c r="FU10" s="47">
        <f>FU9</f>
        <v>43696</v>
      </c>
      <c r="FV10" s="48"/>
      <c r="FW10" s="48"/>
      <c r="FX10" s="48"/>
      <c r="FY10" s="49"/>
      <c r="FZ10" s="47">
        <f>FZ9</f>
        <v>43703</v>
      </c>
      <c r="GA10" s="48"/>
      <c r="GB10" s="48"/>
      <c r="GC10" s="48"/>
      <c r="GD10" s="49"/>
      <c r="GE10" s="47">
        <f>GE9</f>
        <v>43710</v>
      </c>
      <c r="GF10" s="48"/>
      <c r="GG10" s="48"/>
      <c r="GH10" s="48"/>
      <c r="GI10" s="49"/>
      <c r="GJ10" s="47">
        <f>GJ9</f>
        <v>43717</v>
      </c>
      <c r="GK10" s="48"/>
      <c r="GL10" s="48"/>
      <c r="GM10" s="48"/>
      <c r="GN10" s="49"/>
      <c r="GO10" s="47">
        <f>GO9</f>
        <v>43724</v>
      </c>
      <c r="GP10" s="48"/>
      <c r="GQ10" s="48"/>
      <c r="GR10" s="48"/>
      <c r="GS10" s="49"/>
      <c r="GT10" s="47">
        <f>GT9</f>
        <v>43731</v>
      </c>
      <c r="GU10" s="48"/>
      <c r="GV10" s="48"/>
      <c r="GW10" s="48"/>
      <c r="GX10" s="49"/>
      <c r="GY10" s="47">
        <f>GY9</f>
        <v>43738</v>
      </c>
      <c r="GZ10" s="48"/>
      <c r="HA10" s="48"/>
      <c r="HB10" s="48"/>
      <c r="HC10" s="49"/>
      <c r="HD10" s="47">
        <f>HD9</f>
        <v>43745</v>
      </c>
      <c r="HE10" s="48"/>
      <c r="HF10" s="48"/>
      <c r="HG10" s="48"/>
      <c r="HH10" s="49"/>
      <c r="HI10" s="47">
        <f>HI9</f>
        <v>43752</v>
      </c>
      <c r="HJ10" s="48"/>
      <c r="HK10" s="48"/>
      <c r="HL10" s="48"/>
      <c r="HM10" s="49"/>
      <c r="HN10" s="47">
        <f>HN9</f>
        <v>43759</v>
      </c>
      <c r="HO10" s="48"/>
      <c r="HP10" s="48"/>
      <c r="HQ10" s="48"/>
      <c r="HR10" s="49"/>
      <c r="HS10" s="47">
        <f>HS9</f>
        <v>43766</v>
      </c>
      <c r="HT10" s="48"/>
      <c r="HU10" s="48"/>
      <c r="HV10" s="48"/>
      <c r="HW10" s="49"/>
      <c r="HX10" s="47">
        <f>HX9</f>
        <v>43773</v>
      </c>
      <c r="HY10" s="48"/>
      <c r="HZ10" s="48"/>
      <c r="IA10" s="48"/>
      <c r="IB10" s="49"/>
      <c r="IC10" s="47">
        <f>IC9</f>
        <v>43780</v>
      </c>
      <c r="ID10" s="48"/>
      <c r="IE10" s="48"/>
      <c r="IF10" s="48"/>
      <c r="IG10" s="49"/>
      <c r="IH10" s="47">
        <f>IH9</f>
        <v>43787</v>
      </c>
      <c r="II10" s="48"/>
      <c r="IJ10" s="48"/>
      <c r="IK10" s="48"/>
      <c r="IL10" s="49"/>
      <c r="IM10" s="47">
        <f>IM9</f>
        <v>43794</v>
      </c>
      <c r="IN10" s="48"/>
      <c r="IO10" s="48"/>
      <c r="IP10" s="48"/>
      <c r="IQ10" s="49"/>
    </row>
    <row r="11" spans="1:251" s="4" customFormat="1" ht="11.25" x14ac:dyDescent="0.2">
      <c r="A11" s="14"/>
    </row>
    <row r="12" spans="1:251" s="16" customFormat="1" x14ac:dyDescent="0.25">
      <c r="A12" s="15" t="s">
        <v>8</v>
      </c>
      <c r="B12" s="39" t="s">
        <v>21</v>
      </c>
      <c r="C12" s="28"/>
      <c r="D12" s="53">
        <v>43466</v>
      </c>
      <c r="E12" s="54">
        <v>43489</v>
      </c>
      <c r="F12" s="27">
        <f t="shared" ref="F12:F34" si="0">H12</f>
        <v>23</v>
      </c>
      <c r="G12" s="26">
        <v>1</v>
      </c>
      <c r="H12" s="21">
        <f>E12-D12</f>
        <v>23</v>
      </c>
      <c r="I12" s="11">
        <v>1</v>
      </c>
      <c r="J12" s="21">
        <v>0</v>
      </c>
    </row>
    <row r="13" spans="1:251" s="59" customFormat="1" x14ac:dyDescent="0.25">
      <c r="A13" s="42">
        <v>1.1000000000000001</v>
      </c>
      <c r="B13" s="30" t="s">
        <v>42</v>
      </c>
      <c r="C13" s="29" t="s">
        <v>66</v>
      </c>
      <c r="D13" s="55">
        <v>43466</v>
      </c>
      <c r="E13" s="56">
        <v>43475</v>
      </c>
      <c r="F13" s="27">
        <f t="shared" si="0"/>
        <v>9</v>
      </c>
      <c r="G13" s="25">
        <v>1</v>
      </c>
      <c r="H13" s="21">
        <f t="shared" ref="H13" si="1">E13-D13</f>
        <v>9</v>
      </c>
      <c r="I13" s="10">
        <f t="shared" ref="I13" si="2">ROUNDDOWN(G13*F13,0)</f>
        <v>9</v>
      </c>
      <c r="J13" s="58">
        <f t="shared" ref="J13" si="3">F13-I13</f>
        <v>0</v>
      </c>
    </row>
    <row r="14" spans="1:251" s="59" customFormat="1" x14ac:dyDescent="0.25">
      <c r="A14" s="42">
        <v>1.2</v>
      </c>
      <c r="B14" s="30" t="s">
        <v>43</v>
      </c>
      <c r="C14" s="29" t="s">
        <v>66</v>
      </c>
      <c r="D14" s="55">
        <v>43475</v>
      </c>
      <c r="E14" s="56">
        <v>43489</v>
      </c>
      <c r="F14" s="27">
        <f t="shared" ref="F14" si="4">H14</f>
        <v>14</v>
      </c>
      <c r="G14" s="25">
        <v>1</v>
      </c>
      <c r="H14" s="21">
        <f t="shared" ref="H14" si="5">E14-D14</f>
        <v>14</v>
      </c>
      <c r="I14" s="10">
        <f t="shared" ref="I14" si="6">ROUNDDOWN(G14*F14,0)</f>
        <v>14</v>
      </c>
      <c r="J14" s="58">
        <f t="shared" ref="J14" si="7">F14-I14</f>
        <v>0</v>
      </c>
    </row>
    <row r="15" spans="1:251" s="61" customFormat="1" x14ac:dyDescent="0.25">
      <c r="A15" s="41">
        <v>2</v>
      </c>
      <c r="B15" s="39" t="s">
        <v>23</v>
      </c>
      <c r="C15" s="28"/>
      <c r="D15" s="53">
        <v>43489</v>
      </c>
      <c r="E15" s="54">
        <v>43510</v>
      </c>
      <c r="F15" s="27">
        <f>H15</f>
        <v>21</v>
      </c>
      <c r="G15" s="26">
        <v>0.8</v>
      </c>
      <c r="H15" s="21">
        <f t="shared" ref="H15:H31" si="8">E15-D15</f>
        <v>21</v>
      </c>
      <c r="I15" s="11">
        <f t="shared" ref="I15:I31" si="9">ROUNDDOWN(G15*F15,0)</f>
        <v>16</v>
      </c>
      <c r="J15" s="60">
        <f t="shared" ref="J15:J31" si="10">F15-I15</f>
        <v>5</v>
      </c>
    </row>
    <row r="16" spans="1:251" s="17" customFormat="1" x14ac:dyDescent="0.25">
      <c r="A16" s="42">
        <v>2.1</v>
      </c>
      <c r="B16" s="30" t="s">
        <v>24</v>
      </c>
      <c r="C16" s="29" t="s">
        <v>66</v>
      </c>
      <c r="D16" s="55">
        <v>43489</v>
      </c>
      <c r="E16" s="56">
        <v>43495</v>
      </c>
      <c r="F16" s="27">
        <f t="shared" ref="F16:F17" si="11">H16</f>
        <v>6</v>
      </c>
      <c r="G16" s="25">
        <v>0.9</v>
      </c>
      <c r="H16" s="21">
        <f t="shared" si="8"/>
        <v>6</v>
      </c>
      <c r="I16" s="10">
        <f t="shared" si="9"/>
        <v>5</v>
      </c>
      <c r="J16" s="22">
        <f t="shared" si="10"/>
        <v>1</v>
      </c>
    </row>
    <row r="17" spans="1:10" s="17" customFormat="1" x14ac:dyDescent="0.25">
      <c r="A17" s="42">
        <v>2.2000000000000002</v>
      </c>
      <c r="B17" s="30" t="s">
        <v>25</v>
      </c>
      <c r="C17" s="29" t="s">
        <v>66</v>
      </c>
      <c r="D17" s="55">
        <v>43504</v>
      </c>
      <c r="E17" s="56">
        <v>43511</v>
      </c>
      <c r="F17" s="27">
        <f t="shared" si="11"/>
        <v>7</v>
      </c>
      <c r="G17" s="25">
        <v>0.75</v>
      </c>
      <c r="H17" s="21">
        <f t="shared" si="8"/>
        <v>7</v>
      </c>
      <c r="I17" s="10">
        <f t="shared" si="9"/>
        <v>5</v>
      </c>
      <c r="J17" s="22">
        <f t="shared" si="10"/>
        <v>2</v>
      </c>
    </row>
    <row r="18" spans="1:10" s="61" customFormat="1" x14ac:dyDescent="0.25">
      <c r="A18" s="41">
        <v>3</v>
      </c>
      <c r="B18" s="39" t="s">
        <v>26</v>
      </c>
      <c r="C18" s="28"/>
      <c r="D18" s="53">
        <v>43511</v>
      </c>
      <c r="E18" s="54">
        <v>43542</v>
      </c>
      <c r="F18" s="27">
        <f t="shared" ref="F18:F31" si="12">H18</f>
        <v>31</v>
      </c>
      <c r="G18" s="26">
        <v>0</v>
      </c>
      <c r="H18" s="21">
        <f t="shared" si="8"/>
        <v>31</v>
      </c>
      <c r="I18" s="11">
        <f t="shared" si="9"/>
        <v>0</v>
      </c>
      <c r="J18" s="60">
        <f t="shared" si="10"/>
        <v>31</v>
      </c>
    </row>
    <row r="19" spans="1:10" s="17" customFormat="1" x14ac:dyDescent="0.25">
      <c r="A19" s="42">
        <v>3.1</v>
      </c>
      <c r="B19" s="30" t="s">
        <v>27</v>
      </c>
      <c r="C19" s="29" t="s">
        <v>66</v>
      </c>
      <c r="D19" s="55">
        <v>43511</v>
      </c>
      <c r="E19" s="56">
        <v>43518</v>
      </c>
      <c r="F19" s="27">
        <f t="shared" si="12"/>
        <v>7</v>
      </c>
      <c r="G19" s="25">
        <v>0</v>
      </c>
      <c r="H19" s="21">
        <f t="shared" si="8"/>
        <v>7</v>
      </c>
      <c r="I19" s="10">
        <f t="shared" si="9"/>
        <v>0</v>
      </c>
      <c r="J19" s="22">
        <f t="shared" si="10"/>
        <v>7</v>
      </c>
    </row>
    <row r="20" spans="1:10" s="59" customFormat="1" x14ac:dyDescent="0.25">
      <c r="A20" s="42">
        <v>3.2</v>
      </c>
      <c r="B20" s="30" t="s">
        <v>28</v>
      </c>
      <c r="C20" s="29" t="s">
        <v>66</v>
      </c>
      <c r="D20" s="55">
        <v>43519</v>
      </c>
      <c r="E20" s="56">
        <v>43542</v>
      </c>
      <c r="F20" s="27">
        <f t="shared" si="12"/>
        <v>23</v>
      </c>
      <c r="G20" s="25">
        <v>0</v>
      </c>
      <c r="H20" s="21">
        <f t="shared" si="8"/>
        <v>23</v>
      </c>
      <c r="I20" s="10">
        <f t="shared" si="9"/>
        <v>0</v>
      </c>
      <c r="J20" s="58">
        <f t="shared" si="10"/>
        <v>23</v>
      </c>
    </row>
    <row r="21" spans="1:10" s="61" customFormat="1" x14ac:dyDescent="0.25">
      <c r="A21" s="15" t="s">
        <v>15</v>
      </c>
      <c r="B21" s="39" t="s">
        <v>14</v>
      </c>
      <c r="C21" s="28"/>
      <c r="D21" s="53">
        <v>43518</v>
      </c>
      <c r="E21" s="54">
        <v>43562</v>
      </c>
      <c r="F21" s="27">
        <f t="shared" si="12"/>
        <v>44</v>
      </c>
      <c r="G21" s="26">
        <v>0</v>
      </c>
      <c r="H21" s="21">
        <f t="shared" si="8"/>
        <v>44</v>
      </c>
      <c r="I21" s="11">
        <f t="shared" si="9"/>
        <v>0</v>
      </c>
      <c r="J21" s="60">
        <f t="shared" si="10"/>
        <v>44</v>
      </c>
    </row>
    <row r="22" spans="1:10" s="17" customFormat="1" x14ac:dyDescent="0.25">
      <c r="A22" s="45" t="s">
        <v>16</v>
      </c>
      <c r="B22" s="30" t="s">
        <v>50</v>
      </c>
      <c r="C22" s="29" t="s">
        <v>51</v>
      </c>
      <c r="D22" s="55">
        <v>43518</v>
      </c>
      <c r="E22" s="56">
        <v>43524</v>
      </c>
      <c r="F22" s="27">
        <f t="shared" si="12"/>
        <v>6</v>
      </c>
      <c r="G22" s="25">
        <v>0</v>
      </c>
      <c r="H22" s="21">
        <f t="shared" si="8"/>
        <v>6</v>
      </c>
      <c r="I22" s="10">
        <f t="shared" si="9"/>
        <v>0</v>
      </c>
      <c r="J22" s="58">
        <f t="shared" si="10"/>
        <v>6</v>
      </c>
    </row>
    <row r="23" spans="1:10" s="17" customFormat="1" x14ac:dyDescent="0.25">
      <c r="A23" s="45" t="s">
        <v>17</v>
      </c>
      <c r="B23" s="30" t="s">
        <v>59</v>
      </c>
      <c r="C23" s="29" t="s">
        <v>52</v>
      </c>
      <c r="D23" s="55">
        <v>43518</v>
      </c>
      <c r="E23" s="56">
        <v>43524</v>
      </c>
      <c r="F23" s="27">
        <f t="shared" si="12"/>
        <v>6</v>
      </c>
      <c r="G23" s="25"/>
      <c r="H23" s="21">
        <f t="shared" si="8"/>
        <v>6</v>
      </c>
      <c r="I23" s="10">
        <f t="shared" si="9"/>
        <v>0</v>
      </c>
      <c r="J23" s="22">
        <f t="shared" si="10"/>
        <v>6</v>
      </c>
    </row>
    <row r="24" spans="1:10" s="17" customFormat="1" x14ac:dyDescent="0.25">
      <c r="A24" s="45" t="s">
        <v>18</v>
      </c>
      <c r="B24" s="30" t="s">
        <v>53</v>
      </c>
      <c r="C24" s="29" t="s">
        <v>54</v>
      </c>
      <c r="D24" s="55">
        <v>43525</v>
      </c>
      <c r="E24" s="56">
        <v>43531</v>
      </c>
      <c r="F24" s="27">
        <f t="shared" si="12"/>
        <v>6</v>
      </c>
      <c r="G24" s="25"/>
      <c r="H24" s="21">
        <f t="shared" si="8"/>
        <v>6</v>
      </c>
      <c r="I24" s="63">
        <f t="shared" si="9"/>
        <v>0</v>
      </c>
      <c r="J24" s="58">
        <f t="shared" si="10"/>
        <v>6</v>
      </c>
    </row>
    <row r="25" spans="1:10" s="17" customFormat="1" x14ac:dyDescent="0.25">
      <c r="A25" s="45" t="s">
        <v>55</v>
      </c>
      <c r="B25" s="30" t="s">
        <v>57</v>
      </c>
      <c r="C25" s="29" t="s">
        <v>52</v>
      </c>
      <c r="D25" s="55">
        <v>43525</v>
      </c>
      <c r="E25" s="56">
        <v>43531</v>
      </c>
      <c r="F25" s="27">
        <f t="shared" si="12"/>
        <v>6</v>
      </c>
      <c r="G25" s="25"/>
      <c r="H25" s="21">
        <f t="shared" si="8"/>
        <v>6</v>
      </c>
      <c r="I25" s="63">
        <f t="shared" si="9"/>
        <v>0</v>
      </c>
      <c r="J25" s="58">
        <f t="shared" si="10"/>
        <v>6</v>
      </c>
    </row>
    <row r="26" spans="1:10" s="17" customFormat="1" x14ac:dyDescent="0.25">
      <c r="A26" s="45" t="s">
        <v>56</v>
      </c>
      <c r="B26" s="30" t="s">
        <v>60</v>
      </c>
      <c r="C26" s="29" t="s">
        <v>54</v>
      </c>
      <c r="D26" s="55">
        <v>43532</v>
      </c>
      <c r="E26" s="56">
        <v>43542</v>
      </c>
      <c r="F26" s="27">
        <f t="shared" si="12"/>
        <v>10</v>
      </c>
      <c r="G26" s="25"/>
      <c r="H26" s="21">
        <f t="shared" si="8"/>
        <v>10</v>
      </c>
      <c r="I26" s="63">
        <f t="shared" si="9"/>
        <v>0</v>
      </c>
      <c r="J26" s="58">
        <f t="shared" si="10"/>
        <v>10</v>
      </c>
    </row>
    <row r="27" spans="1:10" s="17" customFormat="1" x14ac:dyDescent="0.25">
      <c r="A27" s="45" t="s">
        <v>58</v>
      </c>
      <c r="B27" s="30" t="s">
        <v>61</v>
      </c>
      <c r="C27" s="29" t="s">
        <v>51</v>
      </c>
      <c r="D27" s="55">
        <v>43525</v>
      </c>
      <c r="E27" s="56">
        <v>43542</v>
      </c>
      <c r="F27" s="27">
        <f t="shared" si="12"/>
        <v>17</v>
      </c>
      <c r="G27" s="25"/>
      <c r="H27" s="21">
        <f t="shared" si="8"/>
        <v>17</v>
      </c>
      <c r="I27" s="63">
        <f t="shared" si="9"/>
        <v>0</v>
      </c>
      <c r="J27" s="58">
        <f t="shared" si="10"/>
        <v>17</v>
      </c>
    </row>
    <row r="28" spans="1:10" s="17" customFormat="1" x14ac:dyDescent="0.25">
      <c r="A28" s="42">
        <v>4.7</v>
      </c>
      <c r="B28" s="30" t="s">
        <v>62</v>
      </c>
      <c r="C28" s="29" t="s">
        <v>52</v>
      </c>
      <c r="D28" s="55">
        <v>43532</v>
      </c>
      <c r="E28" s="56">
        <v>43542</v>
      </c>
      <c r="F28" s="27">
        <f t="shared" si="12"/>
        <v>10</v>
      </c>
      <c r="G28" s="25"/>
      <c r="H28" s="21">
        <f t="shared" si="8"/>
        <v>10</v>
      </c>
      <c r="I28" s="63">
        <f t="shared" si="9"/>
        <v>0</v>
      </c>
      <c r="J28" s="58">
        <f t="shared" si="10"/>
        <v>10</v>
      </c>
    </row>
    <row r="29" spans="1:10" s="17" customFormat="1" x14ac:dyDescent="0.25">
      <c r="A29" s="42">
        <v>4.8</v>
      </c>
      <c r="B29" s="30" t="s">
        <v>63</v>
      </c>
      <c r="C29" s="29" t="s">
        <v>51</v>
      </c>
      <c r="D29" s="55">
        <v>43543</v>
      </c>
      <c r="E29" s="56">
        <v>43554</v>
      </c>
      <c r="F29" s="27">
        <f t="shared" si="12"/>
        <v>11</v>
      </c>
      <c r="G29" s="25"/>
      <c r="H29" s="21">
        <f t="shared" si="8"/>
        <v>11</v>
      </c>
      <c r="I29" s="63">
        <f t="shared" si="9"/>
        <v>0</v>
      </c>
      <c r="J29" s="58">
        <f t="shared" si="10"/>
        <v>11</v>
      </c>
    </row>
    <row r="30" spans="1:10" s="17" customFormat="1" x14ac:dyDescent="0.25">
      <c r="A30" s="45" t="s">
        <v>70</v>
      </c>
      <c r="B30" s="30" t="s">
        <v>47</v>
      </c>
      <c r="C30" s="29" t="s">
        <v>52</v>
      </c>
      <c r="D30" s="55">
        <v>43543</v>
      </c>
      <c r="E30" s="56">
        <v>43554</v>
      </c>
      <c r="F30" s="27">
        <f t="shared" si="12"/>
        <v>11</v>
      </c>
      <c r="G30" s="25"/>
      <c r="H30" s="21">
        <f t="shared" si="8"/>
        <v>11</v>
      </c>
      <c r="I30" s="10">
        <f t="shared" si="9"/>
        <v>0</v>
      </c>
      <c r="J30" s="58">
        <f t="shared" si="10"/>
        <v>11</v>
      </c>
    </row>
    <row r="31" spans="1:10" s="17" customFormat="1" x14ac:dyDescent="0.25">
      <c r="A31" s="45" t="s">
        <v>65</v>
      </c>
      <c r="B31" s="30" t="s">
        <v>64</v>
      </c>
      <c r="C31" s="29" t="s">
        <v>66</v>
      </c>
      <c r="D31" s="55">
        <v>43543</v>
      </c>
      <c r="E31" s="56">
        <v>43554</v>
      </c>
      <c r="F31" s="27">
        <f t="shared" si="12"/>
        <v>11</v>
      </c>
      <c r="G31" s="25">
        <v>0</v>
      </c>
      <c r="H31" s="21">
        <f t="shared" si="8"/>
        <v>11</v>
      </c>
      <c r="I31" s="10">
        <f t="shared" si="9"/>
        <v>0</v>
      </c>
      <c r="J31" s="22">
        <f t="shared" si="10"/>
        <v>11</v>
      </c>
    </row>
    <row r="32" spans="1:10" s="16" customFormat="1" x14ac:dyDescent="0.25">
      <c r="A32" s="15" t="s">
        <v>29</v>
      </c>
      <c r="B32" s="39" t="s">
        <v>30</v>
      </c>
      <c r="C32" s="28"/>
      <c r="D32" s="53">
        <v>43542</v>
      </c>
      <c r="E32" s="54">
        <v>43567</v>
      </c>
      <c r="F32" s="27">
        <f t="shared" si="0"/>
        <v>25</v>
      </c>
      <c r="G32" s="26">
        <v>0</v>
      </c>
      <c r="H32" s="21">
        <f t="shared" ref="H32:H34" si="13">E32-D32</f>
        <v>25</v>
      </c>
      <c r="I32" s="11">
        <f t="shared" ref="I32:I34" si="14">ROUNDDOWN(G32*F32,0)</f>
        <v>0</v>
      </c>
      <c r="J32" s="21">
        <f t="shared" ref="J32:J34" si="15">F32-I32</f>
        <v>25</v>
      </c>
    </row>
    <row r="33" spans="1:246" s="17" customFormat="1" x14ac:dyDescent="0.25">
      <c r="A33" s="45" t="s">
        <v>31</v>
      </c>
      <c r="B33" s="30" t="s">
        <v>32</v>
      </c>
      <c r="C33" s="29" t="s">
        <v>52</v>
      </c>
      <c r="D33" s="55">
        <v>43542</v>
      </c>
      <c r="E33" s="56">
        <v>43554</v>
      </c>
      <c r="F33" s="27">
        <f t="shared" si="0"/>
        <v>12</v>
      </c>
      <c r="G33" s="25">
        <v>0</v>
      </c>
      <c r="H33" s="21">
        <f t="shared" si="13"/>
        <v>12</v>
      </c>
      <c r="I33" s="10">
        <f t="shared" si="14"/>
        <v>0</v>
      </c>
      <c r="J33" s="22">
        <f t="shared" si="15"/>
        <v>12</v>
      </c>
    </row>
    <row r="34" spans="1:246" s="17" customFormat="1" x14ac:dyDescent="0.25">
      <c r="A34" s="45" t="s">
        <v>33</v>
      </c>
      <c r="B34" s="30" t="s">
        <v>34</v>
      </c>
      <c r="C34" s="29" t="s">
        <v>67</v>
      </c>
      <c r="D34" s="55">
        <v>43556</v>
      </c>
      <c r="E34" s="56">
        <v>43567</v>
      </c>
      <c r="F34" s="27">
        <f t="shared" si="0"/>
        <v>11</v>
      </c>
      <c r="G34" s="25">
        <v>0</v>
      </c>
      <c r="H34" s="21">
        <f t="shared" si="13"/>
        <v>11</v>
      </c>
      <c r="I34" s="10">
        <f t="shared" si="14"/>
        <v>0</v>
      </c>
      <c r="J34" s="22">
        <f t="shared" si="15"/>
        <v>11</v>
      </c>
    </row>
    <row r="35" spans="1:246" s="61" customFormat="1" x14ac:dyDescent="0.25">
      <c r="A35" s="15" t="s">
        <v>37</v>
      </c>
      <c r="B35" s="39" t="s">
        <v>35</v>
      </c>
      <c r="C35" s="28"/>
      <c r="D35" s="53">
        <v>43556</v>
      </c>
      <c r="E35" s="54">
        <v>43567</v>
      </c>
      <c r="F35" s="27">
        <f t="shared" ref="F35:F37" si="16">H35</f>
        <v>11</v>
      </c>
      <c r="G35" s="26">
        <v>0</v>
      </c>
      <c r="H35" s="21">
        <f t="shared" ref="H35:H37" si="17">E35-D35</f>
        <v>11</v>
      </c>
      <c r="I35" s="62">
        <f t="shared" ref="I35:I37" si="18">ROUNDDOWN(G35*F35,0)</f>
        <v>0</v>
      </c>
      <c r="J35" s="60">
        <f t="shared" ref="J35:J37" si="19">F35-I35</f>
        <v>11</v>
      </c>
    </row>
    <row r="36" spans="1:246" s="17" customFormat="1" x14ac:dyDescent="0.25">
      <c r="A36" s="45" t="s">
        <v>48</v>
      </c>
      <c r="B36" s="30" t="s">
        <v>68</v>
      </c>
      <c r="C36" s="29" t="s">
        <v>66</v>
      </c>
      <c r="D36" s="53">
        <v>43556</v>
      </c>
      <c r="E36" s="57">
        <v>43567</v>
      </c>
      <c r="F36" s="27">
        <f t="shared" si="16"/>
        <v>11</v>
      </c>
      <c r="G36" s="25">
        <v>0</v>
      </c>
      <c r="H36" s="21">
        <f t="shared" si="17"/>
        <v>11</v>
      </c>
      <c r="I36" s="10">
        <f t="shared" si="18"/>
        <v>0</v>
      </c>
      <c r="J36" s="22">
        <f t="shared" si="19"/>
        <v>11</v>
      </c>
    </row>
    <row r="37" spans="1:246" s="16" customFormat="1" x14ac:dyDescent="0.25">
      <c r="A37" s="45" t="s">
        <v>49</v>
      </c>
      <c r="B37" s="30" t="s">
        <v>69</v>
      </c>
      <c r="C37" s="29" t="s">
        <v>66</v>
      </c>
      <c r="D37" s="53">
        <v>43556</v>
      </c>
      <c r="E37" s="57">
        <v>43567</v>
      </c>
      <c r="F37" s="27">
        <f t="shared" si="16"/>
        <v>11</v>
      </c>
      <c r="G37" s="25">
        <v>0</v>
      </c>
      <c r="H37" s="21">
        <f t="shared" si="17"/>
        <v>11</v>
      </c>
      <c r="I37" s="10">
        <f t="shared" si="18"/>
        <v>0</v>
      </c>
      <c r="J37" s="22">
        <f t="shared" si="19"/>
        <v>11</v>
      </c>
      <c r="K37" s="59"/>
      <c r="L37" s="59"/>
      <c r="M37" s="59"/>
      <c r="N37" s="59"/>
      <c r="O37" s="59"/>
      <c r="P37" s="59"/>
      <c r="Q37" s="59"/>
      <c r="R37" s="59"/>
      <c r="S37" s="59"/>
      <c r="T37" s="59"/>
      <c r="U37" s="59"/>
      <c r="V37" s="59"/>
      <c r="W37" s="59"/>
      <c r="X37" s="59"/>
      <c r="Y37" s="59"/>
      <c r="Z37" s="59"/>
      <c r="AA37" s="59"/>
      <c r="AB37" s="59"/>
      <c r="AC37" s="59"/>
      <c r="AD37" s="59"/>
      <c r="AE37" s="59"/>
      <c r="AF37" s="59"/>
      <c r="AG37" s="59"/>
      <c r="AH37" s="59"/>
      <c r="AI37" s="59"/>
      <c r="AJ37" s="59"/>
      <c r="AK37" s="59"/>
      <c r="AL37" s="59"/>
      <c r="AM37" s="59"/>
      <c r="AN37" s="59"/>
      <c r="AO37" s="59"/>
      <c r="AP37" s="59"/>
      <c r="AQ37" s="59"/>
      <c r="AR37" s="59"/>
      <c r="AS37" s="59"/>
      <c r="AT37" s="59"/>
      <c r="AU37" s="59"/>
      <c r="AV37" s="59"/>
      <c r="AW37" s="59"/>
      <c r="AX37" s="59"/>
      <c r="AY37" s="59"/>
      <c r="AZ37" s="59"/>
      <c r="BA37" s="59"/>
      <c r="BB37" s="59"/>
      <c r="BC37" s="59"/>
      <c r="BD37" s="59"/>
      <c r="BE37" s="59"/>
      <c r="BF37" s="59"/>
      <c r="BG37" s="59"/>
      <c r="BH37" s="59"/>
      <c r="BI37" s="59"/>
      <c r="BJ37" s="59"/>
      <c r="BK37" s="59"/>
      <c r="BL37" s="59"/>
      <c r="BM37" s="59"/>
      <c r="BN37" s="59"/>
      <c r="BO37" s="59"/>
      <c r="BP37" s="59"/>
      <c r="BQ37" s="59"/>
      <c r="BR37" s="59"/>
      <c r="BS37" s="59"/>
      <c r="BT37" s="59"/>
      <c r="BU37" s="59"/>
      <c r="BV37" s="59"/>
      <c r="BW37" s="59"/>
      <c r="BX37" s="59"/>
      <c r="BY37" s="59"/>
      <c r="BZ37" s="59"/>
      <c r="CA37" s="59"/>
      <c r="CB37" s="59"/>
      <c r="CC37" s="59"/>
      <c r="CD37" s="59"/>
      <c r="CE37" s="59"/>
      <c r="CF37" s="59"/>
      <c r="CG37" s="59"/>
      <c r="CH37" s="59"/>
      <c r="CI37" s="59"/>
      <c r="CJ37" s="59"/>
      <c r="CK37" s="59"/>
      <c r="CL37" s="59"/>
      <c r="CM37" s="59"/>
      <c r="CN37" s="59"/>
      <c r="CO37" s="59"/>
      <c r="CP37" s="59"/>
      <c r="CQ37" s="59"/>
      <c r="CR37" s="59"/>
      <c r="CS37" s="59"/>
      <c r="CT37" s="59"/>
      <c r="CU37" s="59"/>
      <c r="CV37" s="59"/>
      <c r="CW37" s="59"/>
      <c r="CX37" s="59"/>
      <c r="CY37" s="59"/>
      <c r="CZ37" s="59"/>
      <c r="DA37" s="59"/>
      <c r="DB37" s="59"/>
      <c r="DC37" s="59"/>
      <c r="DD37" s="59"/>
      <c r="DE37" s="59"/>
      <c r="DF37" s="59"/>
      <c r="DG37" s="59"/>
      <c r="DH37" s="59"/>
      <c r="DI37" s="59"/>
      <c r="DJ37" s="59"/>
      <c r="DK37" s="59"/>
      <c r="DL37" s="59"/>
      <c r="DM37" s="59"/>
      <c r="DN37" s="59"/>
      <c r="DO37" s="59"/>
      <c r="DP37" s="59"/>
      <c r="DQ37" s="59"/>
      <c r="DR37" s="59"/>
      <c r="DS37" s="59"/>
      <c r="DT37" s="59"/>
      <c r="DU37" s="59"/>
      <c r="DV37" s="59"/>
      <c r="DW37" s="59"/>
      <c r="DX37" s="59"/>
      <c r="DY37" s="59"/>
      <c r="DZ37" s="59"/>
      <c r="EA37" s="59"/>
      <c r="EB37" s="59"/>
      <c r="EC37" s="59"/>
      <c r="ED37" s="59"/>
      <c r="EE37" s="59"/>
      <c r="EF37" s="59"/>
      <c r="EG37" s="59"/>
      <c r="EH37" s="59"/>
      <c r="EI37" s="59"/>
      <c r="EJ37" s="59"/>
      <c r="EK37" s="59"/>
      <c r="EL37" s="59"/>
      <c r="EM37" s="59"/>
      <c r="EN37" s="59"/>
      <c r="EO37" s="59"/>
      <c r="EP37" s="59"/>
      <c r="EQ37" s="59"/>
      <c r="ER37" s="59"/>
      <c r="ES37" s="59"/>
      <c r="ET37" s="59"/>
      <c r="EU37" s="59"/>
      <c r="EV37" s="59"/>
      <c r="EW37" s="59"/>
      <c r="EX37" s="59"/>
      <c r="EY37" s="59"/>
      <c r="EZ37" s="59"/>
      <c r="FA37" s="59"/>
      <c r="FB37" s="59"/>
      <c r="FC37" s="59"/>
      <c r="FD37" s="59"/>
      <c r="FE37" s="59"/>
      <c r="FF37" s="59"/>
      <c r="FG37" s="59"/>
      <c r="FH37" s="59"/>
      <c r="FI37" s="59"/>
      <c r="FJ37" s="59"/>
      <c r="FK37" s="59"/>
      <c r="FL37" s="59"/>
      <c r="FM37" s="59"/>
      <c r="FN37" s="59"/>
      <c r="FO37" s="59"/>
      <c r="FP37" s="59"/>
      <c r="FQ37" s="59"/>
      <c r="FR37" s="59"/>
      <c r="FS37" s="59"/>
      <c r="FT37" s="59"/>
      <c r="FU37" s="59"/>
      <c r="FV37" s="59"/>
      <c r="FW37" s="59"/>
      <c r="FX37" s="59"/>
      <c r="FY37" s="59"/>
      <c r="FZ37" s="59"/>
      <c r="GA37" s="59"/>
      <c r="GB37" s="59"/>
      <c r="GC37" s="59"/>
      <c r="GD37" s="59"/>
      <c r="GE37" s="59"/>
      <c r="GF37" s="59"/>
      <c r="GG37" s="59"/>
      <c r="GH37" s="59"/>
      <c r="GI37" s="59"/>
      <c r="GJ37" s="59"/>
      <c r="GK37" s="59"/>
      <c r="GL37" s="59"/>
      <c r="GM37" s="59"/>
      <c r="GN37" s="59"/>
      <c r="GO37" s="59"/>
      <c r="GP37" s="59"/>
      <c r="GQ37" s="59"/>
      <c r="GR37" s="59"/>
      <c r="GS37" s="59"/>
      <c r="GT37" s="59"/>
      <c r="GU37" s="59"/>
      <c r="GV37" s="59"/>
      <c r="GW37" s="59"/>
      <c r="GX37" s="59"/>
      <c r="GY37" s="59"/>
      <c r="GZ37" s="59"/>
      <c r="HA37" s="59"/>
      <c r="HB37" s="59"/>
      <c r="HC37" s="59"/>
      <c r="HD37" s="59"/>
      <c r="HE37" s="59"/>
      <c r="HF37" s="59"/>
      <c r="HG37" s="59"/>
      <c r="HH37" s="59"/>
      <c r="HI37" s="59"/>
      <c r="HJ37" s="59"/>
      <c r="HK37" s="59"/>
      <c r="HL37" s="59"/>
      <c r="HM37" s="59"/>
      <c r="HN37" s="59"/>
      <c r="HO37" s="59"/>
      <c r="HP37" s="59"/>
      <c r="HQ37" s="59"/>
      <c r="HR37" s="59"/>
      <c r="HS37" s="59"/>
      <c r="HT37" s="59"/>
      <c r="HU37" s="59"/>
      <c r="HV37" s="59"/>
      <c r="HW37" s="59"/>
      <c r="HX37" s="59"/>
      <c r="HY37" s="59"/>
      <c r="HZ37" s="59"/>
      <c r="IA37" s="59"/>
      <c r="IB37" s="59"/>
      <c r="IC37" s="59"/>
      <c r="ID37" s="59"/>
      <c r="IE37" s="59"/>
      <c r="IF37" s="59"/>
      <c r="IG37" s="59"/>
      <c r="IH37" s="59"/>
      <c r="II37" s="59"/>
      <c r="IJ37" s="59"/>
      <c r="IK37" s="59"/>
      <c r="IL37" s="59"/>
    </row>
    <row r="38" spans="1:246" s="61" customFormat="1" x14ac:dyDescent="0.25">
      <c r="A38" s="15" t="s">
        <v>38</v>
      </c>
      <c r="B38" s="39" t="s">
        <v>36</v>
      </c>
      <c r="C38" s="28" t="s">
        <v>66</v>
      </c>
      <c r="D38" s="53">
        <v>43556</v>
      </c>
      <c r="E38" s="54">
        <v>43567</v>
      </c>
      <c r="F38" s="27">
        <f t="shared" ref="F38" si="20">H38</f>
        <v>11</v>
      </c>
      <c r="G38" s="26">
        <v>0</v>
      </c>
      <c r="H38" s="21">
        <f t="shared" ref="H38" si="21">E38-D38</f>
        <v>11</v>
      </c>
      <c r="I38" s="62">
        <f t="shared" ref="I38" si="22">ROUNDDOWN(G38*F38,0)</f>
        <v>0</v>
      </c>
      <c r="J38" s="60">
        <f t="shared" ref="J38" si="23">F38-I38</f>
        <v>11</v>
      </c>
    </row>
    <row r="39" spans="1:246" s="61" customFormat="1" x14ac:dyDescent="0.25">
      <c r="A39" s="15" t="s">
        <v>39</v>
      </c>
      <c r="B39" s="39" t="s">
        <v>40</v>
      </c>
      <c r="C39" s="28" t="s">
        <v>66</v>
      </c>
      <c r="D39" s="53">
        <v>43556</v>
      </c>
      <c r="E39" s="54">
        <v>43567</v>
      </c>
      <c r="F39" s="27">
        <f t="shared" ref="F39" si="24">H39</f>
        <v>11</v>
      </c>
      <c r="G39" s="26">
        <v>0</v>
      </c>
      <c r="H39" s="21">
        <f t="shared" ref="H39" si="25">E39-D39</f>
        <v>11</v>
      </c>
      <c r="I39" s="62">
        <f t="shared" ref="I39" si="26">ROUNDDOWN(G39*F39,0)</f>
        <v>0</v>
      </c>
      <c r="J39" s="60">
        <f t="shared" ref="J39" si="27">F39-I39</f>
        <v>11</v>
      </c>
    </row>
    <row r="40" spans="1:246" s="4" customFormat="1" ht="11.25" x14ac:dyDescent="0.2"/>
    <row r="41" spans="1:246" s="4" customFormat="1" ht="11.25" x14ac:dyDescent="0.2"/>
    <row r="42" spans="1:246" s="4" customFormat="1" ht="11.25" x14ac:dyDescent="0.2"/>
    <row r="43" spans="1:246" s="4" customFormat="1" ht="11.25" x14ac:dyDescent="0.2"/>
    <row r="44" spans="1:246" s="4" customFormat="1" ht="11.25" x14ac:dyDescent="0.2"/>
    <row r="45" spans="1:246" s="4" customFormat="1" ht="11.25" x14ac:dyDescent="0.2"/>
  </sheetData>
  <mergeCells count="50">
    <mergeCell ref="C7:D7"/>
    <mergeCell ref="BO10:BS10"/>
    <mergeCell ref="BT10:BX10"/>
    <mergeCell ref="BY10:CC10"/>
    <mergeCell ref="BE10:BI10"/>
    <mergeCell ref="BJ10:BN10"/>
    <mergeCell ref="C6:E6"/>
    <mergeCell ref="CD10:CH10"/>
    <mergeCell ref="CI10:CM10"/>
    <mergeCell ref="DM10:DQ10"/>
    <mergeCell ref="IM10:IQ10"/>
    <mergeCell ref="L10:P10"/>
    <mergeCell ref="Q10:U10"/>
    <mergeCell ref="V10:Z10"/>
    <mergeCell ref="AA10:AE10"/>
    <mergeCell ref="AF10:AJ10"/>
    <mergeCell ref="AK10:AO10"/>
    <mergeCell ref="AP10:AT10"/>
    <mergeCell ref="AU10:AY10"/>
    <mergeCell ref="AZ10:BD10"/>
    <mergeCell ref="HX10:IB10"/>
    <mergeCell ref="IC10:IG10"/>
    <mergeCell ref="IH10:IL10"/>
    <mergeCell ref="CN10:CR10"/>
    <mergeCell ref="CS10:CW10"/>
    <mergeCell ref="CX10:DB10"/>
    <mergeCell ref="DC10:DG10"/>
    <mergeCell ref="DH10:DL10"/>
    <mergeCell ref="FU10:FY10"/>
    <mergeCell ref="DR10:DV10"/>
    <mergeCell ref="DW10:EA10"/>
    <mergeCell ref="EB10:EF10"/>
    <mergeCell ref="EG10:EK10"/>
    <mergeCell ref="EL10:EP10"/>
    <mergeCell ref="EQ10:EU10"/>
    <mergeCell ref="EV10:EZ10"/>
    <mergeCell ref="FA10:FE10"/>
    <mergeCell ref="FF10:FJ10"/>
    <mergeCell ref="FK10:FO10"/>
    <mergeCell ref="FP10:FT10"/>
    <mergeCell ref="HS10:HW10"/>
    <mergeCell ref="GY10:HC10"/>
    <mergeCell ref="HD10:HH10"/>
    <mergeCell ref="HI10:HM10"/>
    <mergeCell ref="HN10:HR10"/>
    <mergeCell ref="FZ10:GD10"/>
    <mergeCell ref="GE10:GI10"/>
    <mergeCell ref="GJ10:GN10"/>
    <mergeCell ref="GO10:GS10"/>
    <mergeCell ref="GT10:GX10"/>
  </mergeCells>
  <phoneticPr fontId="4" type="noConversion"/>
  <conditionalFormatting sqref="L33:IQ36 L15:AA31 AC15:AE31 AB16:AB31 AG15:IQ31 AF16:AF31 L38:IQ39">
    <cfRule type="expression" dxfId="8" priority="4" stopIfTrue="1">
      <formula>L$9=$C$8</formula>
    </cfRule>
    <cfRule type="expression" dxfId="7" priority="5" stopIfTrue="1">
      <formula>AND(L$9&gt;=$D15,L$9&lt;$D15+$I15)</formula>
    </cfRule>
    <cfRule type="expression" dxfId="6" priority="6" stopIfTrue="1">
      <formula>AND(L$9&gt;=$D15,L$9&lt;=$D15+$F15-1)</formula>
    </cfRule>
  </conditionalFormatting>
  <conditionalFormatting sqref="L12:IQ14 L20:IQ20 L32:IQ32 L37:IQ37">
    <cfRule type="expression" dxfId="5" priority="7" stopIfTrue="1">
      <formula>L$9=$C$8</formula>
    </cfRule>
    <cfRule type="expression" dxfId="4" priority="8" stopIfTrue="1">
      <formula>AND(L$9&gt;=$D12,L$9&lt;$D12+$I12)</formula>
    </cfRule>
    <cfRule type="expression" dxfId="3" priority="9" stopIfTrue="1">
      <formula>AND(L$9&gt;=$D12,L$9&lt;=$D12+$F12-1)</formula>
    </cfRule>
  </conditionalFormatting>
  <conditionalFormatting sqref="AF15">
    <cfRule type="expression" dxfId="2" priority="19" stopIfTrue="1">
      <formula>AB$9=$C$8</formula>
    </cfRule>
    <cfRule type="expression" dxfId="1" priority="20" stopIfTrue="1">
      <formula>AND(AB$9&gt;=$D15,AB$9&lt;$D15+$I15)</formula>
    </cfRule>
    <cfRule type="expression" dxfId="0" priority="21" stopIfTrue="1">
      <formula>AND(AB$9&gt;=$D15,AB$9&lt;=$D15+$F15-1)</formula>
    </cfRule>
  </conditionalFormatting>
  <pageMargins left="0.5" right="0.5" top="0.5" bottom="1" header="0.5" footer="0.5"/>
  <pageSetup scale="62" orientation="landscape" r:id="rId1"/>
  <headerFooter alignWithMargins="0"/>
  <ignoredErrors>
    <ignoredError sqref="A12" numberStoredAsText="1"/>
  </ignoredErrors>
  <drawing r:id="rId2"/>
  <legacyDrawing r:id="rId3"/>
  <mc:AlternateContent xmlns:mc="http://schemas.openxmlformats.org/markup-compatibility/2006">
    <mc:Choice Requires="x14">
      <controls>
        <mc:AlternateContent xmlns:mc="http://schemas.openxmlformats.org/markup-compatibility/2006">
          <mc:Choice Requires="x14">
            <control shapeId="6145" r:id="rId4" name="Scroll Bar 1">
              <controlPr defaultSize="0" print="0" autoPict="0">
                <anchor moveWithCells="1">
                  <from>
                    <xdr:col>11</xdr:col>
                    <xdr:colOff>0</xdr:colOff>
                    <xdr:row>8</xdr:row>
                    <xdr:rowOff>0</xdr:rowOff>
                  </from>
                  <to>
                    <xdr:col>95</xdr:col>
                    <xdr:colOff>0</xdr:colOff>
                    <xdr:row>9</xdr:row>
                    <xdr:rowOff>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GanttChart</vt:lpstr>
      <vt:lpstr>GanttChart!Print_Area</vt:lpstr>
    </vt:vector>
  </TitlesOfParts>
  <Company>Vertex42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Gantt Chart Template</dc:title>
  <dc:creator>www.vertex42.com</dc:creator>
  <dc:description>(c) 2008 Vertex42 LLC. All Rights Reserved.</dc:description>
  <cp:lastModifiedBy>Abhishek Krishna</cp:lastModifiedBy>
  <cp:lastPrinted>2007-06-22T03:15:11Z</cp:lastPrinted>
  <dcterms:created xsi:type="dcterms:W3CDTF">2006-11-11T15:27:14Z</dcterms:created>
  <dcterms:modified xsi:type="dcterms:W3CDTF">2019-02-08T09:47:57Z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2008 Vertex42 LLC</vt:lpwstr>
  </property>
  <property fmtid="{D5CDD505-2E9C-101B-9397-08002B2CF9AE}" pid="3" name="Version">
    <vt:lpwstr>1.6.1-C</vt:lpwstr>
  </property>
</Properties>
</file>