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Formulas\"/>
    </mc:Choice>
  </mc:AlternateContent>
  <xr:revisionPtr revIDLastSave="54" documentId="13_ncr:1_{6AC36118-2626-4A0C-ACEA-8378723B56BB}" xr6:coauthVersionLast="47" xr6:coauthVersionMax="47" xr10:uidLastSave="{6AD073F6-1947-4B40-AEEE-5F3702BD1E8E}"/>
  <bookViews>
    <workbookView xWindow="-120" yWindow="-120" windowWidth="29040" windowHeight="15840" xr2:uid="{1C45B791-240C-4BDD-8DF1-1217944AF495}"/>
  </bookViews>
  <sheets>
    <sheet name="XLOOKUP" sheetId="1" r:id="rId1"/>
    <sheet name="Practi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2" l="1" a="1"/>
  <c r="J16" i="2"/>
  <c r="J13" i="2"/>
  <c r="J10" i="2"/>
  <c r="J7" i="2"/>
  <c r="J4" i="2"/>
  <c r="K19" i="1" a="1"/>
  <c r="K19" i="1" s="1"/>
  <c r="K13" i="1"/>
  <c r="K16" i="1"/>
  <c r="K10" i="1"/>
  <c r="K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<sst xmlns="http://schemas.openxmlformats.org/spreadsheetml/2006/main" count="111" uniqueCount="29">
  <si>
    <t>XLOOKUP vs. INDEX+MATCH</t>
  </si>
  <si>
    <t>Name</t>
  </si>
  <si>
    <t>Gender</t>
  </si>
  <si>
    <t>Department</t>
  </si>
  <si>
    <t>Date Joined</t>
  </si>
  <si>
    <t>Salary</t>
  </si>
  <si>
    <t>Examples</t>
  </si>
  <si>
    <t>Barr Faughny</t>
  </si>
  <si>
    <t>Female</t>
  </si>
  <si>
    <t>Procurement</t>
  </si>
  <si>
    <t>Dennison Crosswaite</t>
  </si>
  <si>
    <t>Male</t>
  </si>
  <si>
    <t>Website</t>
  </si>
  <si>
    <t>Andria Kimpton</t>
  </si>
  <si>
    <t>Gunar Cockshoot</t>
  </si>
  <si>
    <t>Gigi Bohling</t>
  </si>
  <si>
    <t>Sales</t>
  </si>
  <si>
    <t>Curtice Advani</t>
  </si>
  <si>
    <t>Finance</t>
  </si>
  <si>
    <t>Kaine Padly</t>
  </si>
  <si>
    <t>Ches Bonnell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</si>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</sst>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\-mmm\-yy;@"/>
    <numFmt numFmtId="165" formatCode="&quot;$&quot;#,##0"/>
    <numFmt numFmtId="166" formatCode="[$-409]d\-mmm\-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2"/>
      <color theme="1"/>
      <name val="Segoe UI Light"/>
      <family val="2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vertical="center"/>
    </xf>
    <xf numFmtId="0" fontId="0" fillId="3" borderId="0" xfId="0" applyFill="1"/>
    <xf numFmtId="0" fontId="1" fillId="4" borderId="1" xfId="0" applyFont="1" applyFill="1" applyBorder="1"/>
    <xf numFmtId="0" fontId="1" fillId="4" borderId="1" xfId="0" applyFont="1" applyFill="1" applyBorder="1" applyAlignment="1">
      <alignment horizontal="right"/>
    </xf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165" fontId="0" fillId="0" borderId="3" xfId="0" applyNumberFormat="1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4" xfId="0" applyBorder="1"/>
    <xf numFmtId="0" fontId="0" fillId="5" borderId="4" xfId="0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14" fontId="0" fillId="0" borderId="4" xfId="0" applyNumberFormat="1" applyBorder="1"/>
    <xf numFmtId="0" fontId="0" fillId="5" borderId="3" xfId="0" applyFill="1" applyBorder="1"/>
    <xf numFmtId="164" fontId="0" fillId="5" borderId="3" xfId="0" applyNumberFormat="1" applyFill="1" applyBorder="1"/>
    <xf numFmtId="0" fontId="0" fillId="5" borderId="0" xfId="0" applyFill="1"/>
    <xf numFmtId="0" fontId="0" fillId="0" borderId="1" xfId="0" applyBorder="1"/>
    <xf numFmtId="14" fontId="0" fillId="0" borderId="1" xfId="0" applyNumberFormat="1" applyBorder="1"/>
    <xf numFmtId="0" fontId="0" fillId="0" borderId="3" xfId="0" applyFill="1" applyBorder="1"/>
    <xf numFmtId="164" fontId="0" fillId="0" borderId="3" xfId="0" applyNumberFormat="1" applyFill="1" applyBorder="1"/>
    <xf numFmtId="0" fontId="3" fillId="0" borderId="0" xfId="0" applyFont="1"/>
    <xf numFmtId="0" fontId="0" fillId="6" borderId="5" xfId="0" applyFill="1" applyBorder="1"/>
    <xf numFmtId="166" fontId="0" fillId="0" borderId="5" xfId="0" applyNumberFormat="1" applyBorder="1"/>
    <xf numFmtId="166" fontId="0" fillId="6" borderId="5" xfId="0" applyNumberFormat="1" applyFill="1" applyBorder="1"/>
    <xf numFmtId="0" fontId="0" fillId="0" borderId="5" xfId="0" applyBorder="1" applyAlignment="1">
      <alignment horizontal="right"/>
    </xf>
    <xf numFmtId="165" fontId="0" fillId="6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2DFA-5DD8-4E51-87F9-146198109DCB}">
  <dimension ref="A1:N21"/>
  <sheetViews>
    <sheetView showGridLines="0" tabSelected="1" topLeftCell="A4" zoomScale="190" zoomScaleNormal="190" workbookViewId="0">
      <selection activeCell="B4" sqref="B4"/>
    </sheetView>
  </sheetViews>
  <sheetFormatPr defaultRowHeight="15"/>
  <cols>
    <col min="1" max="1" width="1.42578125" customWidth="1"/>
    <col min="2" max="2" width="6.140625" customWidth="1"/>
    <col min="3" max="3" width="21" customWidth="1"/>
    <col min="5" max="5" width="13.28515625" customWidth="1"/>
    <col min="6" max="6" width="16.28515625" customWidth="1"/>
    <col min="10" max="11" width="18.140625" customWidth="1"/>
    <col min="14" max="14" width="9.7109375" bestFit="1" customWidth="1"/>
  </cols>
  <sheetData>
    <row r="1" spans="1:11" s="3" customFormat="1" ht="49.5" customHeight="1">
      <c r="A1" s="1"/>
      <c r="B1" s="2" t="s">
        <v>0</v>
      </c>
    </row>
    <row r="5" spans="1:11">
      <c r="C5" s="4" t="s">
        <v>1</v>
      </c>
      <c r="D5" s="4" t="s">
        <v>2</v>
      </c>
      <c r="E5" s="4" t="s">
        <v>3</v>
      </c>
      <c r="F5" s="5" t="s">
        <v>4</v>
      </c>
      <c r="G5" s="5" t="s">
        <v>5</v>
      </c>
      <c r="J5" s="13" t="s">
        <v>6</v>
      </c>
    </row>
    <row r="6" spans="1:11">
      <c r="C6" s="6" t="s">
        <v>7</v>
      </c>
      <c r="D6" s="6" t="s">
        <v>8</v>
      </c>
      <c r="E6" s="6" t="s">
        <v>9</v>
      </c>
      <c r="F6" s="7">
        <v>43744</v>
      </c>
      <c r="G6" s="8">
        <v>75000</v>
      </c>
    </row>
    <row r="7" spans="1:11">
      <c r="C7" s="9" t="s">
        <v>10</v>
      </c>
      <c r="D7" s="9" t="s">
        <v>11</v>
      </c>
      <c r="E7" s="9" t="s">
        <v>12</v>
      </c>
      <c r="F7" s="10">
        <v>43601</v>
      </c>
      <c r="G7" s="11">
        <v>90700</v>
      </c>
      <c r="J7" s="15" t="s">
        <v>13</v>
      </c>
      <c r="K7" s="18">
        <f>_xlfn.XLOOKUP(J7,C6:C21,F6:F21)</f>
        <v>43238</v>
      </c>
    </row>
    <row r="8" spans="1:11">
      <c r="C8" s="9" t="s">
        <v>14</v>
      </c>
      <c r="D8" s="9" t="s">
        <v>11</v>
      </c>
      <c r="E8" s="9" t="s">
        <v>12</v>
      </c>
      <c r="F8" s="10">
        <v>43476</v>
      </c>
      <c r="G8" s="11">
        <v>48950</v>
      </c>
      <c r="J8" s="12"/>
    </row>
    <row r="9" spans="1:11">
      <c r="C9" s="9" t="s">
        <v>15</v>
      </c>
      <c r="D9" s="9" t="s">
        <v>11</v>
      </c>
      <c r="E9" s="9" t="s">
        <v>16</v>
      </c>
      <c r="F9" s="10">
        <v>43351</v>
      </c>
      <c r="G9" s="11">
        <v>74550</v>
      </c>
      <c r="J9" s="12"/>
    </row>
    <row r="10" spans="1:11">
      <c r="C10" s="9" t="s">
        <v>17</v>
      </c>
      <c r="D10" s="9" t="s">
        <v>11</v>
      </c>
      <c r="E10" s="9" t="s">
        <v>18</v>
      </c>
      <c r="F10" s="10">
        <v>43560</v>
      </c>
      <c r="G10" s="11">
        <v>59810</v>
      </c>
      <c r="J10" s="16">
        <v>43110</v>
      </c>
      <c r="K10" s="14" t="str">
        <f>_xlfn.XLOOKUP(J10,F6:F21,C6:C21)</f>
        <v>Dotty Strutley</v>
      </c>
    </row>
    <row r="11" spans="1:11">
      <c r="C11" s="9" t="s">
        <v>19</v>
      </c>
      <c r="D11" s="9" t="s">
        <v>11</v>
      </c>
      <c r="E11" s="9" t="s">
        <v>12</v>
      </c>
      <c r="F11" s="10">
        <v>43424</v>
      </c>
      <c r="G11" s="11">
        <v>107700</v>
      </c>
      <c r="J11" s="12"/>
    </row>
    <row r="12" spans="1:11">
      <c r="C12" s="9" t="s">
        <v>20</v>
      </c>
      <c r="D12" s="9" t="s">
        <v>11</v>
      </c>
      <c r="E12" s="9" t="s">
        <v>12</v>
      </c>
      <c r="F12" s="10">
        <v>43303</v>
      </c>
      <c r="G12" s="11">
        <v>88050</v>
      </c>
      <c r="J12" s="12"/>
    </row>
    <row r="13" spans="1:11">
      <c r="C13" s="9" t="s">
        <v>13</v>
      </c>
      <c r="D13" s="9" t="s">
        <v>11</v>
      </c>
      <c r="E13" s="9" t="s">
        <v>12</v>
      </c>
      <c r="F13" s="10">
        <v>43238</v>
      </c>
      <c r="G13" s="11">
        <v>69120</v>
      </c>
      <c r="J13" s="17">
        <v>88050</v>
      </c>
      <c r="K13" s="14" t="str">
        <f>_xlfn.XLOOKUP(J13,G6:G21,C6:C21)</f>
        <v>Ches Bonnell</v>
      </c>
    </row>
    <row r="14" spans="1:11">
      <c r="C14" s="9" t="s">
        <v>21</v>
      </c>
      <c r="D14" s="9" t="s">
        <v>8</v>
      </c>
      <c r="E14" s="9" t="s">
        <v>12</v>
      </c>
      <c r="F14" s="10">
        <v>43628</v>
      </c>
      <c r="G14" s="11">
        <v>58100</v>
      </c>
    </row>
    <row r="15" spans="1:11">
      <c r="C15" s="9" t="s">
        <v>22</v>
      </c>
      <c r="D15" s="9" t="s">
        <v>8</v>
      </c>
      <c r="E15" s="9" t="s">
        <v>18</v>
      </c>
      <c r="F15" s="10">
        <v>43355</v>
      </c>
      <c r="G15" s="11">
        <v>67910</v>
      </c>
    </row>
    <row r="16" spans="1:11">
      <c r="C16" s="9" t="s">
        <v>23</v>
      </c>
      <c r="D16" s="9" t="s">
        <v>11</v>
      </c>
      <c r="E16" s="9" t="s">
        <v>18</v>
      </c>
      <c r="F16" s="10">
        <v>43007</v>
      </c>
      <c r="G16" s="11">
        <v>48170</v>
      </c>
      <c r="J16" s="16">
        <v>43475</v>
      </c>
      <c r="K16" s="14" t="str">
        <f>_xlfn.XLOOKUP(J16,F6:F21,C6:C21,"no such person")</f>
        <v>no such person</v>
      </c>
    </row>
    <row r="17" spans="3:14">
      <c r="C17" s="19" t="s">
        <v>24</v>
      </c>
      <c r="D17" s="19" t="s">
        <v>8</v>
      </c>
      <c r="E17" s="19" t="s">
        <v>12</v>
      </c>
      <c r="F17" s="20">
        <v>43110</v>
      </c>
      <c r="G17" s="11">
        <v>41980</v>
      </c>
    </row>
    <row r="18" spans="3:14">
      <c r="C18" s="9" t="s">
        <v>25</v>
      </c>
      <c r="D18" s="9" t="s">
        <v>8</v>
      </c>
      <c r="E18" s="9" t="s">
        <v>18</v>
      </c>
      <c r="F18" s="10">
        <v>43282</v>
      </c>
      <c r="G18" s="11">
        <v>65920</v>
      </c>
    </row>
    <row r="19" spans="3:14">
      <c r="C19" s="9" t="s">
        <v>26</v>
      </c>
      <c r="D19" s="9" t="s">
        <v>8</v>
      </c>
      <c r="E19" s="9" t="s">
        <v>16</v>
      </c>
      <c r="F19" s="10">
        <v>43342</v>
      </c>
      <c r="G19" s="11">
        <v>109160</v>
      </c>
      <c r="J19" s="21">
        <v>65920</v>
      </c>
      <c r="K19" s="22" t="str" cm="1">
        <f t="array" ref="K19:N19">_xlfn.XLOOKUP(J19,G6:G21,C6:F21,"No such person")</f>
        <v>Marney O'Breen</v>
      </c>
      <c r="L19" s="22" t="str">
        <v>Female</v>
      </c>
      <c r="M19" s="22" t="str">
        <v>Finance</v>
      </c>
      <c r="N19" s="23">
        <v>43282</v>
      </c>
    </row>
    <row r="20" spans="3:14">
      <c r="C20" s="9" t="s">
        <v>27</v>
      </c>
      <c r="D20" s="9" t="s">
        <v>8</v>
      </c>
      <c r="E20" s="9" t="s">
        <v>18</v>
      </c>
      <c r="F20" s="10">
        <v>43151</v>
      </c>
      <c r="G20" s="11">
        <v>75970</v>
      </c>
    </row>
    <row r="21" spans="3:14">
      <c r="C21" s="9" t="s">
        <v>28</v>
      </c>
      <c r="D21" s="9" t="s">
        <v>8</v>
      </c>
      <c r="E21" s="9" t="s">
        <v>18</v>
      </c>
      <c r="F21" s="10">
        <v>43618</v>
      </c>
      <c r="G21" s="11">
        <v>58940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1320-27EE-465A-8314-2FB13BD29011}">
  <dimension ref="B2:M18"/>
  <sheetViews>
    <sheetView showGridLines="0" workbookViewId="0">
      <selection activeCell="K20" sqref="K20"/>
    </sheetView>
  </sheetViews>
  <sheetFormatPr defaultRowHeight="15"/>
  <cols>
    <col min="1" max="1" width="3.140625" customWidth="1"/>
    <col min="2" max="2" width="19.7109375" bestFit="1" customWidth="1"/>
    <col min="4" max="4" width="12.5703125" bestFit="1" customWidth="1"/>
    <col min="5" max="5" width="11.5703125" bestFit="1" customWidth="1"/>
    <col min="6" max="6" width="9.7109375" customWidth="1"/>
    <col min="8" max="8" width="2.7109375" customWidth="1"/>
    <col min="9" max="9" width="15" bestFit="1" customWidth="1"/>
    <col min="10" max="10" width="14.85546875" bestFit="1" customWidth="1"/>
    <col min="13" max="13" width="10.28515625" bestFit="1" customWidth="1"/>
  </cols>
  <sheetData>
    <row r="2" spans="2:13"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I2" s="26" t="s">
        <v>6</v>
      </c>
    </row>
    <row r="3" spans="2:13">
      <c r="B3" s="6" t="s">
        <v>7</v>
      </c>
      <c r="C3" s="6" t="s">
        <v>8</v>
      </c>
      <c r="D3" s="6" t="s">
        <v>9</v>
      </c>
      <c r="E3" s="7">
        <v>43744</v>
      </c>
      <c r="F3" s="8">
        <v>75000</v>
      </c>
    </row>
    <row r="4" spans="2:13">
      <c r="B4" s="9" t="s">
        <v>10</v>
      </c>
      <c r="C4" s="9" t="s">
        <v>11</v>
      </c>
      <c r="D4" s="9" t="s">
        <v>12</v>
      </c>
      <c r="E4" s="10">
        <v>43601</v>
      </c>
      <c r="F4" s="11">
        <v>90700</v>
      </c>
      <c r="I4" s="27" t="s">
        <v>13</v>
      </c>
      <c r="J4" s="28">
        <f>_xlfn.XLOOKUP(I4,B3:B18,E3:E18)</f>
        <v>43238</v>
      </c>
    </row>
    <row r="5" spans="2:13">
      <c r="B5" s="9" t="s">
        <v>14</v>
      </c>
      <c r="C5" s="9" t="s">
        <v>11</v>
      </c>
      <c r="D5" s="9" t="s">
        <v>12</v>
      </c>
      <c r="E5" s="10">
        <v>43476</v>
      </c>
      <c r="F5" s="11">
        <v>48950</v>
      </c>
    </row>
    <row r="6" spans="2:13">
      <c r="B6" s="9" t="s">
        <v>15</v>
      </c>
      <c r="C6" s="9" t="s">
        <v>11</v>
      </c>
      <c r="D6" s="9" t="s">
        <v>16</v>
      </c>
      <c r="E6" s="10">
        <v>43351</v>
      </c>
      <c r="F6" s="11">
        <v>74550</v>
      </c>
    </row>
    <row r="7" spans="2:13">
      <c r="B7" s="9" t="s">
        <v>17</v>
      </c>
      <c r="C7" s="9" t="s">
        <v>11</v>
      </c>
      <c r="D7" s="9" t="s">
        <v>18</v>
      </c>
      <c r="E7" s="10">
        <v>43560</v>
      </c>
      <c r="F7" s="11">
        <v>59810</v>
      </c>
      <c r="I7" s="29">
        <v>43007</v>
      </c>
      <c r="J7" s="30" t="str">
        <f>_xlfn.XLOOKUP(I7,E3:E18,B3:B18)</f>
        <v>Jan Morforth</v>
      </c>
    </row>
    <row r="8" spans="2:13">
      <c r="B8" s="9" t="s">
        <v>19</v>
      </c>
      <c r="C8" s="9" t="s">
        <v>11</v>
      </c>
      <c r="D8" s="9" t="s">
        <v>12</v>
      </c>
      <c r="E8" s="10">
        <v>43424</v>
      </c>
      <c r="F8" s="11">
        <v>107700</v>
      </c>
    </row>
    <row r="9" spans="2:13">
      <c r="B9" s="9" t="s">
        <v>20</v>
      </c>
      <c r="C9" s="9" t="s">
        <v>11</v>
      </c>
      <c r="D9" s="9" t="s">
        <v>12</v>
      </c>
      <c r="E9" s="10">
        <v>43303</v>
      </c>
      <c r="F9" s="11">
        <v>88050</v>
      </c>
    </row>
    <row r="10" spans="2:13">
      <c r="B10" s="9" t="s">
        <v>13</v>
      </c>
      <c r="C10" s="9" t="s">
        <v>11</v>
      </c>
      <c r="D10" s="9" t="s">
        <v>12</v>
      </c>
      <c r="E10" s="10">
        <v>43238</v>
      </c>
      <c r="F10" s="11">
        <v>69120</v>
      </c>
      <c r="I10" s="31">
        <v>107700</v>
      </c>
      <c r="J10" s="30" t="str">
        <f>_xlfn.XLOOKUP(I10,F3:F18,B3:B18)</f>
        <v>Kaine Padly</v>
      </c>
    </row>
    <row r="11" spans="2:13">
      <c r="B11" s="9" t="s">
        <v>21</v>
      </c>
      <c r="C11" s="9" t="s">
        <v>8</v>
      </c>
      <c r="D11" s="9" t="s">
        <v>12</v>
      </c>
      <c r="E11" s="10">
        <v>43628</v>
      </c>
      <c r="F11" s="11">
        <v>58100</v>
      </c>
    </row>
    <row r="12" spans="2:13">
      <c r="B12" s="9" t="s">
        <v>22</v>
      </c>
      <c r="C12" s="9" t="s">
        <v>8</v>
      </c>
      <c r="D12" s="9" t="s">
        <v>18</v>
      </c>
      <c r="E12" s="10">
        <v>43355</v>
      </c>
      <c r="F12" s="11">
        <v>67910</v>
      </c>
    </row>
    <row r="13" spans="2:13">
      <c r="B13" s="9" t="s">
        <v>23</v>
      </c>
      <c r="C13" s="9" t="s">
        <v>11</v>
      </c>
      <c r="D13" s="9" t="s">
        <v>18</v>
      </c>
      <c r="E13" s="10">
        <v>43007</v>
      </c>
      <c r="F13" s="11">
        <v>48170</v>
      </c>
      <c r="I13" s="29">
        <v>43372</v>
      </c>
      <c r="J13" s="30" t="str">
        <f>_xlfn.XLOOKUP(I13,E9:E24,B9:B24,"No such person")</f>
        <v>No such person</v>
      </c>
    </row>
    <row r="14" spans="2:13">
      <c r="B14" s="24" t="s">
        <v>24</v>
      </c>
      <c r="C14" s="24" t="s">
        <v>8</v>
      </c>
      <c r="D14" s="24" t="s">
        <v>12</v>
      </c>
      <c r="E14" s="25">
        <v>43110</v>
      </c>
      <c r="F14" s="11">
        <v>41980</v>
      </c>
    </row>
    <row r="15" spans="2:13">
      <c r="B15" s="9" t="s">
        <v>25</v>
      </c>
      <c r="C15" s="9" t="s">
        <v>8</v>
      </c>
      <c r="D15" s="9" t="s">
        <v>18</v>
      </c>
      <c r="E15" s="10">
        <v>43282</v>
      </c>
      <c r="F15" s="11">
        <v>65920</v>
      </c>
    </row>
    <row r="16" spans="2:13">
      <c r="B16" s="9" t="s">
        <v>26</v>
      </c>
      <c r="C16" s="9" t="s">
        <v>8</v>
      </c>
      <c r="D16" s="9" t="s">
        <v>16</v>
      </c>
      <c r="E16" s="10">
        <v>43342</v>
      </c>
      <c r="F16" s="11">
        <v>109160</v>
      </c>
      <c r="I16" s="31">
        <v>67910</v>
      </c>
      <c r="J16" s="30" t="str" cm="1">
        <f t="array" ref="J16:M16">_xlfn.XLOOKUP(I16,F3:F18,B3:E18)</f>
        <v>Husein Augar</v>
      </c>
      <c r="K16" s="30" t="str">
        <v>Female</v>
      </c>
      <c r="L16" s="30" t="str">
        <v>Finance</v>
      </c>
      <c r="M16" s="28">
        <v>43355</v>
      </c>
    </row>
    <row r="17" spans="2:6">
      <c r="B17" s="9" t="s">
        <v>27</v>
      </c>
      <c r="C17" s="9" t="s">
        <v>8</v>
      </c>
      <c r="D17" s="9" t="s">
        <v>18</v>
      </c>
      <c r="E17" s="10">
        <v>43151</v>
      </c>
      <c r="F17" s="11">
        <v>75970</v>
      </c>
    </row>
    <row r="18" spans="2:6">
      <c r="B18" s="9" t="s">
        <v>28</v>
      </c>
      <c r="C18" s="9" t="s">
        <v>8</v>
      </c>
      <c r="D18" s="9" t="s">
        <v>18</v>
      </c>
      <c r="E18" s="10">
        <v>43618</v>
      </c>
      <c r="F18" s="11">
        <v>58940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Derry Hill</dc:creator>
  <cp:keywords/>
  <dc:description/>
  <cp:lastModifiedBy>Abhishek Mahadik</cp:lastModifiedBy>
  <cp:revision/>
  <dcterms:created xsi:type="dcterms:W3CDTF">2021-03-10T00:46:56Z</dcterms:created>
  <dcterms:modified xsi:type="dcterms:W3CDTF">2023-04-21T09:10:24Z</dcterms:modified>
  <cp:category/>
  <cp:contentStatus/>
</cp:coreProperties>
</file>