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RAT113\Downloads\"/>
    </mc:Choice>
  </mc:AlternateContent>
  <bookViews>
    <workbookView xWindow="-120" yWindow="-120" windowWidth="29040" windowHeight="15720"/>
  </bookViews>
  <sheets>
    <sheet name="Data" sheetId="2" r:id="rId1"/>
    <sheet name="All - Pivots" sheetId="3" r:id="rId2"/>
    <sheet name="Viz" sheetId="6" r:id="rId3"/>
  </sheets>
  <definedNames>
    <definedName name="_xlnm._FilterDatabase" localSheetId="0" hidden="1">Data!$A$7:$T$507</definedName>
  </definedNames>
  <calcPr calcId="162913"/>
  <pivotCaches>
    <pivotCache cacheId="0" r:id="rId4"/>
    <pivotCache cacheId="1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2" l="1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8" i="2"/>
  <c r="N9" i="2" l="1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8" i="2"/>
  <c r="D9" i="2" l="1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8" i="2"/>
  <c r="T8" i="2"/>
  <c r="Q9" i="2" l="1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8" i="2"/>
  <c r="J473" i="2" l="1"/>
  <c r="J17" i="2"/>
  <c r="J80" i="2"/>
  <c r="J340" i="2"/>
  <c r="J222" i="2"/>
  <c r="J419" i="2"/>
  <c r="J129" i="2"/>
  <c r="J35" i="2"/>
  <c r="J166" i="2"/>
  <c r="J327" i="2"/>
  <c r="J341" i="2"/>
  <c r="J74" i="2"/>
  <c r="J274" i="2"/>
  <c r="J342" i="2"/>
  <c r="J161" i="2"/>
  <c r="J174" i="2"/>
  <c r="J117" i="2"/>
  <c r="J343" i="2"/>
  <c r="J181" i="2"/>
  <c r="J271" i="2"/>
  <c r="J313" i="2"/>
  <c r="J344" i="2"/>
  <c r="J267" i="2"/>
  <c r="J345" i="2"/>
  <c r="J346" i="2"/>
  <c r="J11" i="2"/>
  <c r="J474" i="2"/>
  <c r="J205" i="2"/>
  <c r="J227" i="2"/>
  <c r="J475" i="2"/>
  <c r="J461" i="2"/>
  <c r="J347" i="2"/>
  <c r="J130" i="2"/>
  <c r="J312" i="2"/>
  <c r="J308" i="2"/>
  <c r="J298" i="2"/>
  <c r="J467" i="2"/>
  <c r="J136" i="2"/>
  <c r="J201" i="2"/>
  <c r="J119" i="2"/>
  <c r="J407" i="2"/>
  <c r="J348" i="2"/>
  <c r="J84" i="2"/>
  <c r="J349" i="2"/>
  <c r="J268" i="2"/>
  <c r="J169" i="2"/>
  <c r="J350" i="2"/>
  <c r="J114" i="2"/>
  <c r="J464" i="2"/>
  <c r="J409" i="2"/>
  <c r="J443" i="2"/>
  <c r="J435" i="2"/>
  <c r="J226" i="2"/>
  <c r="J107" i="2"/>
  <c r="J351" i="2"/>
  <c r="J460" i="2"/>
  <c r="J95" i="2"/>
  <c r="J66" i="2"/>
  <c r="J206" i="2"/>
  <c r="J262" i="2"/>
  <c r="J246" i="2"/>
  <c r="J134" i="2"/>
  <c r="J163" i="2"/>
  <c r="J430" i="2"/>
  <c r="J273" i="2"/>
  <c r="J224" i="2"/>
  <c r="J270" i="2"/>
  <c r="J352" i="2"/>
  <c r="J141" i="2"/>
  <c r="J158" i="2"/>
  <c r="J275" i="2"/>
  <c r="J113" i="2"/>
  <c r="J123" i="2"/>
  <c r="J410" i="2"/>
  <c r="J231" i="2"/>
  <c r="J167" i="2"/>
  <c r="J207" i="2"/>
  <c r="J105" i="2"/>
  <c r="J85" i="2"/>
  <c r="J37" i="2"/>
  <c r="J311" i="2"/>
  <c r="J428" i="2"/>
  <c r="J297" i="2"/>
  <c r="J79" i="2"/>
  <c r="J239" i="2"/>
  <c r="J156" i="2"/>
  <c r="J353" i="2"/>
  <c r="J198" i="2"/>
  <c r="J91" i="2"/>
  <c r="J444" i="2"/>
  <c r="J228" i="2"/>
  <c r="J177" i="2"/>
  <c r="J437" i="2"/>
  <c r="J15" i="2"/>
  <c r="J259" i="2"/>
  <c r="J471" i="2"/>
  <c r="J146" i="2"/>
  <c r="J505" i="2"/>
  <c r="J131" i="2"/>
  <c r="J27" i="2"/>
  <c r="J445" i="2"/>
  <c r="J51" i="2"/>
  <c r="J238" i="2"/>
  <c r="J408" i="2"/>
  <c r="J354" i="2"/>
  <c r="J401" i="2"/>
  <c r="J247" i="2"/>
  <c r="J355" i="2"/>
  <c r="J216" i="2"/>
  <c r="J411" i="2"/>
  <c r="J414" i="2"/>
  <c r="J148" i="2"/>
  <c r="J320" i="2"/>
  <c r="J26" i="2"/>
  <c r="J413" i="2"/>
  <c r="J356" i="2"/>
  <c r="J229" i="2"/>
  <c r="J173" i="2"/>
  <c r="J314" i="2"/>
  <c r="J299" i="2"/>
  <c r="J185" i="2"/>
  <c r="J19" i="2"/>
  <c r="J458" i="2"/>
  <c r="J357" i="2"/>
  <c r="J476" i="2"/>
  <c r="J244" i="2"/>
  <c r="J316" i="2"/>
  <c r="J245" i="2"/>
  <c r="J358" i="2"/>
  <c r="J103" i="2"/>
  <c r="J159" i="2"/>
  <c r="J338" i="2"/>
  <c r="J33" i="2"/>
  <c r="J359" i="2"/>
  <c r="J214" i="2"/>
  <c r="J49" i="2"/>
  <c r="J438" i="2"/>
  <c r="J61" i="2"/>
  <c r="J98" i="2"/>
  <c r="J191" i="2"/>
  <c r="J326" i="2"/>
  <c r="J220" i="2"/>
  <c r="J116" i="2"/>
  <c r="J71" i="2"/>
  <c r="J12" i="2"/>
  <c r="J249" i="2"/>
  <c r="J67" i="2"/>
  <c r="J208" i="2"/>
  <c r="J250" i="2"/>
  <c r="J82" i="2"/>
  <c r="J301" i="2"/>
  <c r="J288" i="2"/>
  <c r="J360" i="2"/>
  <c r="J468" i="2"/>
  <c r="J361" i="2"/>
  <c r="J140" i="2"/>
  <c r="J126" i="2"/>
  <c r="J55" i="2"/>
  <c r="J204" i="2"/>
  <c r="J223" i="2"/>
  <c r="J149" i="2"/>
  <c r="J18" i="2"/>
  <c r="J112" i="2"/>
  <c r="J115" i="2"/>
  <c r="J310" i="2"/>
  <c r="J362" i="2"/>
  <c r="J36" i="2"/>
  <c r="J101" i="2"/>
  <c r="J120" i="2"/>
  <c r="J477" i="2"/>
  <c r="J363" i="2"/>
  <c r="J478" i="2"/>
  <c r="J221" i="2"/>
  <c r="J325" i="2"/>
  <c r="J190" i="2"/>
  <c r="J364" i="2"/>
  <c r="J170" i="2"/>
  <c r="J106" i="2"/>
  <c r="J193" i="2"/>
  <c r="J68" i="2"/>
  <c r="J28" i="2"/>
  <c r="J93" i="2"/>
  <c r="J213" i="2"/>
  <c r="J261" i="2"/>
  <c r="J59" i="2"/>
  <c r="J96" i="2"/>
  <c r="J465" i="2"/>
  <c r="J94" i="2"/>
  <c r="J415" i="2"/>
  <c r="J365" i="2"/>
  <c r="J46" i="2"/>
  <c r="J254" i="2"/>
  <c r="J293" i="2"/>
  <c r="J135" i="2"/>
  <c r="J276" i="2"/>
  <c r="J99" i="2"/>
  <c r="J290" i="2"/>
  <c r="J42" i="2"/>
  <c r="J366" i="2"/>
  <c r="J102" i="2"/>
  <c r="J321" i="2"/>
  <c r="J234" i="2"/>
  <c r="J50" i="2"/>
  <c r="J202" i="2"/>
  <c r="J89" i="2"/>
  <c r="J292" i="2"/>
  <c r="J40" i="2"/>
  <c r="J242" i="2"/>
  <c r="J176" i="2"/>
  <c r="J180" i="2"/>
  <c r="J479" i="2"/>
  <c r="J157" i="2"/>
  <c r="J241" i="2"/>
  <c r="J272" i="2"/>
  <c r="J233" i="2"/>
  <c r="J143" i="2"/>
  <c r="J188" i="2"/>
  <c r="J197" i="2"/>
  <c r="J336" i="2"/>
  <c r="J329" i="2"/>
  <c r="J425" i="2"/>
  <c r="J172" i="2"/>
  <c r="J400" i="2"/>
  <c r="J506" i="2"/>
  <c r="J88" i="2"/>
  <c r="J260" i="2"/>
  <c r="J480" i="2"/>
  <c r="J215" i="2"/>
  <c r="J78" i="2"/>
  <c r="J171" i="2"/>
  <c r="J31" i="2"/>
  <c r="J118" i="2"/>
  <c r="J145" i="2"/>
  <c r="J83" i="2"/>
  <c r="J16" i="2"/>
  <c r="J187" i="2"/>
  <c r="J34" i="2"/>
  <c r="J462" i="2"/>
  <c r="J416" i="2"/>
  <c r="J481" i="2"/>
  <c r="J412" i="2"/>
  <c r="J178" i="2"/>
  <c r="J212" i="2"/>
  <c r="J237" i="2"/>
  <c r="J429" i="2"/>
  <c r="J175" i="2"/>
  <c r="J367" i="2"/>
  <c r="J482" i="2"/>
  <c r="J14" i="2"/>
  <c r="J104" i="2"/>
  <c r="J203" i="2"/>
  <c r="J331" i="2"/>
  <c r="J446" i="2"/>
  <c r="J368" i="2"/>
  <c r="J154" i="2"/>
  <c r="J219" i="2"/>
  <c r="J434" i="2"/>
  <c r="J9" i="2"/>
  <c r="J403" i="2"/>
  <c r="J369" i="2"/>
  <c r="J25" i="2"/>
  <c r="J264" i="2"/>
  <c r="J447" i="2"/>
  <c r="J54" i="2"/>
  <c r="J370" i="2"/>
  <c r="J24" i="2"/>
  <c r="J200" i="2"/>
  <c r="J294" i="2"/>
  <c r="J235" i="2"/>
  <c r="J315" i="2"/>
  <c r="J266" i="2"/>
  <c r="J483" i="2"/>
  <c r="J484" i="2"/>
  <c r="J192" i="2"/>
  <c r="J420" i="2"/>
  <c r="J277" i="2"/>
  <c r="J90" i="2"/>
  <c r="J278" i="2"/>
  <c r="J441" i="2"/>
  <c r="J371" i="2"/>
  <c r="J165" i="2"/>
  <c r="J127" i="2"/>
  <c r="J433" i="2"/>
  <c r="J485" i="2"/>
  <c r="J258" i="2"/>
  <c r="J436" i="2"/>
  <c r="J132" i="2"/>
  <c r="J372" i="2"/>
  <c r="J217" i="2"/>
  <c r="J63" i="2"/>
  <c r="J463" i="2"/>
  <c r="J195" i="2"/>
  <c r="J309" i="2"/>
  <c r="J256" i="2"/>
  <c r="J402" i="2"/>
  <c r="J337" i="2"/>
  <c r="J486" i="2"/>
  <c r="J323" i="2"/>
  <c r="J504" i="2"/>
  <c r="J335" i="2"/>
  <c r="J417" i="2"/>
  <c r="J62" i="2"/>
  <c r="J72" i="2"/>
  <c r="J427" i="2"/>
  <c r="J339" i="2"/>
  <c r="J64" i="2"/>
  <c r="J418" i="2"/>
  <c r="J269" i="2"/>
  <c r="J8" i="2"/>
  <c r="J160" i="2"/>
  <c r="J236" i="2"/>
  <c r="J442" i="2"/>
  <c r="J30" i="2"/>
  <c r="J432" i="2"/>
  <c r="J86" i="2"/>
  <c r="J324" i="2"/>
  <c r="J487" i="2"/>
  <c r="J373" i="2"/>
  <c r="J374" i="2"/>
  <c r="J57" i="2"/>
  <c r="J121" i="2"/>
  <c r="J317" i="2"/>
  <c r="J23" i="2"/>
  <c r="J439" i="2"/>
  <c r="J218" i="2"/>
  <c r="J488" i="2"/>
  <c r="J138" i="2"/>
  <c r="J399" i="2"/>
  <c r="J375" i="2"/>
  <c r="J32" i="2"/>
  <c r="J122" i="2"/>
  <c r="J489" i="2"/>
  <c r="J307" i="2"/>
  <c r="J20" i="2"/>
  <c r="J376" i="2"/>
  <c r="J322" i="2"/>
  <c r="J466" i="2"/>
  <c r="J109" i="2"/>
  <c r="J490" i="2"/>
  <c r="J108" i="2"/>
  <c r="J491" i="2"/>
  <c r="J377" i="2"/>
  <c r="J378" i="2"/>
  <c r="J492" i="2"/>
  <c r="J448" i="2"/>
  <c r="J60" i="2"/>
  <c r="J332" i="2"/>
  <c r="J263" i="2"/>
  <c r="J257" i="2"/>
  <c r="J151" i="2"/>
  <c r="J379" i="2"/>
  <c r="J380" i="2"/>
  <c r="J381" i="2"/>
  <c r="J184" i="2"/>
  <c r="J164" i="2"/>
  <c r="J382" i="2"/>
  <c r="J97" i="2"/>
  <c r="J279" i="2"/>
  <c r="J493" i="2"/>
  <c r="J56" i="2"/>
  <c r="J334" i="2"/>
  <c r="J383" i="2"/>
  <c r="J100" i="2"/>
  <c r="J405" i="2"/>
  <c r="J128" i="2"/>
  <c r="J65" i="2"/>
  <c r="J92" i="2"/>
  <c r="J189" i="2"/>
  <c r="J21" i="2"/>
  <c r="J243" i="2"/>
  <c r="J152" i="2"/>
  <c r="J199" i="2"/>
  <c r="J133" i="2"/>
  <c r="J265" i="2"/>
  <c r="J124" i="2"/>
  <c r="J48" i="2"/>
  <c r="J494" i="2"/>
  <c r="J255" i="2"/>
  <c r="J431" i="2"/>
  <c r="J147" i="2"/>
  <c r="J47" i="2"/>
  <c r="J155" i="2"/>
  <c r="J449" i="2"/>
  <c r="J450" i="2"/>
  <c r="J495" i="2"/>
  <c r="J296" i="2"/>
  <c r="J194" i="2"/>
  <c r="J286" i="2"/>
  <c r="J289" i="2"/>
  <c r="J232" i="2"/>
  <c r="J209" i="2"/>
  <c r="J459" i="2"/>
  <c r="J144" i="2"/>
  <c r="J162" i="2"/>
  <c r="J406" i="2"/>
  <c r="J384" i="2"/>
  <c r="J385" i="2"/>
  <c r="J142" i="2"/>
  <c r="J153" i="2"/>
  <c r="J295" i="2"/>
  <c r="J39" i="2"/>
  <c r="J451" i="2"/>
  <c r="J386" i="2"/>
  <c r="J70" i="2"/>
  <c r="J252" i="2"/>
  <c r="J137" i="2"/>
  <c r="J387" i="2"/>
  <c r="J125" i="2"/>
  <c r="J150" i="2"/>
  <c r="J111" i="2"/>
  <c r="J496" i="2"/>
  <c r="J230" i="2"/>
  <c r="J182" i="2"/>
  <c r="J287" i="2"/>
  <c r="J452" i="2"/>
  <c r="J280" i="2"/>
  <c r="J453" i="2"/>
  <c r="J291" i="2"/>
  <c r="J388" i="2"/>
  <c r="J58" i="2"/>
  <c r="J389" i="2"/>
  <c r="J305" i="2"/>
  <c r="J469" i="2"/>
  <c r="J22" i="2"/>
  <c r="J454" i="2"/>
  <c r="J44" i="2"/>
  <c r="J333" i="2"/>
  <c r="J390" i="2"/>
  <c r="J281" i="2"/>
  <c r="J69" i="2"/>
  <c r="J303" i="2"/>
  <c r="J497" i="2"/>
  <c r="J391" i="2"/>
  <c r="J455" i="2"/>
  <c r="J52" i="2"/>
  <c r="J498" i="2"/>
  <c r="J392" i="2"/>
  <c r="J499" i="2"/>
  <c r="J393" i="2"/>
  <c r="J45" i="2"/>
  <c r="J225" i="2"/>
  <c r="J304" i="2"/>
  <c r="J421" i="2"/>
  <c r="J168" i="2"/>
  <c r="J81" i="2"/>
  <c r="J87" i="2"/>
  <c r="J472" i="2"/>
  <c r="J422" i="2"/>
  <c r="J423" i="2"/>
  <c r="J500" i="2"/>
  <c r="J302" i="2"/>
  <c r="J282" i="2"/>
  <c r="J501" i="2"/>
  <c r="J394" i="2"/>
  <c r="J330" i="2"/>
  <c r="J502" i="2"/>
  <c r="J75" i="2"/>
  <c r="J456" i="2"/>
  <c r="J306" i="2"/>
  <c r="J395" i="2"/>
  <c r="J300" i="2"/>
  <c r="J283" i="2"/>
  <c r="J77" i="2"/>
  <c r="J440" i="2"/>
  <c r="J396" i="2"/>
  <c r="J404" i="2"/>
  <c r="J284" i="2"/>
  <c r="J73" i="2"/>
  <c r="J507" i="2"/>
  <c r="J253" i="2"/>
  <c r="J424" i="2"/>
  <c r="J318" i="2"/>
  <c r="J10" i="2"/>
  <c r="J285" i="2"/>
  <c r="J110" i="2"/>
  <c r="J38" i="2"/>
  <c r="J196" i="2"/>
  <c r="J186" i="2"/>
  <c r="J503" i="2"/>
  <c r="J210" i="2"/>
  <c r="J183" i="2"/>
  <c r="J53" i="2"/>
  <c r="J179" i="2"/>
  <c r="J29" i="2"/>
  <c r="J397" i="2"/>
  <c r="J328" i="2"/>
  <c r="J248" i="2"/>
  <c r="J139" i="2"/>
  <c r="J470" i="2"/>
  <c r="J319" i="2"/>
  <c r="J426" i="2"/>
  <c r="J13" i="2"/>
  <c r="J41" i="2"/>
  <c r="J211" i="2"/>
  <c r="J457" i="2"/>
  <c r="J251" i="2"/>
  <c r="J43" i="2"/>
  <c r="J240" i="2"/>
  <c r="J398" i="2"/>
  <c r="J76" i="2"/>
  <c r="T473" i="2"/>
  <c r="T17" i="2"/>
  <c r="T80" i="2"/>
  <c r="T340" i="2"/>
  <c r="T222" i="2"/>
  <c r="T419" i="2"/>
  <c r="T129" i="2"/>
  <c r="T35" i="2"/>
  <c r="T166" i="2"/>
  <c r="T327" i="2"/>
  <c r="T341" i="2"/>
  <c r="T74" i="2"/>
  <c r="T274" i="2"/>
  <c r="T342" i="2"/>
  <c r="T161" i="2"/>
  <c r="T174" i="2"/>
  <c r="T117" i="2"/>
  <c r="T343" i="2"/>
  <c r="T181" i="2"/>
  <c r="T271" i="2"/>
  <c r="T313" i="2"/>
  <c r="T344" i="2"/>
  <c r="T267" i="2"/>
  <c r="T345" i="2"/>
  <c r="T346" i="2"/>
  <c r="T11" i="2"/>
  <c r="T474" i="2"/>
  <c r="T205" i="2"/>
  <c r="T227" i="2"/>
  <c r="T475" i="2"/>
  <c r="T461" i="2"/>
  <c r="T347" i="2"/>
  <c r="T130" i="2"/>
  <c r="T312" i="2"/>
  <c r="T308" i="2"/>
  <c r="T298" i="2"/>
  <c r="T467" i="2"/>
  <c r="T136" i="2"/>
  <c r="T201" i="2"/>
  <c r="T119" i="2"/>
  <c r="T407" i="2"/>
  <c r="T348" i="2"/>
  <c r="T84" i="2"/>
  <c r="T349" i="2"/>
  <c r="T268" i="2"/>
  <c r="T169" i="2"/>
  <c r="T350" i="2"/>
  <c r="T114" i="2"/>
  <c r="T464" i="2"/>
  <c r="T409" i="2"/>
  <c r="T443" i="2"/>
  <c r="T435" i="2"/>
  <c r="T226" i="2"/>
  <c r="T107" i="2"/>
  <c r="T351" i="2"/>
  <c r="T460" i="2"/>
  <c r="T95" i="2"/>
  <c r="T66" i="2"/>
  <c r="T206" i="2"/>
  <c r="T262" i="2"/>
  <c r="T246" i="2"/>
  <c r="T134" i="2"/>
  <c r="T163" i="2"/>
  <c r="T430" i="2"/>
  <c r="T273" i="2"/>
  <c r="T224" i="2"/>
  <c r="T270" i="2"/>
  <c r="T352" i="2"/>
  <c r="T141" i="2"/>
  <c r="T158" i="2"/>
  <c r="T275" i="2"/>
  <c r="T113" i="2"/>
  <c r="T123" i="2"/>
  <c r="T410" i="2"/>
  <c r="T231" i="2"/>
  <c r="T167" i="2"/>
  <c r="T207" i="2"/>
  <c r="T105" i="2"/>
  <c r="T85" i="2"/>
  <c r="T37" i="2"/>
  <c r="T311" i="2"/>
  <c r="T428" i="2"/>
  <c r="T297" i="2"/>
  <c r="T79" i="2"/>
  <c r="T239" i="2"/>
  <c r="T156" i="2"/>
  <c r="T353" i="2"/>
  <c r="T198" i="2"/>
  <c r="T91" i="2"/>
  <c r="T444" i="2"/>
  <c r="T228" i="2"/>
  <c r="T177" i="2"/>
  <c r="T437" i="2"/>
  <c r="T15" i="2"/>
  <c r="T259" i="2"/>
  <c r="T471" i="2"/>
  <c r="T146" i="2"/>
  <c r="T505" i="2"/>
  <c r="T131" i="2"/>
  <c r="T27" i="2"/>
  <c r="T445" i="2"/>
  <c r="T51" i="2"/>
  <c r="T238" i="2"/>
  <c r="T408" i="2"/>
  <c r="T354" i="2"/>
  <c r="T401" i="2"/>
  <c r="T247" i="2"/>
  <c r="T355" i="2"/>
  <c r="T216" i="2"/>
  <c r="T411" i="2"/>
  <c r="T414" i="2"/>
  <c r="T148" i="2"/>
  <c r="T320" i="2"/>
  <c r="T26" i="2"/>
  <c r="T413" i="2"/>
  <c r="T356" i="2"/>
  <c r="T229" i="2"/>
  <c r="T173" i="2"/>
  <c r="T314" i="2"/>
  <c r="T299" i="2"/>
  <c r="T185" i="2"/>
  <c r="T19" i="2"/>
  <c r="T458" i="2"/>
  <c r="T357" i="2"/>
  <c r="T476" i="2"/>
  <c r="T244" i="2"/>
  <c r="T316" i="2"/>
  <c r="T245" i="2"/>
  <c r="T358" i="2"/>
  <c r="T103" i="2"/>
  <c r="T159" i="2"/>
  <c r="T338" i="2"/>
  <c r="T33" i="2"/>
  <c r="T359" i="2"/>
  <c r="T214" i="2"/>
  <c r="T49" i="2"/>
  <c r="T438" i="2"/>
  <c r="T61" i="2"/>
  <c r="T98" i="2"/>
  <c r="T191" i="2"/>
  <c r="T326" i="2"/>
  <c r="T220" i="2"/>
  <c r="T116" i="2"/>
  <c r="T71" i="2"/>
  <c r="T12" i="2"/>
  <c r="T249" i="2"/>
  <c r="T67" i="2"/>
  <c r="T208" i="2"/>
  <c r="T250" i="2"/>
  <c r="T82" i="2"/>
  <c r="T301" i="2"/>
  <c r="T288" i="2"/>
  <c r="T360" i="2"/>
  <c r="T468" i="2"/>
  <c r="T361" i="2"/>
  <c r="T140" i="2"/>
  <c r="T126" i="2"/>
  <c r="T55" i="2"/>
  <c r="T204" i="2"/>
  <c r="T223" i="2"/>
  <c r="T149" i="2"/>
  <c r="T18" i="2"/>
  <c r="T112" i="2"/>
  <c r="T115" i="2"/>
  <c r="T310" i="2"/>
  <c r="T362" i="2"/>
  <c r="T36" i="2"/>
  <c r="T101" i="2"/>
  <c r="T120" i="2"/>
  <c r="T477" i="2"/>
  <c r="T363" i="2"/>
  <c r="T478" i="2"/>
  <c r="T221" i="2"/>
  <c r="T325" i="2"/>
  <c r="T190" i="2"/>
  <c r="T364" i="2"/>
  <c r="T170" i="2"/>
  <c r="T106" i="2"/>
  <c r="T193" i="2"/>
  <c r="T68" i="2"/>
  <c r="T28" i="2"/>
  <c r="T93" i="2"/>
  <c r="T213" i="2"/>
  <c r="T261" i="2"/>
  <c r="T59" i="2"/>
  <c r="T96" i="2"/>
  <c r="T465" i="2"/>
  <c r="T94" i="2"/>
  <c r="T415" i="2"/>
  <c r="T365" i="2"/>
  <c r="T46" i="2"/>
  <c r="T254" i="2"/>
  <c r="T293" i="2"/>
  <c r="T135" i="2"/>
  <c r="T276" i="2"/>
  <c r="T99" i="2"/>
  <c r="T290" i="2"/>
  <c r="T42" i="2"/>
  <c r="T366" i="2"/>
  <c r="T102" i="2"/>
  <c r="T321" i="2"/>
  <c r="T234" i="2"/>
  <c r="T50" i="2"/>
  <c r="T202" i="2"/>
  <c r="T89" i="2"/>
  <c r="T292" i="2"/>
  <c r="T40" i="2"/>
  <c r="T242" i="2"/>
  <c r="T176" i="2"/>
  <c r="T180" i="2"/>
  <c r="T479" i="2"/>
  <c r="T157" i="2"/>
  <c r="T241" i="2"/>
  <c r="T272" i="2"/>
  <c r="T233" i="2"/>
  <c r="T143" i="2"/>
  <c r="T188" i="2"/>
  <c r="T197" i="2"/>
  <c r="T336" i="2"/>
  <c r="T329" i="2"/>
  <c r="T425" i="2"/>
  <c r="T172" i="2"/>
  <c r="T400" i="2"/>
  <c r="T506" i="2"/>
  <c r="T88" i="2"/>
  <c r="T260" i="2"/>
  <c r="T480" i="2"/>
  <c r="T215" i="2"/>
  <c r="T78" i="2"/>
  <c r="T171" i="2"/>
  <c r="T31" i="2"/>
  <c r="T118" i="2"/>
  <c r="T145" i="2"/>
  <c r="T83" i="2"/>
  <c r="T16" i="2"/>
  <c r="T187" i="2"/>
  <c r="T34" i="2"/>
  <c r="T462" i="2"/>
  <c r="T416" i="2"/>
  <c r="T481" i="2"/>
  <c r="T412" i="2"/>
  <c r="T178" i="2"/>
  <c r="T212" i="2"/>
  <c r="T237" i="2"/>
  <c r="T429" i="2"/>
  <c r="T175" i="2"/>
  <c r="T367" i="2"/>
  <c r="T482" i="2"/>
  <c r="T14" i="2"/>
  <c r="T104" i="2"/>
  <c r="T203" i="2"/>
  <c r="T331" i="2"/>
  <c r="T446" i="2"/>
  <c r="T368" i="2"/>
  <c r="T154" i="2"/>
  <c r="T219" i="2"/>
  <c r="T434" i="2"/>
  <c r="T9" i="2"/>
  <c r="T403" i="2"/>
  <c r="T369" i="2"/>
  <c r="T25" i="2"/>
  <c r="T264" i="2"/>
  <c r="T447" i="2"/>
  <c r="T54" i="2"/>
  <c r="T370" i="2"/>
  <c r="T24" i="2"/>
  <c r="T200" i="2"/>
  <c r="T294" i="2"/>
  <c r="T235" i="2"/>
  <c r="T315" i="2"/>
  <c r="T266" i="2"/>
  <c r="T483" i="2"/>
  <c r="T484" i="2"/>
  <c r="T192" i="2"/>
  <c r="T420" i="2"/>
  <c r="T277" i="2"/>
  <c r="T90" i="2"/>
  <c r="T278" i="2"/>
  <c r="T441" i="2"/>
  <c r="T371" i="2"/>
  <c r="T165" i="2"/>
  <c r="T127" i="2"/>
  <c r="T433" i="2"/>
  <c r="T485" i="2"/>
  <c r="T258" i="2"/>
  <c r="T436" i="2"/>
  <c r="T132" i="2"/>
  <c r="T372" i="2"/>
  <c r="T217" i="2"/>
  <c r="T63" i="2"/>
  <c r="T463" i="2"/>
  <c r="T195" i="2"/>
  <c r="T309" i="2"/>
  <c r="T256" i="2"/>
  <c r="T402" i="2"/>
  <c r="T337" i="2"/>
  <c r="T486" i="2"/>
  <c r="T323" i="2"/>
  <c r="T504" i="2"/>
  <c r="T335" i="2"/>
  <c r="T417" i="2"/>
  <c r="T62" i="2"/>
  <c r="T72" i="2"/>
  <c r="T427" i="2"/>
  <c r="T339" i="2"/>
  <c r="T64" i="2"/>
  <c r="T418" i="2"/>
  <c r="T269" i="2"/>
  <c r="T160" i="2"/>
  <c r="T236" i="2"/>
  <c r="T442" i="2"/>
  <c r="T30" i="2"/>
  <c r="T432" i="2"/>
  <c r="T86" i="2"/>
  <c r="T324" i="2"/>
  <c r="T487" i="2"/>
  <c r="T373" i="2"/>
  <c r="T374" i="2"/>
  <c r="T57" i="2"/>
  <c r="T121" i="2"/>
  <c r="T317" i="2"/>
  <c r="T23" i="2"/>
  <c r="T439" i="2"/>
  <c r="T218" i="2"/>
  <c r="T488" i="2"/>
  <c r="T138" i="2"/>
  <c r="T399" i="2"/>
  <c r="T375" i="2"/>
  <c r="T32" i="2"/>
  <c r="T122" i="2"/>
  <c r="T489" i="2"/>
  <c r="T307" i="2"/>
  <c r="T20" i="2"/>
  <c r="T376" i="2"/>
  <c r="T322" i="2"/>
  <c r="T466" i="2"/>
  <c r="T109" i="2"/>
  <c r="T490" i="2"/>
  <c r="T108" i="2"/>
  <c r="T491" i="2"/>
  <c r="T377" i="2"/>
  <c r="T378" i="2"/>
  <c r="T492" i="2"/>
  <c r="T448" i="2"/>
  <c r="T60" i="2"/>
  <c r="T332" i="2"/>
  <c r="T263" i="2"/>
  <c r="T257" i="2"/>
  <c r="T151" i="2"/>
  <c r="T379" i="2"/>
  <c r="T380" i="2"/>
  <c r="T381" i="2"/>
  <c r="T184" i="2"/>
  <c r="T164" i="2"/>
  <c r="T382" i="2"/>
  <c r="T97" i="2"/>
  <c r="T279" i="2"/>
  <c r="T493" i="2"/>
  <c r="T56" i="2"/>
  <c r="T334" i="2"/>
  <c r="T383" i="2"/>
  <c r="T100" i="2"/>
  <c r="T405" i="2"/>
  <c r="T128" i="2"/>
  <c r="T65" i="2"/>
  <c r="T92" i="2"/>
  <c r="T189" i="2"/>
  <c r="T21" i="2"/>
  <c r="T243" i="2"/>
  <c r="T152" i="2"/>
  <c r="T199" i="2"/>
  <c r="T133" i="2"/>
  <c r="T265" i="2"/>
  <c r="T124" i="2"/>
  <c r="T48" i="2"/>
  <c r="T494" i="2"/>
  <c r="T255" i="2"/>
  <c r="T431" i="2"/>
  <c r="T147" i="2"/>
  <c r="T47" i="2"/>
  <c r="T155" i="2"/>
  <c r="T449" i="2"/>
  <c r="T450" i="2"/>
  <c r="T495" i="2"/>
  <c r="T296" i="2"/>
  <c r="T194" i="2"/>
  <c r="T286" i="2"/>
  <c r="T289" i="2"/>
  <c r="T232" i="2"/>
  <c r="T209" i="2"/>
  <c r="T459" i="2"/>
  <c r="T144" i="2"/>
  <c r="T162" i="2"/>
  <c r="T406" i="2"/>
  <c r="T384" i="2"/>
  <c r="T385" i="2"/>
  <c r="T142" i="2"/>
  <c r="T153" i="2"/>
  <c r="T295" i="2"/>
  <c r="T39" i="2"/>
  <c r="T451" i="2"/>
  <c r="T386" i="2"/>
  <c r="T70" i="2"/>
  <c r="T252" i="2"/>
  <c r="T137" i="2"/>
  <c r="T387" i="2"/>
  <c r="T125" i="2"/>
  <c r="T150" i="2"/>
  <c r="T111" i="2"/>
  <c r="T496" i="2"/>
  <c r="T230" i="2"/>
  <c r="T182" i="2"/>
  <c r="T287" i="2"/>
  <c r="T452" i="2"/>
  <c r="T280" i="2"/>
  <c r="T453" i="2"/>
  <c r="T291" i="2"/>
  <c r="T388" i="2"/>
  <c r="T58" i="2"/>
  <c r="T389" i="2"/>
  <c r="T305" i="2"/>
  <c r="T469" i="2"/>
  <c r="T22" i="2"/>
  <c r="T454" i="2"/>
  <c r="T44" i="2"/>
  <c r="T333" i="2"/>
  <c r="T390" i="2"/>
  <c r="T281" i="2"/>
  <c r="T69" i="2"/>
  <c r="T303" i="2"/>
  <c r="T497" i="2"/>
  <c r="T391" i="2"/>
  <c r="T455" i="2"/>
  <c r="T52" i="2"/>
  <c r="T498" i="2"/>
  <c r="T392" i="2"/>
  <c r="T499" i="2"/>
  <c r="T393" i="2"/>
  <c r="T45" i="2"/>
  <c r="T225" i="2"/>
  <c r="T304" i="2"/>
  <c r="T421" i="2"/>
  <c r="T168" i="2"/>
  <c r="T81" i="2"/>
  <c r="T87" i="2"/>
  <c r="T472" i="2"/>
  <c r="T422" i="2"/>
  <c r="T423" i="2"/>
  <c r="T500" i="2"/>
  <c r="T302" i="2"/>
  <c r="T282" i="2"/>
  <c r="T501" i="2"/>
  <c r="T394" i="2"/>
  <c r="T330" i="2"/>
  <c r="T502" i="2"/>
  <c r="T75" i="2"/>
  <c r="T456" i="2"/>
  <c r="T306" i="2"/>
  <c r="T395" i="2"/>
  <c r="T300" i="2"/>
  <c r="T283" i="2"/>
  <c r="T77" i="2"/>
  <c r="T440" i="2"/>
  <c r="T396" i="2"/>
  <c r="T404" i="2"/>
  <c r="T284" i="2"/>
  <c r="T73" i="2"/>
  <c r="T507" i="2"/>
  <c r="T253" i="2"/>
  <c r="T424" i="2"/>
  <c r="T318" i="2"/>
  <c r="T10" i="2"/>
  <c r="T285" i="2"/>
  <c r="T110" i="2"/>
  <c r="T38" i="2"/>
  <c r="T196" i="2"/>
  <c r="T186" i="2"/>
  <c r="T503" i="2"/>
  <c r="T210" i="2"/>
  <c r="T183" i="2"/>
  <c r="T53" i="2"/>
  <c r="T179" i="2"/>
  <c r="T29" i="2"/>
  <c r="T397" i="2"/>
  <c r="T328" i="2"/>
  <c r="T248" i="2"/>
  <c r="T139" i="2"/>
  <c r="T470" i="2"/>
  <c r="T319" i="2"/>
  <c r="T426" i="2"/>
  <c r="T13" i="2"/>
  <c r="T41" i="2"/>
  <c r="T211" i="2"/>
  <c r="T457" i="2"/>
  <c r="T251" i="2"/>
  <c r="T43" i="2"/>
  <c r="T240" i="2"/>
  <c r="T398" i="2"/>
  <c r="T76" i="2"/>
</calcChain>
</file>

<file path=xl/sharedStrings.xml><?xml version="1.0" encoding="utf-8"?>
<sst xmlns="http://schemas.openxmlformats.org/spreadsheetml/2006/main" count="591" uniqueCount="67">
  <si>
    <t>LTV ratio</t>
  </si>
  <si>
    <t>Hypothetical Home Mortgage Data</t>
  </si>
  <si>
    <t>% Minority in Local Area</t>
  </si>
  <si>
    <t>Borrower Annual Income</t>
  </si>
  <si>
    <t>Borrower Income Ratio</t>
  </si>
  <si>
    <t>Amount Borrowed</t>
  </si>
  <si>
    <t>First Time Buyer? (1=Yes, 2=No)</t>
  </si>
  <si>
    <t>Age of Borrower</t>
  </si>
  <si>
    <t>Geographic Data</t>
  </si>
  <si>
    <t>Borrower Data</t>
  </si>
  <si>
    <t>Appraised Value of Home</t>
  </si>
  <si>
    <t>Borrower Debt to Income Ratio</t>
  </si>
  <si>
    <t>Length of Mortgage in Months</t>
  </si>
  <si>
    <t>Mortgage Interest Rate</t>
  </si>
  <si>
    <t>Mortgage Data</t>
  </si>
  <si>
    <t>Median Family Income in Local Area</t>
  </si>
  <si>
    <t>Wide Area Location Code</t>
  </si>
  <si>
    <t>&lt; 25</t>
  </si>
  <si>
    <t>25 to 34</t>
  </si>
  <si>
    <t>35 to 44</t>
  </si>
  <si>
    <t>45 to 54</t>
  </si>
  <si>
    <t>55 to 64</t>
  </si>
  <si>
    <t>65 to 74</t>
  </si>
  <si>
    <t>&gt; 74</t>
  </si>
  <si>
    <t>Borrower ID Number</t>
  </si>
  <si>
    <t>JPMC CADP Virtual Experience Program</t>
  </si>
  <si>
    <t>Task 1 - Data Analysis</t>
  </si>
  <si>
    <t>Count of Borrower ID Number</t>
  </si>
  <si>
    <t>Row Labels</t>
  </si>
  <si>
    <t>Grand Total</t>
  </si>
  <si>
    <t>Borrower  Ratio Flag</t>
  </si>
  <si>
    <t>Sum of Amount Borrowed</t>
  </si>
  <si>
    <t>First Time Or Not</t>
  </si>
  <si>
    <t>No</t>
  </si>
  <si>
    <t>Yes</t>
  </si>
  <si>
    <t>LTV Groups</t>
  </si>
  <si>
    <t>#N/A</t>
  </si>
  <si>
    <t>12-19</t>
  </si>
  <si>
    <t>20-29</t>
  </si>
  <si>
    <t>40-49</t>
  </si>
  <si>
    <t>50-59</t>
  </si>
  <si>
    <t>60-69</t>
  </si>
  <si>
    <t>70-79</t>
  </si>
  <si>
    <t>80-89</t>
  </si>
  <si>
    <t>90-97</t>
  </si>
  <si>
    <t>30-39</t>
  </si>
  <si>
    <t>LTV to Leads</t>
  </si>
  <si>
    <t>Minority Bins</t>
  </si>
  <si>
    <t>1.49-10%</t>
  </si>
  <si>
    <t>10.01-20%</t>
  </si>
  <si>
    <t>20.01-30%</t>
  </si>
  <si>
    <t>30.01-40%</t>
  </si>
  <si>
    <t>40.01-50%</t>
  </si>
  <si>
    <t>50.01-60%</t>
  </si>
  <si>
    <t>60.01-70%</t>
  </si>
  <si>
    <t>70.01-80%</t>
  </si>
  <si>
    <t>80.01-90%</t>
  </si>
  <si>
    <t>90.01-98.95%</t>
  </si>
  <si>
    <t>Annual Threshold</t>
  </si>
  <si>
    <t>Appraised Home Value Threshold</t>
  </si>
  <si>
    <t>Above</t>
  </si>
  <si>
    <t>Below</t>
  </si>
  <si>
    <t>Borrowers - Age Category</t>
  </si>
  <si>
    <t>Borrower - First or Not</t>
  </si>
  <si>
    <t>Minority Count</t>
  </si>
  <si>
    <t>Annual Income Threshold</t>
  </si>
  <si>
    <t>Home Appraised Value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</si>
</sst>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4"/>
      <color rgb="FF595959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0" fontId="19" fillId="33" borderId="0" xfId="0" applyFont="1" applyFill="1"/>
    <xf numFmtId="0" fontId="17" fillId="33" borderId="0" xfId="0" applyFont="1" applyFill="1"/>
    <xf numFmtId="0" fontId="0" fillId="34" borderId="0" xfId="0" applyFill="1"/>
    <xf numFmtId="0" fontId="19" fillId="34" borderId="0" xfId="0" applyFont="1" applyFill="1"/>
    <xf numFmtId="0" fontId="17" fillId="34" borderId="0" xfId="0" applyFont="1" applyFill="1"/>
    <xf numFmtId="0" fontId="13" fillId="35" borderId="0" xfId="0" applyFont="1" applyFill="1"/>
    <xf numFmtId="0" fontId="19" fillId="35" borderId="0" xfId="0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1" fillId="0" borderId="0" xfId="0" applyFont="1" applyAlignment="1">
      <alignment horizontal="center" vertical="center" readingOrder="1"/>
    </xf>
    <xf numFmtId="0" fontId="16" fillId="36" borderId="0" xfId="0" applyFont="1" applyFill="1" applyAlignment="1">
      <alignment horizontal="center"/>
    </xf>
    <xf numFmtId="0" fontId="16" fillId="37" borderId="0" xfId="0" applyFont="1" applyFill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 Loan Data for Analysis.xlsx]All - Pivots!PivotTable1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lt1"/>
                </a:solidFill>
                <a:latin typeface="+mn-lt"/>
                <a:ea typeface="+mn-ea"/>
                <a:cs typeface="+mn-cs"/>
              </a:rPr>
              <a:t>Borrower</a:t>
            </a:r>
            <a:r>
              <a:rPr lang="en-US" b="1" baseline="0">
                <a:solidFill>
                  <a:schemeClr val="lt1"/>
                </a:solidFill>
                <a:latin typeface="+mn-lt"/>
                <a:ea typeface="+mn-ea"/>
                <a:cs typeface="+mn-cs"/>
              </a:rPr>
              <a:t> Type - First or Not</a:t>
            </a:r>
            <a:endParaRPr lang="en-US" b="1"/>
          </a:p>
        </c:rich>
      </c:tx>
      <c:layout>
        <c:manualLayout>
          <c:xMode val="edge"/>
          <c:yMode val="edge"/>
          <c:x val="0.27218131210920454"/>
          <c:y val="3.5203520352035202E-2"/>
        </c:manualLayout>
      </c:layout>
      <c:overlay val="0"/>
      <c:spPr>
        <a:solidFill>
          <a:schemeClr val="accent3"/>
        </a:solidFill>
        <a:ln w="12700" cap="flat" cmpd="sng" algn="ctr">
          <a:solidFill>
            <a:schemeClr val="accent3">
              <a:shade val="50000"/>
            </a:schemeClr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tx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tx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8"/>
        <c:spPr>
          <a:solidFill>
            <a:schemeClr val="tx1">
              <a:lumMod val="65000"/>
              <a:lumOff val="3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tx1">
              <a:lumMod val="65000"/>
              <a:lumOff val="3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accent3">
                <a:lumMod val="20000"/>
                <a:lumOff val="80000"/>
              </a:schemeClr>
            </a:solidFill>
          </a:ln>
          <a:effectLst/>
        </c:spPr>
      </c:pivotFmt>
      <c:pivotFmt>
        <c:idx val="14"/>
        <c:spPr>
          <a:solidFill>
            <a:schemeClr val="tx1">
              <a:lumMod val="65000"/>
              <a:lumOff val="35000"/>
            </a:schemeClr>
          </a:solidFill>
          <a:ln w="19050">
            <a:solidFill>
              <a:schemeClr val="accent3">
                <a:lumMod val="40000"/>
                <a:lumOff val="60000"/>
              </a:schemeClr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7249899378128489"/>
          <c:y val="0.13743786977122907"/>
          <c:w val="0.47803994263136113"/>
          <c:h val="0.73047027537399412"/>
        </c:manualLayout>
      </c:layout>
      <c:doughnutChart>
        <c:varyColors val="1"/>
        <c:ser>
          <c:idx val="0"/>
          <c:order val="0"/>
          <c:tx>
            <c:strRef>
              <c:f>'All - Pivots'!$C$3</c:f>
              <c:strCache>
                <c:ptCount val="1"/>
                <c:pt idx="0">
                  <c:v>Total</c:v>
                </c:pt>
              </c:strCache>
            </c:strRef>
          </c:tx>
          <c:explosion val="8"/>
          <c:dPt>
            <c:idx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solidFill>
                  <a:schemeClr val="accent3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6B-4DDD-964A-2EA1566BF988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3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6B-4DDD-964A-2EA1566BF9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'All - Pivots'!$B$4:$B$6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'All - Pivots'!$C$4:$C$6</c:f>
              <c:numCache>
                <c:formatCode>General</c:formatCode>
                <c:ptCount val="2"/>
                <c:pt idx="0">
                  <c:v>444</c:v>
                </c:pt>
                <c:pt idx="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6B-4DDD-964A-2EA1566BF9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94"/>
        <c:holeSize val="53"/>
      </c:doughnut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40000"/>
              <a:lumOff val="60000"/>
            </a:schemeClr>
          </a:solidFill>
          <a:ln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[&gt;999999]\ #,,&quot;M&quot;;#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[&gt;999999]\ #,,&quot;M&quot;;#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40000"/>
              <a:lumOff val="60000"/>
            </a:schemeClr>
          </a:solidFill>
          <a:ln>
            <a:solidFill>
              <a:schemeClr val="bg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[&gt;999999]\ #,,&quot;M&quot;;#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Count of Borrower ID Number</c:v>
          </c:tx>
          <c:spPr>
            <a:solidFill>
              <a:schemeClr val="tx1">
                <a:lumMod val="65000"/>
                <a:lumOff val="35000"/>
              </a:schemeClr>
            </a:solidFill>
            <a:ln w="6350">
              <a:solidFill>
                <a:schemeClr val="accent3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strLit>
              <c:ptCount val="7"/>
              <c:pt idx="0">
                <c:v>&lt; 25</c:v>
              </c:pt>
              <c:pt idx="1">
                <c:v>&gt; 74</c:v>
              </c:pt>
              <c:pt idx="2">
                <c:v>25 to 34</c:v>
              </c:pt>
              <c:pt idx="3">
                <c:v>35 to 44</c:v>
              </c:pt>
              <c:pt idx="4">
                <c:v>45 to 54</c:v>
              </c:pt>
              <c:pt idx="5">
                <c:v>55 to 64</c:v>
              </c:pt>
              <c:pt idx="6">
                <c:v>65 to 74</c:v>
              </c:pt>
            </c:strLit>
          </c:cat>
          <c:val>
            <c:numLit>
              <c:formatCode>General</c:formatCode>
              <c:ptCount val="7"/>
              <c:pt idx="0">
                <c:v>47</c:v>
              </c:pt>
              <c:pt idx="1">
                <c:v>19</c:v>
              </c:pt>
              <c:pt idx="2">
                <c:v>50</c:v>
              </c:pt>
              <c:pt idx="3">
                <c:v>139</c:v>
              </c:pt>
              <c:pt idx="4">
                <c:v>97</c:v>
              </c:pt>
              <c:pt idx="5">
                <c:v>88</c:v>
              </c:pt>
              <c:pt idx="6">
                <c:v>60</c:v>
              </c:pt>
            </c:numLit>
          </c:val>
          <c:extLst>
            <c:ext xmlns:c16="http://schemas.microsoft.com/office/drawing/2014/chart" uri="{C3380CC4-5D6E-409C-BE32-E72D297353CC}">
              <c16:uniqueId val="{00000000-A9FC-427B-ACF4-1C166509B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8975536"/>
        <c:axId val="1418972624"/>
      </c:barChart>
      <c:lineChart>
        <c:grouping val="standard"/>
        <c:varyColors val="0"/>
        <c:ser>
          <c:idx val="1"/>
          <c:order val="1"/>
          <c:tx>
            <c:v>Sum of Amount Borrowed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numFmt formatCode="[&gt;999999]\ #,,&quot;M&quot;;#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&lt; 25</c:v>
              </c:pt>
              <c:pt idx="1">
                <c:v>&gt; 74</c:v>
              </c:pt>
              <c:pt idx="2">
                <c:v>25 to 34</c:v>
              </c:pt>
              <c:pt idx="3">
                <c:v>35 to 44</c:v>
              </c:pt>
              <c:pt idx="4">
                <c:v>45 to 54</c:v>
              </c:pt>
              <c:pt idx="5">
                <c:v>55 to 64</c:v>
              </c:pt>
              <c:pt idx="6">
                <c:v>65 to 74</c:v>
              </c:pt>
            </c:strLit>
          </c:cat>
          <c:val>
            <c:numLit>
              <c:formatCode>General</c:formatCode>
              <c:ptCount val="7"/>
              <c:pt idx="0">
                <c:v>15375000</c:v>
              </c:pt>
              <c:pt idx="1">
                <c:v>5585000</c:v>
              </c:pt>
              <c:pt idx="2">
                <c:v>15030000</c:v>
              </c:pt>
              <c:pt idx="3">
                <c:v>40575000</c:v>
              </c:pt>
              <c:pt idx="4">
                <c:v>26555000</c:v>
              </c:pt>
              <c:pt idx="5">
                <c:v>24490000</c:v>
              </c:pt>
              <c:pt idx="6">
                <c:v>15430000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9FC-427B-ACF4-1C166509B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964720"/>
        <c:axId val="1418970544"/>
      </c:lineChart>
      <c:catAx>
        <c:axId val="141897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Age Bins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972624"/>
        <c:crosses val="autoZero"/>
        <c:auto val="1"/>
        <c:lblAlgn val="ctr"/>
        <c:lblOffset val="100"/>
        <c:noMultiLvlLbl val="0"/>
      </c:catAx>
      <c:valAx>
        <c:axId val="1418972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Number</a:t>
                </a:r>
                <a:r>
                  <a:rPr lang="en-IN" b="1" baseline="0"/>
                  <a:t> of Borrowers</a:t>
                </a:r>
                <a:endParaRPr lang="en-IN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975536"/>
        <c:crosses val="autoZero"/>
        <c:crossBetween val="between"/>
      </c:valAx>
      <c:valAx>
        <c:axId val="14189705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Sum of Amount</a:t>
                </a:r>
                <a:r>
                  <a:rPr lang="en-IN" b="1" baseline="0"/>
                  <a:t> borrowed</a:t>
                </a:r>
                <a:endParaRPr lang="en-IN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&gt;999999]\ #,,&quot;M&quot;;#,&quot;0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964720"/>
        <c:crosses val="max"/>
        <c:crossBetween val="between"/>
      </c:valAx>
      <c:catAx>
        <c:axId val="141896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8970544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[Home Loan Data for Analysis.xlsx]All - Pivots!PivotTable6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 sz="1400" b="1">
                <a:solidFill>
                  <a:schemeClr val="lt1"/>
                </a:solidFill>
                <a:latin typeface="+mn-lt"/>
                <a:ea typeface="+mn-ea"/>
                <a:cs typeface="+mn-cs"/>
              </a:rPr>
              <a:t>Distribution of Leads by Loan-to-Value (LTV) Ratio Ranges</a:t>
            </a:r>
            <a:endParaRPr lang="en-IN" sz="1400" b="1">
              <a:latin typeface="+mn-lt"/>
            </a:endParaRPr>
          </a:p>
        </c:rich>
      </c:tx>
      <c:layout/>
      <c:overlay val="0"/>
      <c:spPr>
        <a:solidFill>
          <a:schemeClr val="accent3"/>
        </a:solidFill>
        <a:ln w="19050" cap="flat" cmpd="sng" algn="ctr">
          <a:solidFill>
            <a:schemeClr val="lt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  <a:sp3d/>
        </c:spPr>
        <c:marker>
          <c:spPr>
            <a:solidFill>
              <a:schemeClr val="accent5"/>
            </a:solidFill>
            <a:ln>
              <a:noFill/>
            </a:ln>
            <a:effectLst/>
          </c:spPr>
        </c:marker>
      </c:pivotFmt>
      <c:pivotFmt>
        <c:idx val="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1440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7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  <a:sp3d/>
        </c:spPr>
      </c:pivotFmt>
      <c:pivotFmt>
        <c:idx val="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  <a:sp3d/>
        </c:spPr>
      </c:pivotFmt>
      <c:pivotFmt>
        <c:idx val="9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  <a:sp3d/>
        </c:spPr>
      </c:pivotFmt>
      <c:pivotFmt>
        <c:idx val="1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  <a:sp3d/>
        </c:spPr>
      </c:pivotFmt>
      <c:pivotFmt>
        <c:idx val="1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  <a:sp3d/>
        </c:spPr>
      </c:pivotFmt>
      <c:pivotFmt>
        <c:idx val="1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  <a:sp3d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1440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  <a:sp3d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1440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  <a:sp3d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1440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  <a:sp3d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1440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'All - Pivots'!$G$9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57E6-4859-A9BB-973712631E89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57E6-4859-A9BB-973712631E89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57E6-4859-A9BB-973712631E89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57E6-4859-A9BB-973712631E89}"/>
              </c:ext>
            </c:extLst>
          </c:dPt>
          <c:dLbls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1440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4"/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57E6-4859-A9BB-973712631E89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1440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4"/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57E6-4859-A9BB-973712631E89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1440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4"/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57E6-4859-A9BB-973712631E89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1440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4"/>
                      </a:solidFill>
                      <a:latin typeface="Arial Black" panose="020B0A040201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8-57E6-4859-A9BB-973712631E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1440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- Pivots'!$F$10:$F$19</c:f>
              <c:strCache>
                <c:ptCount val="9"/>
                <c:pt idx="0">
                  <c:v>20-29</c:v>
                </c:pt>
                <c:pt idx="1">
                  <c:v>12-19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90-97</c:v>
                </c:pt>
                <c:pt idx="6">
                  <c:v>60-69</c:v>
                </c:pt>
                <c:pt idx="7">
                  <c:v>80-89</c:v>
                </c:pt>
                <c:pt idx="8">
                  <c:v>70-79</c:v>
                </c:pt>
              </c:strCache>
            </c:strRef>
          </c:cat>
          <c:val>
            <c:numRef>
              <c:f>'All - Pivots'!$G$10:$G$19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17</c:v>
                </c:pt>
                <c:pt idx="3">
                  <c:v>36</c:v>
                </c:pt>
                <c:pt idx="4">
                  <c:v>58</c:v>
                </c:pt>
                <c:pt idx="5">
                  <c:v>65</c:v>
                </c:pt>
                <c:pt idx="6">
                  <c:v>76</c:v>
                </c:pt>
                <c:pt idx="7">
                  <c:v>103</c:v>
                </c:pt>
                <c:pt idx="8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24-449E-B4A3-D41E411C17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84380336"/>
        <c:axId val="884380752"/>
        <c:axId val="0"/>
      </c:bar3DChart>
      <c:catAx>
        <c:axId val="88438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LTV Bins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80752"/>
        <c:crosses val="autoZero"/>
        <c:auto val="1"/>
        <c:lblAlgn val="ctr"/>
        <c:lblOffset val="100"/>
        <c:noMultiLvlLbl val="0"/>
      </c:catAx>
      <c:valAx>
        <c:axId val="884380752"/>
        <c:scaling>
          <c:orientation val="minMax"/>
        </c:scaling>
        <c:delete val="0"/>
        <c:axPos val="l"/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Number of Borrowers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8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 Loan Data for Analysis.xlsx]All - Pivots!PivotTable3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cap="none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lt1"/>
                </a:solidFill>
                <a:latin typeface="+mn-lt"/>
                <a:ea typeface="+mn-ea"/>
                <a:cs typeface="+mn-cs"/>
              </a:rPr>
              <a:t>Distribution of Borrowers in Areas with High Minority Population</a:t>
            </a:r>
            <a:endParaRPr lang="en-US">
              <a:solidFill>
                <a:schemeClr val="tx1"/>
              </a:solidFill>
            </a:endParaRPr>
          </a:p>
        </c:rich>
      </c:tx>
      <c:layout/>
      <c:overlay val="0"/>
      <c:spPr>
        <a:solidFill>
          <a:schemeClr val="accent3"/>
        </a:solidFill>
        <a:ln w="19050" cap="flat" cmpd="sng" algn="ctr">
          <a:solidFill>
            <a:schemeClr val="lt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cap="none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spPr>
          <a:solidFill>
            <a:schemeClr val="accent1">
              <a:lumMod val="60000"/>
              <a:lumOff val="40000"/>
            </a:schemeClr>
          </a:solidFill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15"/>
        <c:spPr>
          <a:solidFill>
            <a:schemeClr val="accent4">
              <a:lumMod val="60000"/>
              <a:lumOff val="40000"/>
            </a:schemeClr>
          </a:solidFill>
          <a:ln w="6350" cap="flat" cmpd="sng" algn="ctr">
            <a:solidFill>
              <a:schemeClr val="bg2">
                <a:lumMod val="75000"/>
              </a:schemeClr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  <a:ln w="6350" cap="flat" cmpd="sng" algn="ctr">
            <a:solidFill>
              <a:schemeClr val="bg2">
                <a:lumMod val="75000"/>
              </a:schemeClr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solidFill>
            <a:schemeClr val="accent4">
              <a:lumMod val="60000"/>
              <a:lumOff val="40000"/>
            </a:schemeClr>
          </a:solidFill>
          <a:ln w="6350" cap="flat" cmpd="sng" algn="ctr">
            <a:solidFill>
              <a:schemeClr val="bg2">
                <a:lumMod val="75000"/>
              </a:schemeClr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solidFill>
            <a:schemeClr val="accent4">
              <a:lumMod val="60000"/>
              <a:lumOff val="40000"/>
            </a:schemeClr>
          </a:solidFill>
          <a:ln w="6350" cap="flat" cmpd="sng" algn="ctr">
            <a:solidFill>
              <a:schemeClr val="bg2">
                <a:lumMod val="75000"/>
              </a:schemeClr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solidFill>
            <a:schemeClr val="accent1">
              <a:lumMod val="60000"/>
              <a:lumOff val="40000"/>
            </a:schemeClr>
          </a:solidFill>
          <a:ln w="6350" cap="flat" cmpd="sng" algn="ctr">
            <a:solidFill>
              <a:schemeClr val="bg2">
                <a:lumMod val="75000"/>
              </a:schemeClr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tx1">
              <a:lumMod val="65000"/>
              <a:lumOff val="35000"/>
            </a:schemeClr>
          </a:solidFill>
          <a:ln w="6350" cap="flat" cmpd="sng" algn="ctr">
            <a:solidFill>
              <a:schemeClr val="bg2">
                <a:lumMod val="75000"/>
              </a:schemeClr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</c:pivotFmt>
      <c:pivotFmt>
        <c:idx val="21"/>
        <c:spPr>
          <a:solidFill>
            <a:schemeClr val="tx1">
              <a:lumMod val="65000"/>
              <a:lumOff val="35000"/>
            </a:schemeClr>
          </a:solidFill>
          <a:ln w="6350" cap="flat" cmpd="sng" algn="ctr">
            <a:solidFill>
              <a:schemeClr val="bg2">
                <a:lumMod val="75000"/>
              </a:schemeClr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</c:pivotFmt>
      <c:pivotFmt>
        <c:idx val="22"/>
        <c:spPr>
          <a:solidFill>
            <a:schemeClr val="tx1">
              <a:lumMod val="65000"/>
              <a:lumOff val="35000"/>
            </a:schemeClr>
          </a:solidFill>
          <a:ln w="6350" cap="flat" cmpd="sng" algn="ctr">
            <a:solidFill>
              <a:schemeClr val="bg2">
                <a:lumMod val="75000"/>
              </a:schemeClr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</c:pivotFmt>
      <c:pivotFmt>
        <c:idx val="23"/>
        <c:spPr>
          <a:solidFill>
            <a:schemeClr val="tx1">
              <a:lumMod val="65000"/>
              <a:lumOff val="35000"/>
            </a:schemeClr>
          </a:solidFill>
          <a:ln w="6350" cap="flat" cmpd="sng" algn="ctr">
            <a:solidFill>
              <a:schemeClr val="bg2">
                <a:lumMod val="75000"/>
              </a:schemeClr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</c:pivotFmt>
      <c:pivotFmt>
        <c:idx val="24"/>
        <c:spPr>
          <a:solidFill>
            <a:schemeClr val="tx1">
              <a:lumMod val="65000"/>
              <a:lumOff val="35000"/>
            </a:schemeClr>
          </a:solidFill>
          <a:ln w="6350" cap="flat" cmpd="sng" algn="ctr">
            <a:solidFill>
              <a:schemeClr val="bg2">
                <a:lumMod val="75000"/>
              </a:schemeClr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</c:pivotFmt>
      <c:pivotFmt>
        <c:idx val="25"/>
        <c:spPr>
          <a:solidFill>
            <a:schemeClr val="accent4">
              <a:lumMod val="60000"/>
              <a:lumOff val="40000"/>
            </a:schemeClr>
          </a:solidFill>
          <a:ln w="6350" cap="flat" cmpd="sng" algn="ctr">
            <a:solidFill>
              <a:schemeClr val="bg2">
                <a:lumMod val="75000"/>
              </a:schemeClr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5225121981308251"/>
          <c:y val="0.1967199148029819"/>
          <c:w val="0.82000161649161762"/>
          <c:h val="0.6703801162234912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'All - Pivots'!$C$26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6350" cap="flat" cmpd="sng" algn="ctr">
              <a:solidFill>
                <a:schemeClr val="bg2">
                  <a:lumMod val="75000"/>
                </a:schemeClr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6350" cap="flat" cmpd="sng" algn="ctr">
                <a:solidFill>
                  <a:schemeClr val="bg2">
                    <a:lumMod val="75000"/>
                  </a:schemeClr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2-BF94-4EAA-8575-8D3E91085314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6350" cap="flat" cmpd="sng" algn="ctr">
                <a:solidFill>
                  <a:schemeClr val="bg2">
                    <a:lumMod val="75000"/>
                  </a:schemeClr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D-BF94-4EAA-8575-8D3E91085314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6350" cap="flat" cmpd="sng" algn="ctr">
                <a:solidFill>
                  <a:schemeClr val="bg2">
                    <a:lumMod val="75000"/>
                  </a:schemeClr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A-BF94-4EAA-8575-8D3E91085314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6350" cap="flat" cmpd="sng" algn="ctr">
                <a:solidFill>
                  <a:schemeClr val="bg2">
                    <a:lumMod val="75000"/>
                  </a:schemeClr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3-BF94-4EAA-8575-8D3E91085314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6350" cap="flat" cmpd="sng" algn="ctr">
                <a:solidFill>
                  <a:schemeClr val="bg2">
                    <a:lumMod val="75000"/>
                  </a:schemeClr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E-BF94-4EAA-8575-8D3E9108531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6350" cap="flat" cmpd="sng" algn="ctr">
                <a:solidFill>
                  <a:schemeClr val="bg2">
                    <a:lumMod val="75000"/>
                  </a:schemeClr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C-BF94-4EAA-8575-8D3E9108531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6350" cap="flat" cmpd="sng" algn="ctr">
                <a:solidFill>
                  <a:schemeClr val="bg2">
                    <a:lumMod val="75000"/>
                  </a:schemeClr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2-B49F-4F83-86F4-A13E4283A88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6350" cap="flat" cmpd="sng" algn="ctr">
                <a:solidFill>
                  <a:schemeClr val="bg2">
                    <a:lumMod val="75000"/>
                  </a:schemeClr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1-B49F-4F83-86F4-A13E4283A88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6350" cap="flat" cmpd="sng" algn="ctr">
                <a:solidFill>
                  <a:schemeClr val="bg2">
                    <a:lumMod val="75000"/>
                  </a:schemeClr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0-B49F-4F83-86F4-A13E4283A88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6350" cap="flat" cmpd="sng" algn="ctr">
                <a:solidFill>
                  <a:schemeClr val="bg2">
                    <a:lumMod val="75000"/>
                  </a:schemeClr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F-B49F-4F83-86F4-A13E4283A888}"/>
              </c:ext>
            </c:extLst>
          </c:dPt>
          <c:dLbls>
            <c:dLbl>
              <c:idx val="5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C-BF94-4EAA-8575-8D3E91085314}"/>
                </c:ext>
              </c:extLst>
            </c:dLbl>
            <c:dLbl>
              <c:idx val="6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B49F-4F83-86F4-A13E4283A888}"/>
                </c:ext>
              </c:extLst>
            </c:dLbl>
            <c:dLbl>
              <c:idx val="7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B49F-4F83-86F4-A13E4283A888}"/>
                </c:ext>
              </c:extLst>
            </c:dLbl>
            <c:dLbl>
              <c:idx val="8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B49F-4F83-86F4-A13E4283A888}"/>
                </c:ext>
              </c:extLst>
            </c:dLbl>
            <c:dLbl>
              <c:idx val="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B49F-4F83-86F4-A13E4283A8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- Pivots'!$B$27:$B$37</c:f>
              <c:strCache>
                <c:ptCount val="10"/>
                <c:pt idx="0">
                  <c:v>1.49-10%</c:v>
                </c:pt>
                <c:pt idx="1">
                  <c:v>10.01-20%</c:v>
                </c:pt>
                <c:pt idx="2">
                  <c:v>20.01-30%</c:v>
                </c:pt>
                <c:pt idx="3">
                  <c:v>30.01-40%</c:v>
                </c:pt>
                <c:pt idx="4">
                  <c:v>40.01-50%</c:v>
                </c:pt>
                <c:pt idx="5">
                  <c:v>50.01-60%</c:v>
                </c:pt>
                <c:pt idx="6">
                  <c:v>60.01-70%</c:v>
                </c:pt>
                <c:pt idx="7">
                  <c:v>70.01-80%</c:v>
                </c:pt>
                <c:pt idx="8">
                  <c:v>80.01-90%</c:v>
                </c:pt>
                <c:pt idx="9">
                  <c:v>90.01-98.95%</c:v>
                </c:pt>
              </c:strCache>
            </c:strRef>
          </c:cat>
          <c:val>
            <c:numRef>
              <c:f>'All - Pivots'!$C$27:$C$37</c:f>
              <c:numCache>
                <c:formatCode>General</c:formatCode>
                <c:ptCount val="10"/>
                <c:pt idx="0">
                  <c:v>102</c:v>
                </c:pt>
                <c:pt idx="1">
                  <c:v>123</c:v>
                </c:pt>
                <c:pt idx="2">
                  <c:v>59</c:v>
                </c:pt>
                <c:pt idx="3">
                  <c:v>50</c:v>
                </c:pt>
                <c:pt idx="4">
                  <c:v>35</c:v>
                </c:pt>
                <c:pt idx="5">
                  <c:v>26</c:v>
                </c:pt>
                <c:pt idx="6">
                  <c:v>11</c:v>
                </c:pt>
                <c:pt idx="7">
                  <c:v>15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F-4F83-86F4-A13E4283A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42188367"/>
        <c:axId val="42195855"/>
      </c:barChart>
      <c:catAx>
        <c:axId val="42188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Minority Population Bins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5855"/>
        <c:crosses val="autoZero"/>
        <c:auto val="1"/>
        <c:lblAlgn val="ctr"/>
        <c:lblOffset val="100"/>
        <c:noMultiLvlLbl val="0"/>
      </c:catAx>
      <c:valAx>
        <c:axId val="4219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Number of Borrowers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836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 Loan Data for Analysis.xlsx]All - Pivots!PivotTable7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lt1"/>
                </a:solidFill>
                <a:latin typeface="+mn-lt"/>
                <a:ea typeface="+mn-ea"/>
                <a:cs typeface="+mn-cs"/>
              </a:rPr>
              <a:t>Distribution of Borrowers Based on Home Value Threshold</a:t>
            </a:r>
            <a:endParaRPr lang="en-US" b="1"/>
          </a:p>
        </c:rich>
      </c:tx>
      <c:layout/>
      <c:overlay val="0"/>
      <c:spPr>
        <a:solidFill>
          <a:schemeClr val="accent3"/>
        </a:solidFill>
        <a:ln w="19050" cap="flat" cmpd="sng" algn="ctr">
          <a:solidFill>
            <a:schemeClr val="lt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tx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tx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'All - Pivots'!$I$24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02-4DDE-B655-0CAAF3375546}"/>
              </c:ext>
            </c:extLst>
          </c:dPt>
          <c:dPt>
            <c:idx val="1"/>
            <c:bubble3D val="0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02-4DDE-B655-0CAAF33755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'All - Pivots'!$H$25:$H$27</c:f>
              <c:strCache>
                <c:ptCount val="2"/>
                <c:pt idx="0">
                  <c:v>Above</c:v>
                </c:pt>
                <c:pt idx="1">
                  <c:v>Below</c:v>
                </c:pt>
              </c:strCache>
            </c:strRef>
          </c:cat>
          <c:val>
            <c:numRef>
              <c:f>'All - Pivots'!$I$25:$I$27</c:f>
              <c:numCache>
                <c:formatCode>General</c:formatCode>
                <c:ptCount val="2"/>
                <c:pt idx="0">
                  <c:v>154</c:v>
                </c:pt>
                <c:pt idx="1">
                  <c:v>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02-4DDE-B655-0CAAF3375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 Loan Data for Analysis.xlsx]All - Pivots!PivotTable4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lt1"/>
                </a:solidFill>
                <a:latin typeface="+mn-lt"/>
                <a:ea typeface="+mn-ea"/>
                <a:cs typeface="+mn-cs"/>
              </a:rPr>
              <a:t>Distribution of Repeat Borrowers Above &amp; Below Threshold </a:t>
            </a:r>
            <a:endParaRPr lang="en-US" b="1"/>
          </a:p>
        </c:rich>
      </c:tx>
      <c:layout/>
      <c:overlay val="0"/>
      <c:spPr>
        <a:solidFill>
          <a:schemeClr val="accent3"/>
        </a:solidFill>
        <a:ln w="19050" cap="flat" cmpd="sng" algn="ctr">
          <a:solidFill>
            <a:schemeClr val="lt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tx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'All - Pivots'!$F$26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3C-400D-9DD8-1C9F4EE274A7}"/>
              </c:ext>
            </c:extLst>
          </c:dPt>
          <c:dPt>
            <c:idx val="1"/>
            <c:bubble3D val="0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3C-400D-9DD8-1C9F4EE274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'All - Pivots'!$E$27:$E$29</c:f>
              <c:strCache>
                <c:ptCount val="2"/>
                <c:pt idx="0">
                  <c:v>Above</c:v>
                </c:pt>
                <c:pt idx="1">
                  <c:v>Below</c:v>
                </c:pt>
              </c:strCache>
            </c:strRef>
          </c:cat>
          <c:val>
            <c:numRef>
              <c:f>'All - Pivots'!$F$27:$F$29</c:f>
              <c:numCache>
                <c:formatCode>General</c:formatCode>
                <c:ptCount val="2"/>
                <c:pt idx="0">
                  <c:v>242</c:v>
                </c:pt>
                <c:pt idx="1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C-400D-9DD8-1C9F4EE27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2</xdr:row>
      <xdr:rowOff>9525</xdr:rowOff>
    </xdr:from>
    <xdr:to>
      <xdr:col>8</xdr:col>
      <xdr:colOff>114300</xdr:colOff>
      <xdr:row>17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447675</xdr:colOff>
      <xdr:row>0</xdr:row>
      <xdr:rowOff>152400</xdr:rowOff>
    </xdr:from>
    <xdr:to>
      <xdr:col>19</xdr:col>
      <xdr:colOff>214313</xdr:colOff>
      <xdr:row>18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161925</xdr:colOff>
      <xdr:row>15</xdr:row>
      <xdr:rowOff>114300</xdr:rowOff>
    </xdr:from>
    <xdr:to>
      <xdr:col>10</xdr:col>
      <xdr:colOff>352425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371475</xdr:colOff>
      <xdr:row>19</xdr:row>
      <xdr:rowOff>9525</xdr:rowOff>
    </xdr:from>
    <xdr:to>
      <xdr:col>20</xdr:col>
      <xdr:colOff>561975</xdr:colOff>
      <xdr:row>34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47625</xdr:colOff>
      <xdr:row>36</xdr:row>
      <xdr:rowOff>19050</xdr:rowOff>
    </xdr:from>
    <xdr:to>
      <xdr:col>20</xdr:col>
      <xdr:colOff>304800</xdr:colOff>
      <xdr:row>50</xdr:row>
      <xdr:rowOff>47625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400050</xdr:colOff>
      <xdr:row>36</xdr:row>
      <xdr:rowOff>95250</xdr:rowOff>
    </xdr:from>
    <xdr:to>
      <xdr:col>10</xdr:col>
      <xdr:colOff>0</xdr:colOff>
      <xdr:row>50</xdr:row>
      <xdr:rowOff>161925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RAT113" refreshedDate="45090.575431712961" createdVersion="6" refreshedVersion="6" minRefreshableVersion="3" recordCount="500">
  <cacheSource type="worksheet">
    <worksheetSource ref="A7:S507" sheet="Data"/>
  </cacheSource>
  <cacheFields count="19">
    <cacheField name="Borrower ID Number" numFmtId="0">
      <sharedItems containsSemiMixedTypes="0" containsString="0" containsNumber="1" containsInteger="1" minValue="1" maxValue="500"/>
    </cacheField>
    <cacheField name="Wide Area Location Code" numFmtId="0">
      <sharedItems containsSemiMixedTypes="0" containsString="0" containsNumber="1" containsInteger="1" minValue="1" maxValue="55"/>
    </cacheField>
    <cacheField name="% Minority in Local Area" numFmtId="0">
      <sharedItems containsSemiMixedTypes="0" containsString="0" containsNumber="1" minValue="1.49" maxValue="98.95"/>
    </cacheField>
    <cacheField name="Minority Bins" numFmtId="0">
      <sharedItems/>
    </cacheField>
    <cacheField name="Median Family Income in Local Area" numFmtId="0">
      <sharedItems containsSemiMixedTypes="0" containsString="0" containsNumber="1" containsInteger="1" minValue="52300" maxValue="139800"/>
    </cacheField>
    <cacheField name="Borrower Annual Income" numFmtId="0">
      <sharedItems containsSemiMixedTypes="0" containsString="0" containsNumber="1" containsInteger="1" minValue="18000" maxValue="1560000"/>
    </cacheField>
    <cacheField name="Annual Threshold" numFmtId="0">
      <sharedItems/>
    </cacheField>
    <cacheField name="Borrower Income Ratio" numFmtId="0">
      <sharedItems containsSemiMixedTypes="0" containsString="0" containsNumber="1" minValue="0.21129999999999999" maxValue="22.065100000000001"/>
    </cacheField>
    <cacheField name="First Time Buyer? (1=Yes, 2=No)" numFmtId="0">
      <sharedItems containsSemiMixedTypes="0" containsString="0" containsNumber="1" containsInteger="1" minValue="1" maxValue="2"/>
    </cacheField>
    <cacheField name="First Time Or Not" numFmtId="0">
      <sharedItems count="2">
        <s v="No"/>
        <s v="Yes"/>
      </sharedItems>
    </cacheField>
    <cacheField name="Age of Borrower" numFmtId="0">
      <sharedItems/>
    </cacheField>
    <cacheField name="Borrower Debt to Income Ratio" numFmtId="0">
      <sharedItems containsSemiMixedTypes="0" containsString="0" containsNumber="1" containsInteger="1" minValue="10" maxValue="50"/>
    </cacheField>
    <cacheField name="Appraised Value of Home" numFmtId="0">
      <sharedItems containsSemiMixedTypes="0" containsString="0" containsNumber="1" containsInteger="1" minValue="35000" maxValue="1915000"/>
    </cacheField>
    <cacheField name="Appraised Home Value Threshold" numFmtId="0">
      <sharedItems/>
    </cacheField>
    <cacheField name="Amount Borrowed" numFmtId="0">
      <sharedItems containsSemiMixedTypes="0" containsString="0" containsNumber="1" containsInteger="1" minValue="25000" maxValue="765000"/>
    </cacheField>
    <cacheField name="LTV ratio" numFmtId="0">
      <sharedItems containsSemiMixedTypes="0" containsString="0" containsNumber="1" minValue="12.06" maxValue="97"/>
    </cacheField>
    <cacheField name="LTV Groups" numFmtId="0">
      <sharedItems/>
    </cacheField>
    <cacheField name="Length of Mortgage in Months" numFmtId="0">
      <sharedItems containsSemiMixedTypes="0" containsString="0" containsNumber="1" containsInteger="1" minValue="120" maxValue="360"/>
    </cacheField>
    <cacheField name="Mortgage Interest Rate" numFmtId="0">
      <sharedItems containsSemiMixedTypes="0" containsString="0" containsNumber="1" minValue="1.87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STRAT113" refreshedDate="45097.499807986111" createdVersion="6" refreshedVersion="6" minRefreshableVersion="3" recordCount="500">
  <cacheSource type="worksheet">
    <worksheetSource ref="A7:T507" sheet="Data"/>
  </cacheSource>
  <cacheFields count="20">
    <cacheField name="Borrower ID Number" numFmtId="0">
      <sharedItems containsSemiMixedTypes="0" containsString="0" containsNumber="1" containsInteger="1" minValue="1" maxValue="500"/>
    </cacheField>
    <cacheField name="Wide Area Location Code" numFmtId="0">
      <sharedItems containsSemiMixedTypes="0" containsString="0" containsNumber="1" containsInteger="1" minValue="1" maxValue="55"/>
    </cacheField>
    <cacheField name="% Minority in Local Area" numFmtId="0">
      <sharedItems containsSemiMixedTypes="0" containsString="0" containsNumber="1" minValue="1.49" maxValue="98.95"/>
    </cacheField>
    <cacheField name="Minority Bins" numFmtId="0">
      <sharedItems count="10">
        <s v="1.49-10%"/>
        <s v="30.01-40%"/>
        <s v="10.01-20%"/>
        <s v="70.01-80%"/>
        <s v="40.01-50%"/>
        <s v="20.01-30%"/>
        <s v="60.01-70%"/>
        <s v="80.01-90%"/>
        <s v="90.01-98.95%"/>
        <s v="50.01-60%"/>
      </sharedItems>
    </cacheField>
    <cacheField name="Median Family Income in Local Area" numFmtId="0">
      <sharedItems containsSemiMixedTypes="0" containsString="0" containsNumber="1" containsInteger="1" minValue="52300" maxValue="139800"/>
    </cacheField>
    <cacheField name="Borrower Annual Income" numFmtId="0">
      <sharedItems containsSemiMixedTypes="0" containsString="0" containsNumber="1" containsInteger="1" minValue="18000" maxValue="1560000"/>
    </cacheField>
    <cacheField name="Annual Threshold" numFmtId="0">
      <sharedItems containsBlank="1" count="5">
        <s v="Below"/>
        <s v="Above"/>
        <m u="1"/>
        <s v="No" u="1"/>
        <s v="Yes" u="1"/>
      </sharedItems>
    </cacheField>
    <cacheField name="Borrower Income Ratio" numFmtId="0">
      <sharedItems containsSemiMixedTypes="0" containsString="0" containsNumber="1" minValue="0.21129999999999999" maxValue="22.065100000000001"/>
    </cacheField>
    <cacheField name="First Time Buyer? (1=Yes, 2=No)" numFmtId="0">
      <sharedItems containsSemiMixedTypes="0" containsString="0" containsNumber="1" containsInteger="1" minValue="1" maxValue="2"/>
    </cacheField>
    <cacheField name="First Time Or Not" numFmtId="0">
      <sharedItems count="2">
        <s v="No"/>
        <s v="Yes"/>
      </sharedItems>
    </cacheField>
    <cacheField name="Age of Borrower" numFmtId="0">
      <sharedItems count="7">
        <s v="45 to 54"/>
        <s v="65 to 74"/>
        <s v="&lt; 25"/>
        <s v="35 to 44"/>
        <s v="&gt; 74"/>
        <s v="25 to 34"/>
        <s v="55 to 64"/>
      </sharedItems>
    </cacheField>
    <cacheField name="Borrower Debt to Income Ratio" numFmtId="0">
      <sharedItems containsSemiMixedTypes="0" containsString="0" containsNumber="1" containsInteger="1" minValue="10" maxValue="50"/>
    </cacheField>
    <cacheField name="Appraised Value of Home" numFmtId="0">
      <sharedItems containsSemiMixedTypes="0" containsString="0" containsNumber="1" containsInteger="1" minValue="35000" maxValue="1915000"/>
    </cacheField>
    <cacheField name="Appraised Home Value Threshold" numFmtId="0">
      <sharedItems count="2">
        <s v="Below"/>
        <s v="Above"/>
      </sharedItems>
    </cacheField>
    <cacheField name="Amount Borrowed" numFmtId="0">
      <sharedItems containsSemiMixedTypes="0" containsString="0" containsNumber="1" containsInteger="1" minValue="25000" maxValue="765000"/>
    </cacheField>
    <cacheField name="LTV ratio" numFmtId="0">
      <sharedItems containsSemiMixedTypes="0" containsString="0" containsNumber="1" minValue="12.06" maxValue="97"/>
    </cacheField>
    <cacheField name="LTV Groups" numFmtId="0">
      <sharedItems count="9">
        <s v="12-19"/>
        <s v="20-29"/>
        <s v="30-39"/>
        <s v="40-49"/>
        <s v="50-59"/>
        <s v="60-69"/>
        <s v="70-79"/>
        <s v="80-89"/>
        <s v="90-97"/>
      </sharedItems>
    </cacheField>
    <cacheField name="Length of Mortgage in Months" numFmtId="0">
      <sharedItems containsSemiMixedTypes="0" containsString="0" containsNumber="1" containsInteger="1" minValue="120" maxValue="360"/>
    </cacheField>
    <cacheField name="Mortgage Interest Rate" numFmtId="0">
      <sharedItems containsSemiMixedTypes="0" containsString="0" containsNumber="1" minValue="1.87" maxValue="6"/>
    </cacheField>
    <cacheField name="Borrower  Ratio Flag" numFmtId="0">
      <sharedItems containsMixedTypes="1" containsNumber="1" containsInteger="1" minValue="1" maxValue="4" count="4">
        <e v="#N/A"/>
        <n v="4" u="1"/>
        <n v="2" u="1"/>
        <n v="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n v="310"/>
    <n v="42"/>
    <n v="2.67"/>
    <s v="1.49-10%"/>
    <n v="82300"/>
    <n v="27000"/>
    <s v="Below"/>
    <n v="0.3281"/>
    <n v="2"/>
    <x v="0"/>
    <s v="45 to 54"/>
    <n v="37"/>
    <n v="325000"/>
    <s v="Below"/>
    <n v="35000"/>
    <n v="12.06"/>
    <s v="12-19"/>
    <n v="360"/>
    <n v="4.12"/>
  </r>
  <r>
    <n v="259"/>
    <n v="39"/>
    <n v="2.5499999999999998"/>
    <s v="1.49-10%"/>
    <n v="85200"/>
    <n v="18000"/>
    <s v="Below"/>
    <n v="0.21129999999999999"/>
    <n v="2"/>
    <x v="0"/>
    <s v="45 to 54"/>
    <n v="47"/>
    <n v="405000"/>
    <s v="Below"/>
    <n v="45000"/>
    <n v="12.5"/>
    <s v="12-19"/>
    <n v="240"/>
    <n v="3"/>
  </r>
  <r>
    <n v="474"/>
    <n v="25"/>
    <n v="30.74"/>
    <s v="30.01-40%"/>
    <n v="114000"/>
    <n v="118000"/>
    <s v="Above"/>
    <n v="1.0350999999999999"/>
    <n v="2"/>
    <x v="0"/>
    <s v="65 to 74"/>
    <n v="20"/>
    <n v="1105000"/>
    <s v="Above"/>
    <n v="155000"/>
    <n v="15"/>
    <s v="12-19"/>
    <n v="240"/>
    <n v="3.37"/>
  </r>
  <r>
    <n v="27"/>
    <n v="26"/>
    <n v="13.28"/>
    <s v="10.01-20%"/>
    <n v="79000"/>
    <n v="26000"/>
    <s v="Below"/>
    <n v="0.3291"/>
    <n v="2"/>
    <x v="0"/>
    <s v="&lt; 25"/>
    <n v="39"/>
    <n v="165000"/>
    <s v="Below"/>
    <n v="35000"/>
    <n v="19.350000000000001"/>
    <s v="12-19"/>
    <n v="360"/>
    <n v="3.87"/>
  </r>
  <r>
    <n v="146"/>
    <n v="6"/>
    <n v="70.38"/>
    <s v="70.01-80%"/>
    <n v="83300"/>
    <n v="127000"/>
    <s v="Above"/>
    <n v="1.5246"/>
    <n v="2"/>
    <x v="0"/>
    <s v="35 to 44"/>
    <n v="20"/>
    <n v="805000"/>
    <s v="Above"/>
    <n v="155000"/>
    <n v="19.75"/>
    <s v="12-19"/>
    <n v="360"/>
    <n v="3.12"/>
  </r>
  <r>
    <n v="493"/>
    <n v="6"/>
    <n v="44.8"/>
    <s v="40.01-50%"/>
    <n v="102700"/>
    <n v="70000"/>
    <s v="Below"/>
    <n v="0.68159999999999998"/>
    <n v="2"/>
    <x v="0"/>
    <s v="&gt; 74"/>
    <n v="45"/>
    <n v="655000"/>
    <s v="Above"/>
    <n v="145000"/>
    <n v="22.41"/>
    <s v="20-29"/>
    <n v="120"/>
    <n v="2.5"/>
  </r>
  <r>
    <n v="250"/>
    <n v="12"/>
    <n v="25.71"/>
    <s v="20.01-30%"/>
    <n v="68300"/>
    <n v="256000"/>
    <s v="Above"/>
    <n v="3.7482000000000002"/>
    <n v="2"/>
    <x v="0"/>
    <s v="45 to 54"/>
    <n v="20"/>
    <n v="785000"/>
    <s v="Above"/>
    <n v="195000"/>
    <n v="25.29"/>
    <s v="20-29"/>
    <n v="120"/>
    <n v="2.75"/>
  </r>
  <r>
    <n v="95"/>
    <n v="4"/>
    <n v="22.68"/>
    <s v="20.01-30%"/>
    <n v="77800"/>
    <n v="51000"/>
    <s v="Below"/>
    <n v="0.65549999999999997"/>
    <n v="2"/>
    <x v="0"/>
    <s v="25 to 34"/>
    <n v="10"/>
    <n v="355000"/>
    <s v="Below"/>
    <n v="95000"/>
    <n v="27.42"/>
    <s v="20-29"/>
    <n v="360"/>
    <n v="3.62"/>
  </r>
  <r>
    <n v="236"/>
    <n v="47"/>
    <n v="7.21"/>
    <s v="1.49-10%"/>
    <n v="80700"/>
    <n v="251000"/>
    <s v="Above"/>
    <n v="3.1103000000000001"/>
    <n v="2"/>
    <x v="0"/>
    <s v="35 to 44"/>
    <n v="10"/>
    <n v="1425000"/>
    <s v="Above"/>
    <n v="405000"/>
    <n v="28.34"/>
    <s v="20-29"/>
    <n v="180"/>
    <n v="2.62"/>
  </r>
  <r>
    <n v="3"/>
    <n v="34"/>
    <n v="64.19"/>
    <s v="60.01-70%"/>
    <n v="96500"/>
    <n v="64000"/>
    <s v="Below"/>
    <n v="0.66320000000000001"/>
    <n v="2"/>
    <x v="0"/>
    <s v="&lt; 25"/>
    <n v="43"/>
    <n v="375000"/>
    <s v="Below"/>
    <n v="105000"/>
    <n v="28.55"/>
    <s v="20-29"/>
    <n v="180"/>
    <n v="2.5"/>
  </r>
  <r>
    <n v="163"/>
    <n v="6"/>
    <n v="75.540000000000006"/>
    <s v="70.01-80%"/>
    <n v="127900"/>
    <n v="82000"/>
    <s v="Below"/>
    <n v="0.6411"/>
    <n v="2"/>
    <x v="0"/>
    <s v="35 to 44"/>
    <n v="20"/>
    <n v="965000"/>
    <s v="Above"/>
    <n v="305000"/>
    <n v="31.08"/>
    <s v="30-39"/>
    <n v="360"/>
    <n v="2.87"/>
  </r>
  <r>
    <n v="123"/>
    <n v="6"/>
    <n v="80.94"/>
    <s v="80.01-90%"/>
    <n v="92700"/>
    <n v="91000"/>
    <s v="Below"/>
    <n v="0.98170000000000002"/>
    <n v="2"/>
    <x v="0"/>
    <s v="35 to 44"/>
    <n v="37"/>
    <n v="715000"/>
    <s v="Above"/>
    <n v="225000"/>
    <n v="31.35"/>
    <s v="30-39"/>
    <n v="180"/>
    <n v="2.75"/>
  </r>
  <r>
    <n v="335"/>
    <n v="37"/>
    <n v="8.0399999999999991"/>
    <s v="1.49-10%"/>
    <n v="80100"/>
    <n v="124000"/>
    <s v="Above"/>
    <n v="1.5481"/>
    <n v="2"/>
    <x v="0"/>
    <s v="55 to 64"/>
    <n v="38"/>
    <n v="1605000"/>
    <s v="Above"/>
    <n v="515000"/>
    <n v="31.9"/>
    <s v="30-39"/>
    <n v="360"/>
    <n v="2.5"/>
  </r>
  <r>
    <n v="370"/>
    <n v="6"/>
    <n v="25.17"/>
    <s v="20.01-30%"/>
    <n v="127900"/>
    <n v="117000"/>
    <s v="Above"/>
    <n v="0.91479999999999995"/>
    <n v="2"/>
    <x v="0"/>
    <s v="55 to 64"/>
    <n v="38"/>
    <n v="1215000"/>
    <s v="Above"/>
    <n v="395000"/>
    <n v="32.229999999999997"/>
    <s v="30-39"/>
    <n v="240"/>
    <n v="3"/>
  </r>
  <r>
    <n v="425"/>
    <n v="27"/>
    <n v="20.96"/>
    <s v="20.01-30%"/>
    <n v="102800"/>
    <n v="69000"/>
    <s v="Below"/>
    <n v="0.67120000000000002"/>
    <n v="2"/>
    <x v="0"/>
    <s v="65 to 74"/>
    <n v="10"/>
    <n v="205000"/>
    <s v="Below"/>
    <n v="65000"/>
    <n v="32.76"/>
    <s v="30-39"/>
    <n v="180"/>
    <n v="3.25"/>
  </r>
  <r>
    <n v="324"/>
    <n v="6"/>
    <n v="13.79"/>
    <s v="10.01-20%"/>
    <n v="80400"/>
    <n v="46000"/>
    <s v="Below"/>
    <n v="0.57210000000000005"/>
    <n v="2"/>
    <x v="0"/>
    <s v="45 to 54"/>
    <n v="39"/>
    <n v="245000"/>
    <s v="Below"/>
    <n v="85000"/>
    <n v="32.93"/>
    <s v="30-39"/>
    <n v="240"/>
    <n v="2.62"/>
  </r>
  <r>
    <n v="267"/>
    <n v="48"/>
    <n v="42.96"/>
    <s v="40.01-50%"/>
    <n v="72200"/>
    <n v="88000"/>
    <s v="Below"/>
    <n v="1.2188000000000001"/>
    <n v="2"/>
    <x v="0"/>
    <s v="45 to 54"/>
    <n v="49"/>
    <n v="205000"/>
    <s v="Below"/>
    <n v="75000"/>
    <n v="33.81"/>
    <s v="30-39"/>
    <n v="360"/>
    <n v="4.37"/>
  </r>
  <r>
    <n v="262"/>
    <n v="39"/>
    <n v="17.14"/>
    <s v="10.01-20%"/>
    <n v="84600"/>
    <n v="375000"/>
    <s v="Above"/>
    <n v="4.4325999999999999"/>
    <n v="2"/>
    <x v="0"/>
    <s v="45 to 54"/>
    <n v="37"/>
    <n v="1505000"/>
    <s v="Above"/>
    <n v="515000"/>
    <n v="34.020000000000003"/>
    <s v="30-39"/>
    <n v="360"/>
    <n v="3"/>
  </r>
  <r>
    <n v="115"/>
    <n v="17"/>
    <n v="12.95"/>
    <s v="10.01-20%"/>
    <n v="89100"/>
    <n v="231000"/>
    <s v="Above"/>
    <n v="2.5926"/>
    <n v="2"/>
    <x v="0"/>
    <s v="35 to 44"/>
    <n v="20"/>
    <n v="1465000"/>
    <s v="Above"/>
    <n v="505000"/>
    <n v="34.950000000000003"/>
    <s v="30-39"/>
    <n v="360"/>
    <n v="2.99"/>
  </r>
  <r>
    <n v="101"/>
    <n v="34"/>
    <n v="48.53"/>
    <s v="40.01-50%"/>
    <n v="96500"/>
    <n v="69000"/>
    <s v="Below"/>
    <n v="0.71499999999999997"/>
    <n v="2"/>
    <x v="0"/>
    <s v="35 to 44"/>
    <n v="30"/>
    <n v="305000"/>
    <s v="Below"/>
    <n v="105000"/>
    <n v="35"/>
    <s v="30-39"/>
    <n v="360"/>
    <n v="2.5"/>
  </r>
  <r>
    <n v="182"/>
    <n v="53"/>
    <n v="33.07"/>
    <s v="30.01-40%"/>
    <n v="106900"/>
    <n v="125000"/>
    <s v="Above"/>
    <n v="1.1693"/>
    <n v="2"/>
    <x v="0"/>
    <s v="35 to 44"/>
    <n v="30"/>
    <n v="765000"/>
    <s v="Above"/>
    <n v="265000"/>
    <n v="35"/>
    <s v="30-39"/>
    <n v="180"/>
    <n v="2.5"/>
  </r>
  <r>
    <n v="485"/>
    <n v="6"/>
    <n v="83.46"/>
    <s v="80.01-90%"/>
    <n v="83300"/>
    <n v="47000"/>
    <s v="Below"/>
    <n v="0.56420000000000003"/>
    <n v="2"/>
    <x v="0"/>
    <s v="&gt; 74"/>
    <n v="40"/>
    <n v="715000"/>
    <s v="Above"/>
    <n v="265000"/>
    <n v="36.85"/>
    <s v="30-39"/>
    <n v="360"/>
    <n v="2.87"/>
  </r>
  <r>
    <n v="314"/>
    <n v="17"/>
    <n v="8.44"/>
    <s v="1.49-10%"/>
    <n v="89100"/>
    <n v="64000"/>
    <s v="Below"/>
    <n v="0.71830000000000005"/>
    <n v="2"/>
    <x v="0"/>
    <s v="45 to 54"/>
    <n v="20"/>
    <n v="275000"/>
    <s v="Below"/>
    <n v="105000"/>
    <n v="36.92"/>
    <s v="30-39"/>
    <n v="360"/>
    <n v="4.25"/>
  </r>
  <r>
    <n v="232"/>
    <n v="6"/>
    <n v="32.619999999999997"/>
    <s v="30.01-40%"/>
    <n v="127900"/>
    <n v="328000"/>
    <s v="Above"/>
    <n v="2.5644999999999998"/>
    <n v="2"/>
    <x v="0"/>
    <s v="35 to 44"/>
    <n v="20"/>
    <n v="1915000"/>
    <s v="Above"/>
    <n v="715000"/>
    <n v="37.380000000000003"/>
    <s v="30-39"/>
    <n v="240"/>
    <n v="2.5"/>
  </r>
  <r>
    <n v="331"/>
    <n v="34"/>
    <n v="29.38"/>
    <s v="20.01-30%"/>
    <n v="96500"/>
    <n v="93000"/>
    <s v="Below"/>
    <n v="0.9637"/>
    <n v="2"/>
    <x v="0"/>
    <s v="45 to 54"/>
    <n v="42"/>
    <n v="655000"/>
    <s v="Above"/>
    <n v="245000"/>
    <n v="38.090000000000003"/>
    <s v="30-39"/>
    <n v="180"/>
    <n v="2.62"/>
  </r>
  <r>
    <n v="134"/>
    <n v="27"/>
    <n v="17.350000000000001"/>
    <s v="10.01-20%"/>
    <n v="102800"/>
    <n v="27000"/>
    <s v="Below"/>
    <n v="0.2626"/>
    <n v="2"/>
    <x v="0"/>
    <s v="35 to 44"/>
    <n v="43"/>
    <n v="325000"/>
    <s v="Below"/>
    <n v="125000"/>
    <n v="38.81"/>
    <s v="30-39"/>
    <n v="360"/>
    <n v="3.62"/>
  </r>
  <r>
    <n v="238"/>
    <n v="6"/>
    <n v="66.11"/>
    <s v="60.01-70%"/>
    <n v="92700"/>
    <n v="170000"/>
    <s v="Above"/>
    <n v="1.8339000000000001"/>
    <n v="2"/>
    <x v="0"/>
    <s v="45 to 54"/>
    <n v="10"/>
    <n v="805000"/>
    <s v="Above"/>
    <n v="315000"/>
    <n v="39.75"/>
    <s v="30-39"/>
    <n v="360"/>
    <n v="2.62"/>
  </r>
  <r>
    <n v="9"/>
    <n v="36"/>
    <n v="98.09"/>
    <s v="90.01-98.95%"/>
    <n v="96500"/>
    <n v="58000"/>
    <s v="Below"/>
    <n v="0.60099999999999998"/>
    <n v="2"/>
    <x v="0"/>
    <s v="&lt; 25"/>
    <n v="41"/>
    <n v="455000"/>
    <s v="Below"/>
    <n v="185000"/>
    <n v="40.64"/>
    <s v="40-49"/>
    <n v="180"/>
    <n v="3.62"/>
  </r>
  <r>
    <n v="168"/>
    <n v="27"/>
    <n v="12.11"/>
    <s v="10.01-20%"/>
    <n v="102800"/>
    <n v="240000"/>
    <s v="Above"/>
    <n v="2.3346"/>
    <n v="2"/>
    <x v="0"/>
    <s v="35 to 44"/>
    <n v="10"/>
    <n v="905000"/>
    <s v="Above"/>
    <n v="375000"/>
    <n v="41.55"/>
    <s v="40-49"/>
    <n v="360"/>
    <n v="3.25"/>
  </r>
  <r>
    <n v="81"/>
    <n v="47"/>
    <n v="19.309999999999999"/>
    <s v="10.01-20%"/>
    <n v="80700"/>
    <n v="77000"/>
    <s v="Below"/>
    <n v="0.95420000000000005"/>
    <n v="2"/>
    <x v="0"/>
    <s v="25 to 34"/>
    <n v="42"/>
    <n v="485000"/>
    <s v="Below"/>
    <n v="195000"/>
    <n v="41.66"/>
    <s v="40-49"/>
    <n v="360"/>
    <n v="4.25"/>
  </r>
  <r>
    <n v="477"/>
    <n v="6"/>
    <n v="15.81"/>
    <s v="10.01-20%"/>
    <n v="97300"/>
    <n v="196000"/>
    <s v="Above"/>
    <n v="2.0144000000000002"/>
    <n v="2"/>
    <x v="0"/>
    <s v="65 to 74"/>
    <n v="37"/>
    <n v="745000"/>
    <s v="Above"/>
    <n v="315000"/>
    <n v="42.05"/>
    <s v="40-49"/>
    <n v="360"/>
    <n v="2.62"/>
  </r>
  <r>
    <n v="402"/>
    <n v="39"/>
    <n v="4.3600000000000003"/>
    <s v="1.49-10%"/>
    <n v="84600"/>
    <n v="172000"/>
    <s v="Above"/>
    <n v="2.0331000000000001"/>
    <n v="2"/>
    <x v="0"/>
    <s v="55 to 64"/>
    <n v="30"/>
    <n v="945000"/>
    <s v="Above"/>
    <n v="405000"/>
    <n v="42.55"/>
    <s v="40-49"/>
    <n v="180"/>
    <n v="2.75"/>
  </r>
  <r>
    <n v="208"/>
    <n v="8"/>
    <n v="13.29"/>
    <s v="10.01-20%"/>
    <n v="100000"/>
    <n v="165000"/>
    <s v="Above"/>
    <n v="1.65"/>
    <n v="2"/>
    <x v="0"/>
    <s v="35 to 44"/>
    <n v="20"/>
    <n v="845000"/>
    <s v="Above"/>
    <n v="365000"/>
    <n v="42.85"/>
    <s v="40-49"/>
    <n v="360"/>
    <n v="3.12"/>
  </r>
  <r>
    <n v="494"/>
    <n v="4"/>
    <n v="17.66"/>
    <s v="10.01-20%"/>
    <n v="77800"/>
    <n v="104000"/>
    <s v="Above"/>
    <n v="1.3368"/>
    <n v="2"/>
    <x v="0"/>
    <s v="&gt; 74"/>
    <n v="10"/>
    <n v="475000"/>
    <s v="Below"/>
    <n v="205000"/>
    <n v="43.28"/>
    <s v="40-49"/>
    <n v="180"/>
    <n v="2.75"/>
  </r>
  <r>
    <n v="199"/>
    <n v="24"/>
    <n v="59.59"/>
    <s v="50.01-60%"/>
    <n v="124900"/>
    <n v="93000"/>
    <s v="Below"/>
    <n v="0.74460000000000004"/>
    <n v="2"/>
    <x v="0"/>
    <s v="35 to 44"/>
    <n v="40"/>
    <n v="855000"/>
    <s v="Above"/>
    <n v="365000"/>
    <n v="43.41"/>
    <s v="40-49"/>
    <n v="360"/>
    <n v="3"/>
  </r>
  <r>
    <n v="498"/>
    <n v="17"/>
    <n v="10.96"/>
    <s v="10.01-20%"/>
    <n v="69300"/>
    <n v="187000"/>
    <s v="Above"/>
    <n v="2.6983999999999999"/>
    <n v="2"/>
    <x v="0"/>
    <s v="&gt; 74"/>
    <n v="10"/>
    <n v="325000"/>
    <s v="Below"/>
    <n v="145000"/>
    <n v="43.75"/>
    <s v="40-49"/>
    <n v="180"/>
    <n v="2.87"/>
  </r>
  <r>
    <n v="427"/>
    <n v="6"/>
    <n v="25.97"/>
    <s v="20.01-30%"/>
    <n v="75300"/>
    <n v="84000"/>
    <s v="Below"/>
    <n v="1.1154999999999999"/>
    <n v="2"/>
    <x v="0"/>
    <s v="65 to 74"/>
    <n v="30"/>
    <n v="575000"/>
    <s v="Above"/>
    <n v="255000"/>
    <n v="44.03"/>
    <s v="40-49"/>
    <n v="180"/>
    <n v="3.12"/>
  </r>
  <r>
    <n v="441"/>
    <n v="24"/>
    <n v="10.5"/>
    <s v="10.01-20%"/>
    <n v="74400"/>
    <n v="33000"/>
    <s v="Below"/>
    <n v="0.44350000000000001"/>
    <n v="2"/>
    <x v="0"/>
    <s v="65 to 74"/>
    <n v="42"/>
    <n v="245000"/>
    <s v="Below"/>
    <n v="105000"/>
    <n v="44.26"/>
    <s v="40-49"/>
    <n v="360"/>
    <n v="2.75"/>
  </r>
  <r>
    <n v="192"/>
    <n v="30"/>
    <n v="7.72"/>
    <s v="1.49-10%"/>
    <n v="84300"/>
    <n v="60000"/>
    <s v="Below"/>
    <n v="0.7117"/>
    <n v="2"/>
    <x v="0"/>
    <s v="35 to 44"/>
    <n v="10"/>
    <n v="275000"/>
    <s v="Below"/>
    <n v="125000"/>
    <n v="44.35"/>
    <s v="40-49"/>
    <n v="360"/>
    <n v="2.87"/>
  </r>
  <r>
    <n v="382"/>
    <n v="20"/>
    <n v="11.96"/>
    <s v="10.01-20%"/>
    <n v="85900"/>
    <n v="232000"/>
    <s v="Above"/>
    <n v="2.7008000000000001"/>
    <n v="2"/>
    <x v="0"/>
    <s v="55 to 64"/>
    <n v="36"/>
    <n v="1155000"/>
    <s v="Above"/>
    <n v="515000"/>
    <n v="44.38"/>
    <s v="40-49"/>
    <n v="240"/>
    <n v="3.5"/>
  </r>
  <r>
    <n v="377"/>
    <n v="51"/>
    <n v="15.44"/>
    <s v="10.01-20%"/>
    <n v="83400"/>
    <n v="44000"/>
    <s v="Below"/>
    <n v="0.52759999999999996"/>
    <n v="2"/>
    <x v="0"/>
    <s v="55 to 64"/>
    <n v="30"/>
    <n v="265000"/>
    <s v="Below"/>
    <n v="115000"/>
    <n v="44.61"/>
    <s v="40-49"/>
    <n v="360"/>
    <n v="2.62"/>
  </r>
  <r>
    <n v="137"/>
    <n v="18"/>
    <n v="8.75"/>
    <s v="1.49-10%"/>
    <n v="79600"/>
    <n v="55000"/>
    <s v="Below"/>
    <n v="0.69099999999999995"/>
    <n v="2"/>
    <x v="0"/>
    <s v="35 to 44"/>
    <n v="20"/>
    <n v="275000"/>
    <s v="Below"/>
    <n v="125000"/>
    <n v="44.64"/>
    <s v="40-49"/>
    <n v="360"/>
    <n v="3.75"/>
  </r>
  <r>
    <n v="204"/>
    <n v="44"/>
    <n v="3.41"/>
    <s v="1.49-10%"/>
    <n v="89000"/>
    <n v="107000"/>
    <s v="Above"/>
    <n v="1.2021999999999999"/>
    <n v="2"/>
    <x v="0"/>
    <s v="35 to 44"/>
    <n v="20"/>
    <n v="455000"/>
    <s v="Below"/>
    <n v="185000"/>
    <n v="44.68"/>
    <s v="40-49"/>
    <n v="180"/>
    <n v="3"/>
  </r>
  <r>
    <n v="103"/>
    <n v="6"/>
    <n v="51.32"/>
    <s v="50.01-60%"/>
    <n v="92700"/>
    <n v="82000"/>
    <s v="Below"/>
    <n v="0.88460000000000005"/>
    <n v="2"/>
    <x v="0"/>
    <s v="35 to 44"/>
    <n v="47"/>
    <n v="995000"/>
    <s v="Above"/>
    <n v="445000"/>
    <n v="44.72"/>
    <s v="40-49"/>
    <n v="360"/>
    <n v="2.37"/>
  </r>
  <r>
    <n v="436"/>
    <n v="27"/>
    <n v="10.220000000000001"/>
    <s v="10.01-20%"/>
    <n v="95600"/>
    <n v="612000"/>
    <s v="Above"/>
    <n v="6.4016999999999999"/>
    <n v="2"/>
    <x v="0"/>
    <s v="65 to 74"/>
    <n v="10"/>
    <n v="175000"/>
    <s v="Below"/>
    <n v="75000"/>
    <n v="45.31"/>
    <s v="40-49"/>
    <n v="180"/>
    <n v="3.25"/>
  </r>
  <r>
    <n v="483"/>
    <n v="27"/>
    <n v="16.829999999999998"/>
    <s v="10.01-20%"/>
    <n v="102800"/>
    <n v="82000"/>
    <s v="Below"/>
    <n v="0.79769999999999996"/>
    <n v="2"/>
    <x v="0"/>
    <s v="&gt; 74"/>
    <n v="41"/>
    <n v="465000"/>
    <s v="Below"/>
    <n v="215000"/>
    <n v="45.32"/>
    <s v="40-49"/>
    <n v="180"/>
    <n v="3.25"/>
  </r>
  <r>
    <n v="265"/>
    <n v="25"/>
    <n v="3.67"/>
    <s v="1.49-10%"/>
    <n v="114000"/>
    <n v="83000"/>
    <s v="Below"/>
    <n v="0.72809999999999997"/>
    <n v="2"/>
    <x v="0"/>
    <s v="45 to 54"/>
    <n v="50"/>
    <n v="725000"/>
    <s v="Above"/>
    <n v="335000"/>
    <n v="46.2"/>
    <s v="40-49"/>
    <n v="360"/>
    <n v="3"/>
  </r>
  <r>
    <n v="159"/>
    <n v="6"/>
    <n v="28.14"/>
    <s v="20.01-30%"/>
    <n v="52900"/>
    <n v="48000"/>
    <s v="Below"/>
    <n v="0.90739999999999998"/>
    <n v="2"/>
    <x v="0"/>
    <s v="35 to 44"/>
    <n v="50"/>
    <n v="655000"/>
    <s v="Above"/>
    <n v="305000"/>
    <n v="46.66"/>
    <s v="40-49"/>
    <n v="360"/>
    <n v="3.62"/>
  </r>
  <r>
    <n v="361"/>
    <n v="31"/>
    <n v="3.56"/>
    <s v="1.49-10%"/>
    <n v="86900"/>
    <n v="57000"/>
    <s v="Below"/>
    <n v="0.65590000000000004"/>
    <n v="2"/>
    <x v="0"/>
    <s v="55 to 64"/>
    <n v="30"/>
    <n v="325000"/>
    <s v="Below"/>
    <n v="155000"/>
    <n v="46.87"/>
    <s v="40-49"/>
    <n v="360"/>
    <n v="3.37"/>
  </r>
  <r>
    <n v="321"/>
    <n v="17"/>
    <n v="12.86"/>
    <s v="10.01-20%"/>
    <n v="89100"/>
    <n v="88000"/>
    <s v="Below"/>
    <n v="0.98770000000000002"/>
    <n v="2"/>
    <x v="0"/>
    <s v="45 to 54"/>
    <n v="20"/>
    <n v="245000"/>
    <s v="Below"/>
    <n v="115000"/>
    <n v="46.93"/>
    <s v="40-49"/>
    <n v="120"/>
    <n v="2.37"/>
  </r>
  <r>
    <n v="421"/>
    <n v="6"/>
    <n v="74.23"/>
    <s v="70.01-80%"/>
    <n v="86700"/>
    <n v="64000"/>
    <s v="Below"/>
    <n v="0.73819999999999997"/>
    <n v="2"/>
    <x v="0"/>
    <s v="55 to 64"/>
    <n v="46"/>
    <n v="635000"/>
    <s v="Above"/>
    <n v="305000"/>
    <n v="47.07"/>
    <s v="40-49"/>
    <n v="360"/>
    <n v="2.75"/>
  </r>
  <r>
    <n v="186"/>
    <n v="37"/>
    <n v="6.32"/>
    <s v="1.49-10%"/>
    <n v="94100"/>
    <n v="138000"/>
    <s v="Above"/>
    <n v="1.4664999999999999"/>
    <n v="2"/>
    <x v="0"/>
    <s v="35 to 44"/>
    <n v="30"/>
    <n v="605000"/>
    <s v="Above"/>
    <n v="285000"/>
    <n v="47.1"/>
    <s v="40-49"/>
    <n v="360"/>
    <n v="2.99"/>
  </r>
  <r>
    <n v="347"/>
    <n v="42"/>
    <n v="47.52"/>
    <s v="40.01-50%"/>
    <n v="79100"/>
    <n v="269000"/>
    <s v="Above"/>
    <n v="3.4007999999999998"/>
    <n v="2"/>
    <x v="0"/>
    <s v="55 to 64"/>
    <n v="10"/>
    <n v="285000"/>
    <s v="Below"/>
    <n v="135000"/>
    <n v="47.36"/>
    <s v="40-49"/>
    <n v="180"/>
    <n v="2.87"/>
  </r>
  <r>
    <n v="139"/>
    <n v="36"/>
    <n v="8.77"/>
    <s v="1.49-10%"/>
    <n v="83700"/>
    <n v="83000"/>
    <s v="Below"/>
    <n v="0.99160000000000004"/>
    <n v="2"/>
    <x v="0"/>
    <s v="35 to 44"/>
    <n v="39"/>
    <n v="185000"/>
    <s v="Below"/>
    <n v="85000"/>
    <n v="48.07"/>
    <s v="40-49"/>
    <n v="360"/>
    <n v="3.62"/>
  </r>
  <r>
    <n v="303"/>
    <n v="37"/>
    <n v="25.87"/>
    <s v="20.01-30%"/>
    <n v="64200"/>
    <n v="226000"/>
    <s v="Above"/>
    <n v="3.5202"/>
    <n v="2"/>
    <x v="0"/>
    <s v="45 to 54"/>
    <n v="10"/>
    <n v="565000"/>
    <s v="Above"/>
    <n v="275000"/>
    <n v="48.21"/>
    <s v="40-49"/>
    <n v="180"/>
    <n v="2.75"/>
  </r>
  <r>
    <n v="291"/>
    <n v="6"/>
    <n v="75.34"/>
    <s v="70.01-80%"/>
    <n v="75300"/>
    <n v="120000"/>
    <s v="Above"/>
    <n v="1.5935999999999999"/>
    <n v="2"/>
    <x v="0"/>
    <s v="45 to 54"/>
    <n v="20"/>
    <n v="805000"/>
    <s v="Above"/>
    <n v="385000"/>
    <n v="48.25"/>
    <s v="40-49"/>
    <n v="360"/>
    <n v="2.75"/>
  </r>
  <r>
    <n v="307"/>
    <n v="6"/>
    <n v="93.25"/>
    <s v="90.01-98.95%"/>
    <n v="83300"/>
    <n v="35000"/>
    <s v="Below"/>
    <n v="0.42020000000000002"/>
    <n v="2"/>
    <x v="0"/>
    <s v="45 to 54"/>
    <n v="49"/>
    <n v="515000"/>
    <s v="Above"/>
    <n v="255000"/>
    <n v="48.54"/>
    <s v="40-49"/>
    <n v="360"/>
    <n v="3"/>
  </r>
  <r>
    <n v="367"/>
    <n v="36"/>
    <n v="10.36"/>
    <s v="10.01-20%"/>
    <n v="96500"/>
    <n v="133000"/>
    <s v="Above"/>
    <n v="1.3782000000000001"/>
    <n v="2"/>
    <x v="0"/>
    <s v="55 to 64"/>
    <n v="41"/>
    <n v="775000"/>
    <s v="Above"/>
    <n v="375000"/>
    <n v="48.76"/>
    <s v="40-49"/>
    <n v="360"/>
    <n v="3.37"/>
  </r>
  <r>
    <n v="59"/>
    <n v="41"/>
    <n v="31.34"/>
    <s v="30.01-40%"/>
    <n v="92100"/>
    <n v="75000"/>
    <s v="Below"/>
    <n v="0.81430000000000002"/>
    <n v="2"/>
    <x v="0"/>
    <s v="25 to 34"/>
    <n v="36"/>
    <n v="375000"/>
    <s v="Below"/>
    <n v="185000"/>
    <n v="49.33"/>
    <s v="40-49"/>
    <n v="180"/>
    <n v="3.25"/>
  </r>
  <r>
    <n v="148"/>
    <n v="6"/>
    <n v="36.35"/>
    <s v="30.01-40%"/>
    <n v="86700"/>
    <n v="179000"/>
    <s v="Above"/>
    <n v="2.0646"/>
    <n v="2"/>
    <x v="0"/>
    <s v="35 to 44"/>
    <n v="10"/>
    <n v="775000"/>
    <s v="Above"/>
    <n v="385000"/>
    <n v="49.41"/>
    <s v="40-49"/>
    <n v="360"/>
    <n v="2.87"/>
  </r>
  <r>
    <n v="181"/>
    <n v="4"/>
    <n v="9.2200000000000006"/>
    <s v="1.49-10%"/>
    <n v="77800"/>
    <n v="73000"/>
    <s v="Below"/>
    <n v="0.93830000000000002"/>
    <n v="2"/>
    <x v="0"/>
    <s v="35 to 44"/>
    <n v="44"/>
    <n v="705000"/>
    <s v="Above"/>
    <n v="345000"/>
    <n v="49.71"/>
    <s v="40-49"/>
    <n v="240"/>
    <n v="3"/>
  </r>
  <r>
    <n v="431"/>
    <n v="51"/>
    <n v="2.68"/>
    <s v="1.49-10%"/>
    <n v="60400"/>
    <n v="95000"/>
    <s v="Below"/>
    <n v="1.5728"/>
    <n v="2"/>
    <x v="0"/>
    <s v="65 to 74"/>
    <n v="47"/>
    <n v="465000"/>
    <s v="Below"/>
    <n v="225000"/>
    <n v="49.83"/>
    <s v="40-49"/>
    <n v="180"/>
    <n v="2.99"/>
  </r>
  <r>
    <n v="405"/>
    <n v="24"/>
    <n v="18.649999999999999"/>
    <s v="10.01-20%"/>
    <n v="85900"/>
    <n v="86000"/>
    <s v="Below"/>
    <n v="1.0012000000000001"/>
    <n v="2"/>
    <x v="0"/>
    <s v="55 to 64"/>
    <n v="20"/>
    <n v="395000"/>
    <s v="Below"/>
    <n v="185000"/>
    <n v="49.98"/>
    <s v="40-49"/>
    <n v="360"/>
    <n v="3.87"/>
  </r>
  <r>
    <n v="145"/>
    <n v="18"/>
    <n v="11.74"/>
    <s v="10.01-20%"/>
    <n v="81300"/>
    <n v="95000"/>
    <s v="Below"/>
    <n v="1.1685000000000001"/>
    <n v="2"/>
    <x v="0"/>
    <s v="35 to 44"/>
    <n v="10"/>
    <n v="145000"/>
    <s v="Below"/>
    <n v="75000"/>
    <n v="50"/>
    <s v="50-59"/>
    <n v="180"/>
    <n v="2.5"/>
  </r>
  <r>
    <n v="304"/>
    <n v="13"/>
    <n v="33.17"/>
    <s v="30.01-40%"/>
    <n v="82200"/>
    <n v="152000"/>
    <s v="Above"/>
    <n v="1.8491"/>
    <n v="2"/>
    <x v="0"/>
    <s v="45 to 54"/>
    <n v="10"/>
    <n v="325000"/>
    <s v="Below"/>
    <n v="155000"/>
    <n v="50"/>
    <s v="50-59"/>
    <n v="180"/>
    <n v="2.75"/>
  </r>
  <r>
    <n v="469"/>
    <n v="26"/>
    <n v="16.53"/>
    <s v="10.01-20%"/>
    <n v="79700"/>
    <n v="103000"/>
    <s v="Above"/>
    <n v="1.2923"/>
    <n v="2"/>
    <x v="0"/>
    <s v="65 to 74"/>
    <n v="10"/>
    <n v="335000"/>
    <s v="Below"/>
    <n v="165000"/>
    <n v="50.15"/>
    <s v="50-59"/>
    <n v="360"/>
    <n v="3.12"/>
  </r>
  <r>
    <n v="13"/>
    <n v="6"/>
    <n v="84.75"/>
    <s v="80.01-90%"/>
    <n v="127900"/>
    <n v="88000"/>
    <s v="Below"/>
    <n v="0.68799999999999994"/>
    <n v="2"/>
    <x v="0"/>
    <s v="&lt; 25"/>
    <n v="38"/>
    <n v="755000"/>
    <s v="Above"/>
    <n v="385000"/>
    <n v="50.33"/>
    <s v="50-59"/>
    <n v="360"/>
    <n v="2.87"/>
  </r>
  <r>
    <n v="458"/>
    <n v="6"/>
    <n v="28.31"/>
    <s v="20.01-30%"/>
    <n v="83300"/>
    <n v="174000"/>
    <s v="Above"/>
    <n v="2.0888"/>
    <n v="2"/>
    <x v="0"/>
    <s v="65 to 74"/>
    <n v="44"/>
    <n v="1445000"/>
    <s v="Above"/>
    <n v="725000"/>
    <n v="50.45"/>
    <s v="50-59"/>
    <n v="360"/>
    <n v="3.87"/>
  </r>
  <r>
    <n v="1"/>
    <n v="53"/>
    <n v="29.57"/>
    <s v="20.01-30%"/>
    <n v="91700"/>
    <n v="123000"/>
    <s v="Above"/>
    <n v="1.3412999999999999"/>
    <n v="2"/>
    <x v="0"/>
    <s v="&lt; 25"/>
    <n v="10"/>
    <n v="385000"/>
    <s v="Below"/>
    <n v="195000"/>
    <n v="50.65"/>
    <s v="50-59"/>
    <n v="360"/>
    <n v="2.75"/>
  </r>
  <r>
    <n v="464"/>
    <n v="12"/>
    <n v="16.02"/>
    <s v="10.01-20%"/>
    <n v="69200"/>
    <n v="20000"/>
    <s v="Below"/>
    <n v="0.28899999999999998"/>
    <n v="2"/>
    <x v="0"/>
    <s v="65 to 74"/>
    <n v="48"/>
    <n v="125000"/>
    <s v="Below"/>
    <n v="65000"/>
    <n v="50.78"/>
    <s v="50-59"/>
    <n v="360"/>
    <n v="3.12"/>
  </r>
  <r>
    <n v="230"/>
    <n v="6"/>
    <n v="86.84"/>
    <s v="80.01-90%"/>
    <n v="127900"/>
    <n v="92000"/>
    <s v="Below"/>
    <n v="0.71930000000000005"/>
    <n v="2"/>
    <x v="0"/>
    <s v="35 to 44"/>
    <n v="30"/>
    <n v="1005000"/>
    <s v="Above"/>
    <n v="515000"/>
    <n v="51"/>
    <s v="50-59"/>
    <n v="360"/>
    <n v="3.62"/>
  </r>
  <r>
    <n v="85"/>
    <n v="6"/>
    <n v="37.36"/>
    <s v="30.01-40%"/>
    <n v="83300"/>
    <n v="184000"/>
    <s v="Above"/>
    <n v="2.2088999999999999"/>
    <n v="2"/>
    <x v="0"/>
    <s v="25 to 34"/>
    <n v="48"/>
    <n v="995000"/>
    <s v="Above"/>
    <n v="505000"/>
    <n v="51.04"/>
    <s v="50-59"/>
    <n v="240"/>
    <n v="2.5"/>
  </r>
  <r>
    <n v="4"/>
    <n v="51"/>
    <n v="34.58"/>
    <s v="30.01-40%"/>
    <n v="124900"/>
    <n v="141000"/>
    <s v="Above"/>
    <n v="1.1289"/>
    <n v="2"/>
    <x v="0"/>
    <s v="&lt; 25"/>
    <n v="46"/>
    <n v="665000"/>
    <s v="Above"/>
    <n v="345000"/>
    <n v="51.51"/>
    <s v="50-59"/>
    <n v="180"/>
    <n v="2.25"/>
  </r>
  <r>
    <n v="446"/>
    <n v="12"/>
    <n v="39.6"/>
    <s v="30.01-40%"/>
    <n v="65000"/>
    <n v="49000"/>
    <s v="Below"/>
    <n v="0.75380000000000003"/>
    <n v="2"/>
    <x v="0"/>
    <s v="65 to 74"/>
    <n v="30"/>
    <n v="235000"/>
    <s v="Below"/>
    <n v="115000"/>
    <n v="51.52"/>
    <s v="50-59"/>
    <n v="180"/>
    <n v="3.37"/>
  </r>
  <r>
    <n v="151"/>
    <n v="17"/>
    <n v="7.45"/>
    <s v="1.49-10%"/>
    <n v="89100"/>
    <n v="174000"/>
    <s v="Above"/>
    <n v="1.9529000000000001"/>
    <n v="2"/>
    <x v="0"/>
    <s v="35 to 44"/>
    <n v="20"/>
    <n v="275000"/>
    <s v="Below"/>
    <n v="145000"/>
    <n v="51.63"/>
    <s v="50-59"/>
    <n v="180"/>
    <n v="3.25"/>
  </r>
  <r>
    <n v="235"/>
    <n v="48"/>
    <n v="33.74"/>
    <s v="30.01-40%"/>
    <n v="97600"/>
    <n v="86000"/>
    <s v="Below"/>
    <n v="0.88109999999999999"/>
    <n v="2"/>
    <x v="0"/>
    <s v="35 to 44"/>
    <n v="43"/>
    <n v="535000"/>
    <s v="Above"/>
    <n v="275000"/>
    <n v="51.69"/>
    <s v="50-59"/>
    <n v="180"/>
    <n v="2.75"/>
  </r>
  <r>
    <n v="44"/>
    <n v="41"/>
    <n v="31.34"/>
    <s v="30.01-40%"/>
    <n v="92100"/>
    <n v="36000"/>
    <s v="Below"/>
    <n v="0.39090000000000003"/>
    <n v="2"/>
    <x v="0"/>
    <s v="&lt; 25"/>
    <n v="48"/>
    <n v="375000"/>
    <s v="Below"/>
    <n v="195000"/>
    <n v="51.73"/>
    <s v="50-59"/>
    <n v="360"/>
    <n v="3.12"/>
  </r>
  <r>
    <n v="80"/>
    <n v="6"/>
    <n v="83.3"/>
    <s v="80.01-90%"/>
    <n v="75300"/>
    <n v="120000"/>
    <s v="Above"/>
    <n v="1.5935999999999999"/>
    <n v="2"/>
    <x v="0"/>
    <s v="25 to 34"/>
    <n v="10"/>
    <n v="355000"/>
    <s v="Below"/>
    <n v="185000"/>
    <n v="51.82"/>
    <s v="50-59"/>
    <n v="180"/>
    <n v="2.75"/>
  </r>
  <r>
    <n v="316"/>
    <n v="53"/>
    <n v="14.29"/>
    <s v="10.01-20%"/>
    <n v="91700"/>
    <n v="59000"/>
    <s v="Below"/>
    <n v="0.64339999999999997"/>
    <n v="2"/>
    <x v="0"/>
    <s v="45 to 54"/>
    <n v="20"/>
    <n v="325000"/>
    <s v="Below"/>
    <n v="165000"/>
    <n v="51.84"/>
    <s v="50-59"/>
    <n v="360"/>
    <n v="2.99"/>
  </r>
  <r>
    <n v="447"/>
    <n v="17"/>
    <n v="20.69"/>
    <s v="20.01-30%"/>
    <n v="89100"/>
    <n v="43000"/>
    <s v="Below"/>
    <n v="0.48259999999999997"/>
    <n v="2"/>
    <x v="0"/>
    <s v="65 to 74"/>
    <n v="46"/>
    <n v="275000"/>
    <s v="Below"/>
    <n v="145000"/>
    <n v="52"/>
    <s v="50-59"/>
    <n v="360"/>
    <n v="3.12"/>
  </r>
  <r>
    <n v="226"/>
    <n v="6"/>
    <n v="44.1"/>
    <s v="40.01-50%"/>
    <n v="83300"/>
    <n v="113000"/>
    <s v="Above"/>
    <n v="1.3565"/>
    <n v="2"/>
    <x v="0"/>
    <s v="35 to 44"/>
    <n v="42"/>
    <n v="755000"/>
    <s v="Above"/>
    <n v="395000"/>
    <n v="52.58"/>
    <s v="50-59"/>
    <n v="240"/>
    <n v="2.62"/>
  </r>
  <r>
    <n v="206"/>
    <n v="18"/>
    <n v="4.7300000000000004"/>
    <s v="1.49-10%"/>
    <n v="65300"/>
    <n v="105000"/>
    <s v="Above"/>
    <n v="1.6080000000000001"/>
    <n v="2"/>
    <x v="0"/>
    <s v="35 to 44"/>
    <n v="20"/>
    <n v="145000"/>
    <s v="Below"/>
    <n v="75000"/>
    <n v="52.81"/>
    <s v="50-59"/>
    <n v="180"/>
    <n v="3"/>
  </r>
  <r>
    <n v="278"/>
    <n v="53"/>
    <n v="27.73"/>
    <s v="20.01-30%"/>
    <n v="106900"/>
    <n v="110000"/>
    <s v="Above"/>
    <n v="1.0289999999999999"/>
    <n v="2"/>
    <x v="0"/>
    <s v="45 to 54"/>
    <n v="30"/>
    <n v="455000"/>
    <s v="Below"/>
    <n v="235000"/>
    <n v="53.31"/>
    <s v="50-59"/>
    <n v="180"/>
    <n v="2.87"/>
  </r>
  <r>
    <n v="90"/>
    <n v="6"/>
    <n v="39.57"/>
    <s v="30.01-40%"/>
    <n v="83300"/>
    <n v="148000"/>
    <s v="Above"/>
    <n v="1.7766999999999999"/>
    <n v="2"/>
    <x v="0"/>
    <s v="25 to 34"/>
    <n v="10"/>
    <n v="755000"/>
    <s v="Above"/>
    <n v="405000"/>
    <n v="53.6"/>
    <s v="50-59"/>
    <n v="360"/>
    <n v="3"/>
  </r>
  <r>
    <n v="368"/>
    <n v="16"/>
    <n v="8.3699999999999992"/>
    <s v="1.49-10%"/>
    <n v="70400"/>
    <n v="52000"/>
    <s v="Below"/>
    <n v="0.73860000000000003"/>
    <n v="2"/>
    <x v="0"/>
    <s v="55 to 64"/>
    <n v="30"/>
    <n v="255000"/>
    <s v="Below"/>
    <n v="135000"/>
    <n v="54"/>
    <s v="50-59"/>
    <n v="360"/>
    <n v="3.25"/>
  </r>
  <r>
    <n v="183"/>
    <n v="4"/>
    <n v="14.27"/>
    <s v="10.01-20%"/>
    <n v="77800"/>
    <n v="47000"/>
    <s v="Below"/>
    <n v="0.60409999999999997"/>
    <n v="2"/>
    <x v="0"/>
    <s v="35 to 44"/>
    <n v="30"/>
    <n v="285000"/>
    <s v="Below"/>
    <n v="155000"/>
    <n v="54.28"/>
    <s v="50-59"/>
    <n v="240"/>
    <n v="3.12"/>
  </r>
  <r>
    <n v="189"/>
    <n v="41"/>
    <n v="13.56"/>
    <s v="10.01-20%"/>
    <n v="92100"/>
    <n v="115000"/>
    <s v="Above"/>
    <n v="1.2485999999999999"/>
    <n v="2"/>
    <x v="0"/>
    <s v="35 to 44"/>
    <n v="20"/>
    <n v="555000"/>
    <s v="Above"/>
    <n v="295000"/>
    <n v="54.36"/>
    <s v="50-59"/>
    <n v="360"/>
    <n v="2.5"/>
  </r>
  <r>
    <n v="58"/>
    <n v="6"/>
    <n v="90.45"/>
    <s v="90.01-98.95%"/>
    <n v="83300"/>
    <n v="102000"/>
    <s v="Above"/>
    <n v="1.2244999999999999"/>
    <n v="2"/>
    <x v="0"/>
    <s v="25 to 34"/>
    <n v="42"/>
    <n v="535000"/>
    <s v="Above"/>
    <n v="285000"/>
    <n v="54.66"/>
    <s v="50-59"/>
    <n v="360"/>
    <n v="2.87"/>
  </r>
  <r>
    <n v="187"/>
    <n v="12"/>
    <n v="8.48"/>
    <s v="1.49-10%"/>
    <n v="69200"/>
    <n v="82000"/>
    <s v="Below"/>
    <n v="1.1850000000000001"/>
    <n v="2"/>
    <x v="0"/>
    <s v="35 to 44"/>
    <n v="38"/>
    <n v="265000"/>
    <s v="Below"/>
    <n v="145000"/>
    <n v="54.75"/>
    <s v="50-59"/>
    <n v="360"/>
    <n v="3.99"/>
  </r>
  <r>
    <n v="358"/>
    <n v="4"/>
    <n v="26.52"/>
    <s v="20.01-30%"/>
    <n v="77800"/>
    <n v="114000"/>
    <s v="Above"/>
    <n v="1.4653"/>
    <n v="2"/>
    <x v="0"/>
    <s v="55 to 64"/>
    <n v="10"/>
    <n v="355000"/>
    <s v="Below"/>
    <n v="195000"/>
    <n v="54.85"/>
    <s v="50-59"/>
    <n v="360"/>
    <n v="3.25"/>
  </r>
  <r>
    <n v="140"/>
    <n v="27"/>
    <n v="76.5"/>
    <s v="70.01-80%"/>
    <n v="102800"/>
    <n v="115000"/>
    <s v="Above"/>
    <n v="1.1187"/>
    <n v="2"/>
    <x v="0"/>
    <s v="35 to 44"/>
    <n v="30"/>
    <n v="505000"/>
    <s v="Above"/>
    <n v="275000"/>
    <n v="55"/>
    <s v="50-59"/>
    <n v="360"/>
    <n v="4.5"/>
  </r>
  <r>
    <n v="197"/>
    <n v="38"/>
    <n v="7.92"/>
    <s v="1.49-10%"/>
    <n v="89200"/>
    <n v="183000"/>
    <s v="Above"/>
    <n v="2.0516000000000001"/>
    <n v="2"/>
    <x v="0"/>
    <s v="35 to 44"/>
    <n v="10"/>
    <n v="505000"/>
    <s v="Above"/>
    <n v="275000"/>
    <n v="55.1"/>
    <s v="50-59"/>
    <n v="360"/>
    <n v="2.75"/>
  </r>
  <r>
    <n v="364"/>
    <n v="6"/>
    <n v="58.89"/>
    <s v="50.01-60%"/>
    <n v="139800"/>
    <n v="119000"/>
    <s v="Above"/>
    <n v="0.85119999999999996"/>
    <n v="2"/>
    <x v="0"/>
    <s v="55 to 64"/>
    <n v="48"/>
    <n v="925000"/>
    <s v="Above"/>
    <n v="515000"/>
    <n v="55.47"/>
    <s v="50-59"/>
    <n v="360"/>
    <n v="2.75"/>
  </r>
  <r>
    <n v="169"/>
    <n v="26"/>
    <n v="5.68"/>
    <s v="1.49-10%"/>
    <n v="80600"/>
    <n v="77000"/>
    <s v="Below"/>
    <n v="0.95530000000000004"/>
    <n v="2"/>
    <x v="0"/>
    <s v="35 to 44"/>
    <n v="39"/>
    <n v="235000"/>
    <s v="Below"/>
    <n v="135000"/>
    <n v="55.48"/>
    <s v="50-59"/>
    <n v="180"/>
    <n v="2.75"/>
  </r>
  <r>
    <n v="201"/>
    <n v="4"/>
    <n v="18.16"/>
    <s v="10.01-20%"/>
    <n v="77800"/>
    <n v="55000"/>
    <s v="Below"/>
    <n v="0.70689999999999997"/>
    <n v="2"/>
    <x v="0"/>
    <s v="35 to 44"/>
    <n v="44"/>
    <n v="615000"/>
    <s v="Above"/>
    <n v="345000"/>
    <n v="55.6"/>
    <s v="50-59"/>
    <n v="360"/>
    <n v="2.99"/>
  </r>
  <r>
    <n v="131"/>
    <n v="6"/>
    <n v="78.83"/>
    <s v="70.01-80%"/>
    <n v="83300"/>
    <n v="302000"/>
    <s v="Above"/>
    <n v="3.6255000000000002"/>
    <n v="2"/>
    <x v="0"/>
    <s v="35 to 44"/>
    <n v="10"/>
    <n v="635000"/>
    <s v="Above"/>
    <n v="355000"/>
    <n v="55.79"/>
    <s v="50-59"/>
    <n v="360"/>
    <n v="3.5"/>
  </r>
  <r>
    <n v="251"/>
    <n v="13"/>
    <n v="40.43"/>
    <s v="40.01-50%"/>
    <n v="82200"/>
    <n v="115000"/>
    <s v="Above"/>
    <n v="1.399"/>
    <n v="2"/>
    <x v="0"/>
    <s v="45 to 54"/>
    <n v="10"/>
    <n v="305000"/>
    <s v="Below"/>
    <n v="165000"/>
    <n v="56.07"/>
    <s v="50-59"/>
    <n v="180"/>
    <n v="3.37"/>
  </r>
  <r>
    <n v="79"/>
    <n v="53"/>
    <n v="21.32"/>
    <s v="20.01-30%"/>
    <n v="106900"/>
    <n v="115000"/>
    <s v="Above"/>
    <n v="1.0758000000000001"/>
    <n v="2"/>
    <x v="0"/>
    <s v="25 to 34"/>
    <n v="42"/>
    <n v="955000"/>
    <s v="Above"/>
    <n v="485000"/>
    <n v="56.1"/>
    <s v="50-59"/>
    <n v="360"/>
    <n v="3.37"/>
  </r>
  <r>
    <n v="179"/>
    <n v="9"/>
    <n v="7.24"/>
    <s v="1.49-10%"/>
    <n v="91800"/>
    <n v="320000"/>
    <s v="Above"/>
    <n v="3.4857999999999998"/>
    <n v="2"/>
    <x v="0"/>
    <s v="35 to 44"/>
    <n v="20"/>
    <n v="625000"/>
    <s v="Above"/>
    <n v="355000"/>
    <n v="56.4"/>
    <s v="50-59"/>
    <n v="360"/>
    <n v="3.87"/>
  </r>
  <r>
    <n v="55"/>
    <n v="25"/>
    <n v="12.34"/>
    <s v="10.01-20%"/>
    <n v="95300"/>
    <n v="112000"/>
    <s v="Above"/>
    <n v="1.1752"/>
    <n v="2"/>
    <x v="0"/>
    <s v="25 to 34"/>
    <n v="45"/>
    <n v="515000"/>
    <s v="Above"/>
    <n v="285000"/>
    <n v="56.55"/>
    <s v="50-59"/>
    <n v="180"/>
    <n v="3.25"/>
  </r>
  <r>
    <n v="341"/>
    <n v="6"/>
    <n v="87.71"/>
    <s v="80.01-90%"/>
    <n v="83300"/>
    <n v="181000"/>
    <s v="Above"/>
    <n v="2.1728999999999998"/>
    <n v="2"/>
    <x v="0"/>
    <s v="55 to 64"/>
    <n v="30"/>
    <n v="895000"/>
    <s v="Above"/>
    <n v="505000"/>
    <n v="56.71"/>
    <s v="50-59"/>
    <n v="360"/>
    <n v="3.37"/>
  </r>
  <r>
    <n v="339"/>
    <n v="25"/>
    <n v="22.5"/>
    <s v="20.01-30%"/>
    <n v="114000"/>
    <n v="67000"/>
    <s v="Below"/>
    <n v="0.5877"/>
    <n v="2"/>
    <x v="0"/>
    <s v="55 to 64"/>
    <n v="49"/>
    <n v="545000"/>
    <s v="Above"/>
    <n v="315000"/>
    <n v="56.77"/>
    <s v="50-59"/>
    <n v="360"/>
    <n v="3.25"/>
  </r>
  <r>
    <n v="476"/>
    <n v="36"/>
    <n v="11.03"/>
    <s v="10.01-20%"/>
    <n v="96500"/>
    <n v="78000"/>
    <s v="Below"/>
    <n v="0.80830000000000002"/>
    <n v="2"/>
    <x v="0"/>
    <s v="65 to 74"/>
    <n v="46"/>
    <n v="655000"/>
    <s v="Above"/>
    <n v="365000"/>
    <n v="57"/>
    <s v="50-59"/>
    <n v="360"/>
    <n v="3.37"/>
  </r>
  <r>
    <n v="411"/>
    <n v="6"/>
    <n v="63.85"/>
    <s v="60.01-70%"/>
    <n v="83300"/>
    <n v="126000"/>
    <s v="Above"/>
    <n v="1.5125999999999999"/>
    <n v="1"/>
    <x v="1"/>
    <s v="55 to 64"/>
    <n v="44"/>
    <n v="1265000"/>
    <s v="Above"/>
    <n v="655000"/>
    <n v="57.11"/>
    <s v="50-59"/>
    <n v="360"/>
    <n v="2.99"/>
  </r>
  <r>
    <n v="164"/>
    <n v="6"/>
    <n v="29.6"/>
    <s v="20.01-30%"/>
    <n v="83300"/>
    <n v="112000"/>
    <s v="Above"/>
    <n v="1.3445"/>
    <n v="2"/>
    <x v="0"/>
    <s v="35 to 44"/>
    <n v="30"/>
    <n v="1005000"/>
    <s v="Above"/>
    <n v="575000"/>
    <n v="57.52"/>
    <s v="50-59"/>
    <n v="360"/>
    <n v="2.5"/>
  </r>
  <r>
    <n v="73"/>
    <n v="53"/>
    <n v="24.46"/>
    <s v="20.01-30%"/>
    <n v="106900"/>
    <n v="124000"/>
    <s v="Above"/>
    <n v="1.1599999999999999"/>
    <n v="2"/>
    <x v="0"/>
    <s v="25 to 34"/>
    <n v="30"/>
    <n v="865000"/>
    <s v="Above"/>
    <n v="495000"/>
    <n v="57.66"/>
    <s v="50-59"/>
    <n v="360"/>
    <n v="3.5"/>
  </r>
  <r>
    <n v="49"/>
    <n v="55"/>
    <n v="4.3499999999999996"/>
    <s v="1.49-10%"/>
    <n v="76800"/>
    <n v="146000"/>
    <s v="Above"/>
    <n v="1.901"/>
    <n v="2"/>
    <x v="0"/>
    <s v="25 to 34"/>
    <n v="10"/>
    <n v="305000"/>
    <s v="Below"/>
    <n v="175000"/>
    <n v="57.83"/>
    <s v="50-59"/>
    <n v="180"/>
    <n v="2.87"/>
  </r>
  <r>
    <n v="165"/>
    <n v="12"/>
    <n v="65.92"/>
    <s v="60.01-70%"/>
    <n v="68100"/>
    <n v="177000"/>
    <s v="Above"/>
    <n v="2.5991"/>
    <n v="2"/>
    <x v="0"/>
    <s v="35 to 44"/>
    <n v="30"/>
    <n v="385000"/>
    <s v="Below"/>
    <n v="225000"/>
    <n v="57.89"/>
    <s v="50-59"/>
    <n v="360"/>
    <n v="2.87"/>
  </r>
  <r>
    <n v="144"/>
    <n v="49"/>
    <n v="14.24"/>
    <s v="10.01-20%"/>
    <n v="87500"/>
    <n v="87000"/>
    <s v="Below"/>
    <n v="0.99429999999999996"/>
    <n v="2"/>
    <x v="0"/>
    <s v="35 to 44"/>
    <n v="30"/>
    <n v="485000"/>
    <s v="Below"/>
    <n v="285000"/>
    <n v="58.36"/>
    <s v="50-59"/>
    <n v="360"/>
    <n v="2.87"/>
  </r>
  <r>
    <n v="18"/>
    <n v="13"/>
    <n v="53.46"/>
    <s v="50.01-60%"/>
    <n v="52400"/>
    <n v="76000"/>
    <s v="Below"/>
    <n v="1.4503999999999999"/>
    <n v="2"/>
    <x v="0"/>
    <s v="&lt; 25"/>
    <n v="42"/>
    <n v="255000"/>
    <s v="Below"/>
    <n v="145000"/>
    <n v="58.39"/>
    <s v="50-59"/>
    <n v="180"/>
    <n v="3.5"/>
  </r>
  <r>
    <n v="233"/>
    <n v="19"/>
    <n v="4.1100000000000003"/>
    <s v="1.49-10%"/>
    <n v="104300"/>
    <n v="143000"/>
    <s v="Above"/>
    <n v="1.371"/>
    <n v="2"/>
    <x v="0"/>
    <s v="35 to 44"/>
    <n v="20"/>
    <n v="335000"/>
    <s v="Below"/>
    <n v="195000"/>
    <n v="58.48"/>
    <s v="50-59"/>
    <n v="180"/>
    <n v="2.5"/>
  </r>
  <r>
    <n v="41"/>
    <n v="27"/>
    <n v="5.0199999999999996"/>
    <s v="1.49-10%"/>
    <n v="102800"/>
    <n v="158000"/>
    <s v="Above"/>
    <n v="1.5369999999999999"/>
    <n v="2"/>
    <x v="0"/>
    <s v="&lt; 25"/>
    <n v="20"/>
    <n v="345000"/>
    <s v="Below"/>
    <n v="195000"/>
    <n v="58.7"/>
    <s v="50-59"/>
    <n v="180"/>
    <n v="2.5"/>
  </r>
  <r>
    <n v="170"/>
    <n v="6"/>
    <n v="60.7"/>
    <s v="60.01-70%"/>
    <n v="69300"/>
    <n v="71000"/>
    <s v="Below"/>
    <n v="1.0245"/>
    <n v="2"/>
    <x v="0"/>
    <s v="35 to 44"/>
    <n v="49"/>
    <n v="255000"/>
    <s v="Below"/>
    <n v="145000"/>
    <n v="58.84"/>
    <s v="50-59"/>
    <n v="180"/>
    <n v="3.37"/>
  </r>
  <r>
    <n v="322"/>
    <n v="21"/>
    <n v="7.27"/>
    <s v="1.49-10%"/>
    <n v="85200"/>
    <n v="107000"/>
    <s v="Above"/>
    <n v="1.2559"/>
    <n v="2"/>
    <x v="0"/>
    <s v="45 to 54"/>
    <n v="10"/>
    <n v="185000"/>
    <s v="Below"/>
    <n v="105000"/>
    <n v="58.88"/>
    <s v="50-59"/>
    <n v="180"/>
    <n v="2.75"/>
  </r>
  <r>
    <n v="332"/>
    <n v="6"/>
    <n v="33.04"/>
    <s v="30.01-40%"/>
    <n v="75000"/>
    <n v="85000"/>
    <s v="Below"/>
    <n v="1.1333"/>
    <n v="2"/>
    <x v="0"/>
    <s v="45 to 54"/>
    <n v="20"/>
    <n v="475000"/>
    <s v="Below"/>
    <n v="275000"/>
    <n v="59.46"/>
    <s v="50-59"/>
    <n v="360"/>
    <n v="3.37"/>
  </r>
  <r>
    <n v="74"/>
    <n v="6"/>
    <n v="41.16"/>
    <s v="40.01-50%"/>
    <n v="97800"/>
    <n v="138000"/>
    <s v="Above"/>
    <n v="1.411"/>
    <n v="2"/>
    <x v="0"/>
    <s v="25 to 34"/>
    <n v="20"/>
    <n v="705000"/>
    <s v="Above"/>
    <n v="415000"/>
    <n v="59.57"/>
    <s v="50-59"/>
    <n v="360"/>
    <n v="3.25"/>
  </r>
  <r>
    <n v="376"/>
    <n v="53"/>
    <n v="18.98"/>
    <s v="10.01-20%"/>
    <n v="86300"/>
    <n v="211000"/>
    <s v="Above"/>
    <n v="2.4449999999999998"/>
    <n v="2"/>
    <x v="0"/>
    <s v="55 to 64"/>
    <n v="10"/>
    <n v="705000"/>
    <s v="Above"/>
    <n v="415000"/>
    <n v="59.71"/>
    <s v="50-59"/>
    <n v="360"/>
    <n v="3.37"/>
  </r>
  <r>
    <n v="409"/>
    <n v="6"/>
    <n v="78.14"/>
    <s v="70.01-80%"/>
    <n v="86700"/>
    <n v="62000"/>
    <s v="Below"/>
    <n v="0.71509999999999996"/>
    <n v="2"/>
    <x v="0"/>
    <s v="55 to 64"/>
    <n v="39"/>
    <n v="255000"/>
    <s v="Below"/>
    <n v="155000"/>
    <n v="59.76"/>
    <s v="50-59"/>
    <n v="360"/>
    <n v="4.12"/>
  </r>
  <r>
    <n v="158"/>
    <n v="27"/>
    <n v="6.86"/>
    <s v="1.49-10%"/>
    <n v="102800"/>
    <n v="132000"/>
    <s v="Above"/>
    <n v="1.284"/>
    <n v="2"/>
    <x v="0"/>
    <s v="35 to 44"/>
    <n v="47"/>
    <n v="635000"/>
    <s v="Above"/>
    <n v="385000"/>
    <n v="59.84"/>
    <s v="50-59"/>
    <n v="360"/>
    <n v="3.12"/>
  </r>
  <r>
    <n v="283"/>
    <n v="21"/>
    <n v="13.98"/>
    <s v="10.01-20%"/>
    <n v="85200"/>
    <n v="96000"/>
    <s v="Below"/>
    <n v="1.1268"/>
    <n v="2"/>
    <x v="0"/>
    <s v="45 to 54"/>
    <n v="46"/>
    <n v="305000"/>
    <s v="Below"/>
    <n v="185000"/>
    <n v="59.86"/>
    <s v="50-59"/>
    <n v="180"/>
    <n v="3.62"/>
  </r>
  <r>
    <n v="366"/>
    <n v="24"/>
    <n v="14.17"/>
    <s v="10.01-20%"/>
    <n v="104000"/>
    <n v="219000"/>
    <s v="Above"/>
    <n v="2.1057999999999999"/>
    <n v="2"/>
    <x v="0"/>
    <s v="55 to 64"/>
    <n v="10"/>
    <n v="805000"/>
    <s v="Above"/>
    <n v="485000"/>
    <n v="59.93"/>
    <s v="50-59"/>
    <n v="360"/>
    <n v="3.37"/>
  </r>
  <r>
    <n v="8"/>
    <n v="53"/>
    <n v="39.06"/>
    <s v="30.01-40%"/>
    <n v="74600"/>
    <n v="392000"/>
    <s v="Above"/>
    <n v="5.2546999999999997"/>
    <n v="2"/>
    <x v="0"/>
    <s v="&lt; 25"/>
    <n v="20"/>
    <n v="265000"/>
    <s v="Below"/>
    <n v="155000"/>
    <n v="60"/>
    <s v="60-69"/>
    <n v="360"/>
    <n v="2.99"/>
  </r>
  <r>
    <n v="34"/>
    <n v="29"/>
    <n v="4.96"/>
    <s v="1.49-10%"/>
    <n v="82600"/>
    <n v="196000"/>
    <s v="Above"/>
    <n v="2.3729"/>
    <n v="1"/>
    <x v="1"/>
    <s v="&lt; 25"/>
    <n v="20"/>
    <n v="405000"/>
    <s v="Below"/>
    <n v="245000"/>
    <n v="60"/>
    <s v="60-69"/>
    <n v="360"/>
    <n v="2.75"/>
  </r>
  <r>
    <n v="100"/>
    <n v="42"/>
    <n v="3.14"/>
    <s v="1.49-10%"/>
    <n v="82300"/>
    <n v="88000"/>
    <s v="Below"/>
    <n v="1.0692999999999999"/>
    <n v="1"/>
    <x v="1"/>
    <s v="35 to 44"/>
    <n v="10"/>
    <n v="155000"/>
    <s v="Below"/>
    <n v="95000"/>
    <n v="60"/>
    <s v="60-69"/>
    <n v="180"/>
    <n v="3.12"/>
  </r>
  <r>
    <n v="288"/>
    <n v="49"/>
    <n v="12.72"/>
    <s v="10.01-20%"/>
    <n v="87500"/>
    <n v="76000"/>
    <s v="Below"/>
    <n v="0.86860000000000004"/>
    <n v="2"/>
    <x v="0"/>
    <s v="45 to 54"/>
    <n v="30"/>
    <n v="245000"/>
    <s v="Below"/>
    <n v="145000"/>
    <n v="60"/>
    <s v="60-69"/>
    <n v="360"/>
    <n v="3.37"/>
  </r>
  <r>
    <n v="374"/>
    <n v="6"/>
    <n v="19.63"/>
    <s v="10.01-20%"/>
    <n v="83300"/>
    <n v="210000"/>
    <s v="Above"/>
    <n v="2.5209999999999999"/>
    <n v="2"/>
    <x v="0"/>
    <s v="55 to 64"/>
    <n v="20"/>
    <n v="855000"/>
    <s v="Above"/>
    <n v="505000"/>
    <n v="60"/>
    <s v="60-69"/>
    <n v="180"/>
    <n v="2.5"/>
  </r>
  <r>
    <n v="63"/>
    <n v="6"/>
    <n v="29.96"/>
    <s v="20.01-30%"/>
    <n v="83300"/>
    <n v="192000"/>
    <s v="Above"/>
    <n v="2.3048999999999999"/>
    <n v="2"/>
    <x v="0"/>
    <s v="25 to 34"/>
    <n v="20"/>
    <n v="965000"/>
    <s v="Above"/>
    <n v="585000"/>
    <n v="60.2"/>
    <s v="60-69"/>
    <n v="360"/>
    <n v="3.37"/>
  </r>
  <r>
    <n v="195"/>
    <n v="48"/>
    <n v="16.34"/>
    <s v="10.01-20%"/>
    <n v="72200"/>
    <n v="137000"/>
    <s v="Above"/>
    <n v="1.8975"/>
    <n v="2"/>
    <x v="0"/>
    <s v="35 to 44"/>
    <n v="38"/>
    <n v="465000"/>
    <s v="Below"/>
    <n v="285000"/>
    <n v="60.32"/>
    <s v="60-69"/>
    <n v="360"/>
    <n v="2.62"/>
  </r>
  <r>
    <n v="39"/>
    <n v="17"/>
    <n v="14.53"/>
    <s v="10.01-20%"/>
    <n v="89100"/>
    <n v="197000"/>
    <s v="Above"/>
    <n v="2.2109999999999999"/>
    <n v="2"/>
    <x v="0"/>
    <s v="&lt; 25"/>
    <n v="20"/>
    <n v="405000"/>
    <s v="Below"/>
    <n v="245000"/>
    <n v="60.6"/>
    <s v="60-69"/>
    <n v="180"/>
    <n v="2.75"/>
  </r>
  <r>
    <n v="407"/>
    <n v="4"/>
    <n v="10.3"/>
    <s v="10.01-20%"/>
    <n v="77800"/>
    <n v="107000"/>
    <s v="Above"/>
    <n v="1.3753"/>
    <n v="2"/>
    <x v="0"/>
    <s v="55 to 64"/>
    <n v="20"/>
    <n v="425000"/>
    <s v="Below"/>
    <n v="255000"/>
    <n v="60.63"/>
    <s v="60-69"/>
    <n v="360"/>
    <n v="2.87"/>
  </r>
  <r>
    <n v="328"/>
    <n v="48"/>
    <n v="22.84"/>
    <s v="20.01-30%"/>
    <n v="64700"/>
    <n v="105000"/>
    <s v="Above"/>
    <n v="1.6229"/>
    <n v="2"/>
    <x v="0"/>
    <s v="45 to 54"/>
    <n v="47"/>
    <n v="455000"/>
    <s v="Below"/>
    <n v="275000"/>
    <n v="60.66"/>
    <s v="60-69"/>
    <n v="180"/>
    <n v="2.62"/>
  </r>
  <r>
    <n v="489"/>
    <n v="53"/>
    <n v="8.57"/>
    <s v="1.49-10%"/>
    <n v="106900"/>
    <n v="142000"/>
    <s v="Above"/>
    <n v="1.3283"/>
    <n v="2"/>
    <x v="0"/>
    <s v="&gt; 74"/>
    <n v="30"/>
    <n v="605000"/>
    <s v="Above"/>
    <n v="365000"/>
    <n v="61.16"/>
    <s v="60-69"/>
    <n v="360"/>
    <n v="3.25"/>
  </r>
  <r>
    <n v="157"/>
    <n v="13"/>
    <n v="46.31"/>
    <s v="40.01-50%"/>
    <n v="52300"/>
    <n v="139000"/>
    <s v="Above"/>
    <n v="2.6577000000000002"/>
    <n v="2"/>
    <x v="0"/>
    <s v="35 to 44"/>
    <n v="20"/>
    <n v="265000"/>
    <s v="Below"/>
    <n v="165000"/>
    <n v="62.18"/>
    <s v="60-69"/>
    <n v="240"/>
    <n v="3.87"/>
  </r>
  <r>
    <n v="70"/>
    <n v="5"/>
    <n v="10.08"/>
    <s v="10.01-20%"/>
    <n v="71400"/>
    <n v="155000"/>
    <s v="Above"/>
    <n v="2.1709000000000001"/>
    <n v="2"/>
    <x v="0"/>
    <s v="25 to 34"/>
    <n v="10"/>
    <n v="385000"/>
    <s v="Below"/>
    <n v="245000"/>
    <n v="62.33"/>
    <s v="60-69"/>
    <n v="360"/>
    <n v="3.75"/>
  </r>
  <r>
    <n v="399"/>
    <n v="6"/>
    <n v="94.36"/>
    <s v="90.01-98.95%"/>
    <n v="87800"/>
    <n v="170000"/>
    <s v="Above"/>
    <n v="1.9361999999999999"/>
    <n v="2"/>
    <x v="0"/>
    <s v="55 to 64"/>
    <n v="10"/>
    <n v="365000"/>
    <s v="Below"/>
    <n v="225000"/>
    <n v="62.43"/>
    <s v="60-69"/>
    <n v="360"/>
    <n v="4"/>
  </r>
  <r>
    <n v="217"/>
    <n v="6"/>
    <n v="76.87"/>
    <s v="70.01-80%"/>
    <n v="127900"/>
    <n v="251000"/>
    <s v="Above"/>
    <n v="1.9624999999999999"/>
    <n v="2"/>
    <x v="0"/>
    <s v="35 to 44"/>
    <n v="36"/>
    <n v="985000"/>
    <s v="Above"/>
    <n v="625000"/>
    <n v="62.88"/>
    <s v="60-69"/>
    <n v="360"/>
    <n v="3.87"/>
  </r>
  <r>
    <n v="394"/>
    <n v="12"/>
    <n v="45.18"/>
    <s v="40.01-50%"/>
    <n v="74800"/>
    <n v="100000"/>
    <s v="Below"/>
    <n v="1.3369"/>
    <n v="2"/>
    <x v="0"/>
    <s v="55 to 64"/>
    <n v="20"/>
    <n v="295000"/>
    <s v="Below"/>
    <n v="185000"/>
    <n v="62.93"/>
    <s v="60-69"/>
    <n v="180"/>
    <n v="3.12"/>
  </r>
  <r>
    <n v="234"/>
    <n v="55"/>
    <n v="3.52"/>
    <s v="1.49-10%"/>
    <n v="76700"/>
    <n v="94000"/>
    <s v="Below"/>
    <n v="1.2256"/>
    <n v="2"/>
    <x v="0"/>
    <s v="35 to 44"/>
    <n v="30"/>
    <n v="345000"/>
    <s v="Below"/>
    <n v="215000"/>
    <n v="63"/>
    <s v="60-69"/>
    <n v="180"/>
    <n v="3.75"/>
  </r>
  <r>
    <n v="98"/>
    <n v="55"/>
    <n v="2.5499999999999998"/>
    <s v="1.49-10%"/>
    <n v="102800"/>
    <n v="63000"/>
    <s v="Below"/>
    <n v="0.61280000000000001"/>
    <n v="2"/>
    <x v="0"/>
    <s v="35 to 44"/>
    <n v="20"/>
    <n v="295000"/>
    <s v="Below"/>
    <n v="185000"/>
    <n v="63.13"/>
    <s v="60-69"/>
    <n v="240"/>
    <n v="2.75"/>
  </r>
  <r>
    <n v="381"/>
    <n v="8"/>
    <n v="22.75"/>
    <s v="20.01-30%"/>
    <n v="100000"/>
    <n v="160000"/>
    <s v="Above"/>
    <n v="1.6"/>
    <n v="2"/>
    <x v="0"/>
    <s v="55 to 64"/>
    <n v="10"/>
    <n v="425000"/>
    <s v="Below"/>
    <n v="265000"/>
    <n v="63.29"/>
    <s v="60-69"/>
    <n v="360"/>
    <n v="3.37"/>
  </r>
  <r>
    <n v="113"/>
    <n v="6"/>
    <n v="57.94"/>
    <s v="50.01-60%"/>
    <n v="75300"/>
    <n v="37000"/>
    <s v="Below"/>
    <n v="0.4914"/>
    <n v="2"/>
    <x v="0"/>
    <s v="35 to 44"/>
    <n v="41"/>
    <n v="305000"/>
    <s v="Below"/>
    <n v="195000"/>
    <n v="63.33"/>
    <s v="60-69"/>
    <n v="360"/>
    <n v="2.87"/>
  </r>
  <r>
    <n v="162"/>
    <n v="17"/>
    <n v="42.02"/>
    <s v="40.01-50%"/>
    <n v="89100"/>
    <n v="96000"/>
    <s v="Below"/>
    <n v="1.0773999999999999"/>
    <n v="2"/>
    <x v="0"/>
    <s v="35 to 44"/>
    <n v="30"/>
    <n v="315000"/>
    <s v="Below"/>
    <n v="205000"/>
    <n v="63.49"/>
    <s v="60-69"/>
    <n v="360"/>
    <n v="3.25"/>
  </r>
  <r>
    <n v="410"/>
    <n v="6"/>
    <n v="78.349999999999994"/>
    <s v="70.01-80%"/>
    <n v="127900"/>
    <n v="149000"/>
    <s v="Above"/>
    <n v="1.165"/>
    <n v="2"/>
    <x v="0"/>
    <s v="55 to 64"/>
    <n v="20"/>
    <n v="685000"/>
    <s v="Above"/>
    <n v="435000"/>
    <n v="63.64"/>
    <s v="60-69"/>
    <n v="360"/>
    <n v="3.25"/>
  </r>
  <r>
    <n v="351"/>
    <n v="53"/>
    <n v="19.93"/>
    <s v="10.01-20%"/>
    <n v="77500"/>
    <n v="68000"/>
    <s v="Below"/>
    <n v="0.87739999999999996"/>
    <n v="2"/>
    <x v="0"/>
    <s v="55 to 64"/>
    <n v="30"/>
    <n v="295000"/>
    <s v="Below"/>
    <n v="185000"/>
    <n v="63.72"/>
    <s v="60-69"/>
    <n v="360"/>
    <n v="3.25"/>
  </r>
  <r>
    <n v="372"/>
    <n v="45"/>
    <n v="28.43"/>
    <s v="20.01-30%"/>
    <n v="81000"/>
    <n v="200000"/>
    <s v="Above"/>
    <n v="2.4691000000000001"/>
    <n v="2"/>
    <x v="0"/>
    <s v="55 to 64"/>
    <n v="20"/>
    <n v="805000"/>
    <s v="Above"/>
    <n v="515000"/>
    <n v="63.8"/>
    <s v="60-69"/>
    <n v="240"/>
    <n v="3.25"/>
  </r>
  <r>
    <n v="400"/>
    <n v="47"/>
    <n v="11.36"/>
    <s v="10.01-20%"/>
    <n v="70800"/>
    <n v="78000"/>
    <s v="Below"/>
    <n v="1.1016999999999999"/>
    <n v="2"/>
    <x v="0"/>
    <s v="55 to 64"/>
    <n v="40"/>
    <n v="255000"/>
    <s v="Below"/>
    <n v="165000"/>
    <n v="64"/>
    <s v="60-69"/>
    <n v="240"/>
    <n v="2.75"/>
  </r>
  <r>
    <n v="256"/>
    <n v="13"/>
    <n v="59.83"/>
    <s v="50.01-60%"/>
    <n v="82200"/>
    <n v="87000"/>
    <s v="Below"/>
    <n v="1.0584"/>
    <n v="2"/>
    <x v="0"/>
    <s v="45 to 54"/>
    <n v="49"/>
    <n v="355000"/>
    <s v="Below"/>
    <n v="225000"/>
    <n v="64.08"/>
    <s v="60-69"/>
    <n v="180"/>
    <n v="2.5"/>
  </r>
  <r>
    <n v="383"/>
    <n v="39"/>
    <n v="3.66"/>
    <s v="1.49-10%"/>
    <n v="72800"/>
    <n v="100000"/>
    <s v="Below"/>
    <n v="1.3735999999999999"/>
    <n v="2"/>
    <x v="0"/>
    <s v="55 to 64"/>
    <n v="20"/>
    <n v="265000"/>
    <s v="Below"/>
    <n v="165000"/>
    <n v="64.12"/>
    <s v="60-69"/>
    <n v="240"/>
    <n v="3"/>
  </r>
  <r>
    <n v="87"/>
    <n v="47"/>
    <n v="15.02"/>
    <s v="10.01-20%"/>
    <n v="70800"/>
    <n v="130000"/>
    <s v="Above"/>
    <n v="1.8362000000000001"/>
    <n v="2"/>
    <x v="0"/>
    <s v="25 to 34"/>
    <n v="10"/>
    <n v="295000"/>
    <s v="Below"/>
    <n v="185000"/>
    <n v="64.650000000000006"/>
    <s v="60-69"/>
    <n v="180"/>
    <n v="3.25"/>
  </r>
  <r>
    <n v="213"/>
    <n v="48"/>
    <n v="39.86"/>
    <s v="30.01-40%"/>
    <n v="84800"/>
    <n v="241000"/>
    <s v="Above"/>
    <n v="2.8420000000000001"/>
    <n v="2"/>
    <x v="0"/>
    <s v="35 to 44"/>
    <n v="20"/>
    <n v="435000"/>
    <s v="Below"/>
    <n v="285000"/>
    <n v="64.67"/>
    <s v="60-69"/>
    <n v="360"/>
    <n v="3.12"/>
  </r>
  <r>
    <n v="71"/>
    <n v="6"/>
    <n v="35.67"/>
    <s v="30.01-40%"/>
    <n v="83300"/>
    <n v="306000"/>
    <s v="Above"/>
    <n v="3.6735000000000002"/>
    <n v="2"/>
    <x v="0"/>
    <s v="25 to 34"/>
    <n v="10"/>
    <n v="835000"/>
    <s v="Above"/>
    <n v="535000"/>
    <n v="64.81"/>
    <s v="60-69"/>
    <n v="360"/>
    <n v="3.25"/>
  </r>
  <r>
    <n v="132"/>
    <n v="6"/>
    <n v="24.95"/>
    <s v="20.01-30%"/>
    <n v="97800"/>
    <n v="222000"/>
    <s v="Above"/>
    <n v="2.2698999999999998"/>
    <n v="1"/>
    <x v="1"/>
    <s v="35 to 44"/>
    <n v="20"/>
    <n v="1105000"/>
    <s v="Above"/>
    <n v="715000"/>
    <n v="64.81"/>
    <s v="60-69"/>
    <n v="360"/>
    <n v="3"/>
  </r>
  <r>
    <n v="311"/>
    <n v="26"/>
    <n v="5.09"/>
    <s v="1.49-10%"/>
    <n v="79000"/>
    <n v="82000"/>
    <s v="Below"/>
    <n v="1.038"/>
    <n v="2"/>
    <x v="0"/>
    <s v="45 to 54"/>
    <n v="10"/>
    <n v="205000"/>
    <s v="Below"/>
    <n v="135000"/>
    <n v="65"/>
    <s v="60-69"/>
    <n v="360"/>
    <n v="3.87"/>
  </r>
  <r>
    <n v="16"/>
    <n v="24"/>
    <n v="67.430000000000007"/>
    <s v="60.01-70%"/>
    <n v="104000"/>
    <n v="204000"/>
    <s v="Above"/>
    <n v="1.9615"/>
    <n v="2"/>
    <x v="0"/>
    <s v="&lt; 25"/>
    <n v="30"/>
    <n v="385000"/>
    <s v="Below"/>
    <n v="175000"/>
    <n v="65.11"/>
    <s v="60-69"/>
    <n v="180"/>
    <n v="2.87"/>
  </r>
  <r>
    <n v="395"/>
    <n v="4"/>
    <n v="5.89"/>
    <s v="1.49-10%"/>
    <n v="77800"/>
    <n v="156000"/>
    <s v="Above"/>
    <n v="2.0051000000000001"/>
    <n v="2"/>
    <x v="0"/>
    <s v="55 to 64"/>
    <n v="30"/>
    <n v="435000"/>
    <s v="Below"/>
    <n v="285000"/>
    <n v="65.290000000000006"/>
    <s v="60-69"/>
    <n v="180"/>
    <n v="2.75"/>
  </r>
  <r>
    <n v="64"/>
    <n v="8"/>
    <n v="26.51"/>
    <s v="20.01-30%"/>
    <n v="100000"/>
    <n v="121000"/>
    <s v="Above"/>
    <n v="1.21"/>
    <n v="2"/>
    <x v="0"/>
    <s v="25 to 34"/>
    <n v="30"/>
    <n v="595000"/>
    <s v="Above"/>
    <n v="385000"/>
    <n v="65.33"/>
    <s v="60-69"/>
    <n v="360"/>
    <n v="3.25"/>
  </r>
  <r>
    <n v="356"/>
    <n v="6"/>
    <n v="25.16"/>
    <s v="20.01-30%"/>
    <n v="83300"/>
    <n v="96000"/>
    <s v="Below"/>
    <n v="1.1525000000000001"/>
    <n v="2"/>
    <x v="0"/>
    <s v="55 to 64"/>
    <n v="41"/>
    <n v="685000"/>
    <s v="Above"/>
    <n v="445000"/>
    <n v="65.44"/>
    <s v="60-69"/>
    <n v="360"/>
    <n v="3.62"/>
  </r>
  <r>
    <n v="282"/>
    <n v="24"/>
    <n v="17.37"/>
    <s v="10.01-20%"/>
    <n v="104000"/>
    <n v="117000"/>
    <s v="Above"/>
    <n v="1.125"/>
    <n v="2"/>
    <x v="0"/>
    <s v="45 to 54"/>
    <n v="36"/>
    <n v="235000"/>
    <s v="Below"/>
    <n v="155000"/>
    <n v="65.56"/>
    <s v="60-69"/>
    <n v="360"/>
    <n v="3.37"/>
  </r>
  <r>
    <n v="10"/>
    <n v="48"/>
    <n v="41.47"/>
    <s v="40.01-50%"/>
    <n v="80000"/>
    <n v="170000"/>
    <s v="Above"/>
    <n v="2.125"/>
    <n v="2"/>
    <x v="0"/>
    <s v="&lt; 25"/>
    <n v="20"/>
    <n v="535000"/>
    <s v="Above"/>
    <n v="355000"/>
    <n v="65.599999999999994"/>
    <s v="60-69"/>
    <n v="180"/>
    <n v="2.37"/>
  </r>
  <r>
    <n v="77"/>
    <n v="6"/>
    <n v="59.79"/>
    <s v="50.01-60%"/>
    <n v="83300"/>
    <n v="212000"/>
    <s v="Above"/>
    <n v="2.5449999999999999"/>
    <n v="2"/>
    <x v="0"/>
    <s v="25 to 34"/>
    <n v="20"/>
    <n v="835000"/>
    <s v="Above"/>
    <n v="545000"/>
    <n v="65.62"/>
    <s v="60-69"/>
    <n v="360"/>
    <n v="3.5"/>
  </r>
  <r>
    <n v="445"/>
    <n v="46"/>
    <n v="4.79"/>
    <s v="1.49-10%"/>
    <n v="73100"/>
    <n v="70000"/>
    <s v="Below"/>
    <n v="0.95760000000000001"/>
    <n v="2"/>
    <x v="0"/>
    <s v="65 to 74"/>
    <n v="20"/>
    <n v="125000"/>
    <s v="Below"/>
    <n v="85000"/>
    <n v="66.12"/>
    <s v="60-69"/>
    <n v="180"/>
    <n v="2.25"/>
  </r>
  <r>
    <n v="47"/>
    <n v="36"/>
    <n v="9.33"/>
    <s v="1.49-10%"/>
    <n v="96500"/>
    <n v="229000"/>
    <s v="Above"/>
    <n v="2.3731"/>
    <n v="2"/>
    <x v="0"/>
    <s v="&lt; 25"/>
    <n v="30"/>
    <n v="475000"/>
    <s v="Below"/>
    <n v="315000"/>
    <n v="66.27"/>
    <s v="60-69"/>
    <n v="360"/>
    <n v="3.37"/>
  </r>
  <r>
    <n v="178"/>
    <n v="46"/>
    <n v="3.56"/>
    <s v="1.49-10%"/>
    <n v="86200"/>
    <n v="132000"/>
    <s v="Above"/>
    <n v="1.5313000000000001"/>
    <n v="2"/>
    <x v="0"/>
    <s v="35 to 44"/>
    <n v="44"/>
    <n v="775000"/>
    <s v="Above"/>
    <n v="515000"/>
    <n v="66.28"/>
    <s v="60-69"/>
    <n v="360"/>
    <n v="3.25"/>
  </r>
  <r>
    <n v="231"/>
    <n v="34"/>
    <n v="59.46"/>
    <s v="50.01-60%"/>
    <n v="96500"/>
    <n v="306000"/>
    <s v="Above"/>
    <n v="3.1709999999999998"/>
    <n v="2"/>
    <x v="0"/>
    <s v="35 to 44"/>
    <n v="30"/>
    <n v="605000"/>
    <s v="Above"/>
    <n v="395000"/>
    <n v="66.33"/>
    <s v="60-69"/>
    <n v="180"/>
    <n v="2.75"/>
  </r>
  <r>
    <n v="223"/>
    <n v="9"/>
    <n v="11.88"/>
    <s v="10.01-20%"/>
    <n v="119500"/>
    <n v="138000"/>
    <s v="Above"/>
    <n v="1.1548"/>
    <n v="2"/>
    <x v="0"/>
    <s v="35 to 44"/>
    <n v="20"/>
    <n v="665000"/>
    <s v="Above"/>
    <n v="445000"/>
    <n v="66.36"/>
    <s v="60-69"/>
    <n v="360"/>
    <n v="2.87"/>
  </r>
  <r>
    <n v="119"/>
    <n v="29"/>
    <n v="12.84"/>
    <s v="10.01-20%"/>
    <n v="82600"/>
    <n v="85000"/>
    <s v="Below"/>
    <n v="1.0290999999999999"/>
    <n v="2"/>
    <x v="0"/>
    <s v="35 to 44"/>
    <n v="20"/>
    <n v="225000"/>
    <s v="Below"/>
    <n v="145000"/>
    <n v="66.66"/>
    <s v="60-69"/>
    <n v="360"/>
    <n v="3.37"/>
  </r>
  <r>
    <n v="17"/>
    <n v="6"/>
    <n v="33.31"/>
    <s v="30.01-40%"/>
    <n v="86700"/>
    <n v="214000"/>
    <s v="Above"/>
    <n v="2.4683000000000002"/>
    <n v="2"/>
    <x v="0"/>
    <s v="&lt; 25"/>
    <n v="20"/>
    <n v="625000"/>
    <s v="Above"/>
    <n v="415000"/>
    <n v="66.87"/>
    <s v="60-69"/>
    <n v="180"/>
    <n v="2.5"/>
  </r>
  <r>
    <n v="247"/>
    <n v="39"/>
    <n v="7.84"/>
    <s v="1.49-10%"/>
    <n v="84600"/>
    <n v="75000"/>
    <s v="Below"/>
    <n v="0.88649999999999995"/>
    <n v="2"/>
    <x v="0"/>
    <s v="45 to 54"/>
    <n v="10"/>
    <n v="265000"/>
    <s v="Below"/>
    <n v="175000"/>
    <n v="67.099999999999994"/>
    <s v="60-69"/>
    <n v="360"/>
    <n v="3.12"/>
  </r>
  <r>
    <n v="210"/>
    <n v="25"/>
    <n v="11.53"/>
    <s v="10.01-20%"/>
    <n v="114000"/>
    <n v="72000"/>
    <s v="Below"/>
    <n v="0.63160000000000005"/>
    <n v="2"/>
    <x v="0"/>
    <s v="35 to 44"/>
    <n v="44"/>
    <n v="475000"/>
    <s v="Below"/>
    <n v="315000"/>
    <n v="67.239999999999995"/>
    <s v="60-69"/>
    <n v="360"/>
    <n v="2.87"/>
  </r>
  <r>
    <n v="93"/>
    <n v="20"/>
    <n v="28.67"/>
    <s v="20.01-30%"/>
    <n v="64600"/>
    <n v="164000"/>
    <s v="Above"/>
    <n v="2.5387"/>
    <n v="2"/>
    <x v="0"/>
    <s v="25 to 34"/>
    <n v="36"/>
    <n v="425000"/>
    <s v="Below"/>
    <n v="285000"/>
    <n v="67.38"/>
    <s v="60-69"/>
    <n v="180"/>
    <n v="1.87"/>
  </r>
  <r>
    <n v="243"/>
    <n v="34"/>
    <n v="16.77"/>
    <s v="10.01-20%"/>
    <n v="96500"/>
    <n v="278000"/>
    <s v="Above"/>
    <n v="2.8807999999999998"/>
    <n v="2"/>
    <x v="0"/>
    <s v="45 to 54"/>
    <n v="30"/>
    <n v="885000"/>
    <s v="Above"/>
    <n v="605000"/>
    <n v="67.56"/>
    <s v="60-69"/>
    <n v="360"/>
    <n v="2.62"/>
  </r>
  <r>
    <n v="484"/>
    <n v="42"/>
    <n v="6.82"/>
    <s v="1.49-10%"/>
    <n v="82300"/>
    <n v="160000"/>
    <s v="Above"/>
    <n v="1.9440999999999999"/>
    <n v="2"/>
    <x v="0"/>
    <s v="&gt; 74"/>
    <n v="10"/>
    <n v="475000"/>
    <s v="Below"/>
    <n v="325000"/>
    <n v="67.569999999999993"/>
    <s v="60-69"/>
    <n v="360"/>
    <n v="2.62"/>
  </r>
  <r>
    <n v="211"/>
    <n v="8"/>
    <n v="25.29"/>
    <s v="20.01-30%"/>
    <n v="115100"/>
    <n v="70000"/>
    <s v="Below"/>
    <n v="0.60819999999999996"/>
    <n v="2"/>
    <x v="0"/>
    <s v="35 to 44"/>
    <n v="37"/>
    <n v="375000"/>
    <s v="Below"/>
    <n v="255000"/>
    <n v="67.77"/>
    <s v="60-69"/>
    <n v="240"/>
    <n v="3.12"/>
  </r>
  <r>
    <n v="20"/>
    <n v="6"/>
    <n v="65.52"/>
    <s v="60.01-70%"/>
    <n v="75000"/>
    <n v="352000"/>
    <s v="Above"/>
    <n v="4.6932999999999998"/>
    <n v="2"/>
    <x v="0"/>
    <s v="&lt; 25"/>
    <n v="30"/>
    <n v="755000"/>
    <s v="Above"/>
    <n v="505000"/>
    <n v="68"/>
    <s v="60-69"/>
    <n v="360"/>
    <n v="4.12"/>
  </r>
  <r>
    <n v="414"/>
    <n v="17"/>
    <n v="52.91"/>
    <s v="50.01-60%"/>
    <n v="89100"/>
    <n v="134000"/>
    <s v="Above"/>
    <n v="1.5039"/>
    <n v="2"/>
    <x v="0"/>
    <s v="55 to 64"/>
    <n v="10"/>
    <n v="285000"/>
    <s v="Below"/>
    <n v="195000"/>
    <n v="68.02"/>
    <s v="60-69"/>
    <n v="360"/>
    <n v="3.75"/>
  </r>
  <r>
    <n v="482"/>
    <n v="26"/>
    <n v="16.59"/>
    <s v="10.01-20%"/>
    <n v="79700"/>
    <n v="108000"/>
    <s v="Above"/>
    <n v="1.3551"/>
    <n v="2"/>
    <x v="0"/>
    <s v="&gt; 74"/>
    <n v="10"/>
    <n v="185000"/>
    <s v="Below"/>
    <n v="125000"/>
    <n v="68.099999999999994"/>
    <s v="60-69"/>
    <n v="180"/>
    <n v="2.75"/>
  </r>
  <r>
    <n v="355"/>
    <n v="6"/>
    <n v="59.98"/>
    <s v="50.01-60%"/>
    <n v="61700"/>
    <n v="150000"/>
    <s v="Above"/>
    <n v="2.4310999999999998"/>
    <n v="2"/>
    <x v="0"/>
    <s v="55 to 64"/>
    <n v="20"/>
    <n v="445000"/>
    <s v="Below"/>
    <n v="305000"/>
    <n v="68.180000000000007"/>
    <s v="60-69"/>
    <n v="360"/>
    <n v="2.62"/>
  </r>
  <r>
    <n v="122"/>
    <n v="4"/>
    <n v="24.87"/>
    <s v="20.01-30%"/>
    <n v="77800"/>
    <n v="175000"/>
    <s v="Above"/>
    <n v="2.2494000000000001"/>
    <n v="2"/>
    <x v="0"/>
    <s v="35 to 44"/>
    <n v="10"/>
    <n v="415000"/>
    <s v="Below"/>
    <n v="285000"/>
    <n v="68.53"/>
    <s v="60-69"/>
    <n v="360"/>
    <n v="2.87"/>
  </r>
  <r>
    <n v="479"/>
    <n v="6"/>
    <n v="94.85"/>
    <s v="90.01-98.95%"/>
    <n v="83300"/>
    <n v="120000"/>
    <s v="Above"/>
    <n v="1.4406000000000001"/>
    <n v="2"/>
    <x v="0"/>
    <s v="65 to 74"/>
    <n v="40"/>
    <n v="1265000"/>
    <s v="Above"/>
    <n v="665000"/>
    <n v="68.53"/>
    <s v="60-69"/>
    <n v="360"/>
    <n v="3"/>
  </r>
  <r>
    <n v="237"/>
    <n v="39"/>
    <n v="2.97"/>
    <s v="1.49-10%"/>
    <n v="65500"/>
    <n v="156000"/>
    <s v="Above"/>
    <n v="2.3816999999999999"/>
    <n v="2"/>
    <x v="0"/>
    <s v="45 to 54"/>
    <n v="10"/>
    <n v="455000"/>
    <s v="Below"/>
    <n v="315000"/>
    <n v="68.58"/>
    <s v="60-69"/>
    <n v="360"/>
    <n v="2.87"/>
  </r>
  <r>
    <n v="218"/>
    <n v="6"/>
    <n v="96.18"/>
    <s v="90.01-98.95%"/>
    <n v="83300"/>
    <n v="76000"/>
    <s v="Below"/>
    <n v="0.91239999999999999"/>
    <n v="2"/>
    <x v="0"/>
    <s v="35 to 44"/>
    <n v="37"/>
    <n v="555000"/>
    <s v="Above"/>
    <n v="375000"/>
    <n v="68.63"/>
    <s v="60-69"/>
    <n v="360"/>
    <n v="2.87"/>
  </r>
  <r>
    <n v="369"/>
    <n v="21"/>
    <n v="18.95"/>
    <s v="10.01-20%"/>
    <n v="76900"/>
    <n v="108000"/>
    <s v="Above"/>
    <n v="1.4044000000000001"/>
    <n v="2"/>
    <x v="0"/>
    <s v="55 to 64"/>
    <n v="20"/>
    <n v="255000"/>
    <s v="Below"/>
    <n v="175000"/>
    <n v="68.819999999999993"/>
    <s v="60-69"/>
    <n v="180"/>
    <n v="3"/>
  </r>
  <r>
    <n v="176"/>
    <n v="8"/>
    <n v="9.74"/>
    <s v="1.49-10%"/>
    <n v="84300"/>
    <n v="115000"/>
    <s v="Above"/>
    <n v="1.3642000000000001"/>
    <n v="1"/>
    <x v="1"/>
    <s v="35 to 44"/>
    <n v="20"/>
    <n v="485000"/>
    <s v="Below"/>
    <n v="335000"/>
    <n v="68.83"/>
    <s v="60-69"/>
    <n v="360"/>
    <n v="2.5"/>
  </r>
  <r>
    <n v="141"/>
    <n v="36"/>
    <n v="97.18"/>
    <s v="90.01-98.95%"/>
    <n v="96500"/>
    <n v="111000"/>
    <s v="Above"/>
    <n v="1.1503000000000001"/>
    <n v="2"/>
    <x v="0"/>
    <s v="35 to 44"/>
    <n v="41"/>
    <n v="715000"/>
    <s v="Above"/>
    <n v="485000"/>
    <n v="68.87"/>
    <s v="60-69"/>
    <n v="360"/>
    <n v="3.87"/>
  </r>
  <r>
    <n v="275"/>
    <n v="6"/>
    <n v="48.59"/>
    <s v="40.01-50%"/>
    <n v="95400"/>
    <n v="133000"/>
    <s v="Above"/>
    <n v="1.3940999999999999"/>
    <n v="2"/>
    <x v="0"/>
    <s v="45 to 54"/>
    <n v="45"/>
    <n v="625000"/>
    <s v="Above"/>
    <n v="425000"/>
    <n v="68.98"/>
    <s v="60-69"/>
    <n v="240"/>
    <n v="3.12"/>
  </r>
  <r>
    <n v="180"/>
    <n v="36"/>
    <n v="7.6"/>
    <s v="1.49-10%"/>
    <n v="76200"/>
    <n v="143000"/>
    <s v="Above"/>
    <n v="1.8766"/>
    <n v="2"/>
    <x v="0"/>
    <s v="35 to 44"/>
    <n v="39"/>
    <n v="395000"/>
    <s v="Below"/>
    <n v="265000"/>
    <n v="69.13"/>
    <s v="60-69"/>
    <n v="360"/>
    <n v="3.62"/>
  </r>
  <r>
    <n v="388"/>
    <n v="48"/>
    <n v="91.46"/>
    <s v="90.01-98.95%"/>
    <n v="80000"/>
    <n v="45000"/>
    <s v="Below"/>
    <n v="0.5625"/>
    <n v="2"/>
    <x v="0"/>
    <s v="55 to 64"/>
    <n v="20"/>
    <n v="185000"/>
    <s v="Below"/>
    <n v="125000"/>
    <n v="69.14"/>
    <s v="60-69"/>
    <n v="360"/>
    <n v="3.5"/>
  </r>
  <r>
    <n v="293"/>
    <n v="4"/>
    <n v="31.07"/>
    <s v="30.01-40%"/>
    <n v="68400"/>
    <n v="155000"/>
    <s v="Above"/>
    <n v="2.2660999999999998"/>
    <n v="2"/>
    <x v="0"/>
    <s v="45 to 54"/>
    <n v="10"/>
    <n v="355000"/>
    <s v="Below"/>
    <n v="245000"/>
    <n v="69.209999999999994"/>
    <s v="60-69"/>
    <n v="360"/>
    <n v="3.25"/>
  </r>
  <r>
    <n v="478"/>
    <n v="6"/>
    <n v="10.53"/>
    <s v="10.01-20%"/>
    <n v="102700"/>
    <n v="105000"/>
    <s v="Above"/>
    <n v="1.0224"/>
    <n v="2"/>
    <x v="0"/>
    <s v="65 to 74"/>
    <n v="30"/>
    <n v="805000"/>
    <s v="Above"/>
    <n v="555000"/>
    <n v="69.37"/>
    <s v="60-69"/>
    <n v="360"/>
    <n v="2.75"/>
  </r>
  <r>
    <n v="219"/>
    <n v="24"/>
    <n v="38.840000000000003"/>
    <s v="30.01-40%"/>
    <n v="104000"/>
    <n v="201000"/>
    <s v="Above"/>
    <n v="1.9327000000000001"/>
    <n v="2"/>
    <x v="0"/>
    <s v="35 to 44"/>
    <n v="40"/>
    <n v="635000"/>
    <s v="Above"/>
    <n v="445000"/>
    <n v="69.44"/>
    <s v="60-69"/>
    <n v="360"/>
    <n v="2.99"/>
  </r>
  <r>
    <n v="89"/>
    <n v="6"/>
    <n v="57.69"/>
    <s v="50.01-60%"/>
    <n v="86700"/>
    <n v="82000"/>
    <s v="Below"/>
    <n v="0.94579999999999997"/>
    <n v="2"/>
    <x v="0"/>
    <s v="25 to 34"/>
    <n v="48"/>
    <n v="475000"/>
    <s v="Below"/>
    <n v="325000"/>
    <n v="69.459999999999994"/>
    <s v="60-69"/>
    <n v="360"/>
    <n v="2.84"/>
  </r>
  <r>
    <n v="373"/>
    <n v="6"/>
    <n v="16.559999999999999"/>
    <s v="10.01-20%"/>
    <n v="70700"/>
    <n v="1560000"/>
    <s v="Above"/>
    <n v="22.065100000000001"/>
    <n v="2"/>
    <x v="0"/>
    <s v="55 to 64"/>
    <n v="10"/>
    <n v="465000"/>
    <s v="Below"/>
    <n v="325000"/>
    <n v="69.56"/>
    <s v="60-69"/>
    <n v="360"/>
    <n v="3.58"/>
  </r>
  <r>
    <n v="268"/>
    <n v="17"/>
    <n v="33.090000000000003"/>
    <s v="30.01-40%"/>
    <n v="89100"/>
    <n v="123000"/>
    <s v="Above"/>
    <n v="1.3805000000000001"/>
    <n v="2"/>
    <x v="0"/>
    <s v="45 to 54"/>
    <n v="20"/>
    <n v="365000"/>
    <s v="Below"/>
    <n v="255000"/>
    <n v="69.58"/>
    <s v="60-69"/>
    <n v="240"/>
    <n v="2.87"/>
  </r>
  <r>
    <n v="40"/>
    <n v="51"/>
    <n v="23.51"/>
    <s v="20.01-30%"/>
    <n v="124900"/>
    <n v="143000"/>
    <s v="Above"/>
    <n v="1.1449"/>
    <n v="2"/>
    <x v="0"/>
    <s v="&lt; 25"/>
    <n v="44"/>
    <n v="675000"/>
    <s v="Above"/>
    <n v="475000"/>
    <n v="69.7"/>
    <s v="60-69"/>
    <n v="240"/>
    <n v="2.37"/>
  </r>
  <r>
    <n v="205"/>
    <n v="24"/>
    <n v="40.79"/>
    <s v="40.01-50%"/>
    <n v="104000"/>
    <n v="41000"/>
    <s v="Below"/>
    <n v="0.39419999999999999"/>
    <n v="2"/>
    <x v="0"/>
    <s v="35 to 44"/>
    <n v="49"/>
    <n v="195000"/>
    <s v="Below"/>
    <n v="135000"/>
    <n v="69.88"/>
    <s v="60-69"/>
    <n v="240"/>
    <n v="2.75"/>
  </r>
  <r>
    <n v="252"/>
    <n v="42"/>
    <n v="1.49"/>
    <s v="1.49-10%"/>
    <n v="69800"/>
    <n v="68000"/>
    <s v="Below"/>
    <n v="0.97419999999999995"/>
    <n v="2"/>
    <x v="0"/>
    <s v="45 to 54"/>
    <n v="30"/>
    <n v="365000"/>
    <s v="Below"/>
    <n v="255000"/>
    <n v="69.98"/>
    <s v="60-69"/>
    <n v="360"/>
    <n v="3.56"/>
  </r>
  <r>
    <n v="160"/>
    <n v="8"/>
    <n v="12.96"/>
    <s v="10.01-20%"/>
    <n v="99400"/>
    <n v="190000"/>
    <s v="Above"/>
    <n v="1.9115"/>
    <n v="2"/>
    <x v="0"/>
    <s v="35 to 44"/>
    <n v="10"/>
    <n v="615000"/>
    <s v="Above"/>
    <n v="435000"/>
    <n v="69.989999999999995"/>
    <s v="60-69"/>
    <n v="360"/>
    <n v="3.5"/>
  </r>
  <r>
    <n v="29"/>
    <n v="5"/>
    <n v="23.23"/>
    <s v="20.01-30%"/>
    <n v="71400"/>
    <n v="103000"/>
    <s v="Above"/>
    <n v="1.4426000000000001"/>
    <n v="2"/>
    <x v="0"/>
    <s v="&lt; 25"/>
    <n v="20"/>
    <n v="305000"/>
    <s v="Below"/>
    <n v="215000"/>
    <n v="70"/>
    <s v="70-79"/>
    <n v="240"/>
    <n v="3"/>
  </r>
  <r>
    <n v="60"/>
    <n v="39"/>
    <n v="9.7899999999999991"/>
    <s v="1.49-10%"/>
    <n v="76000"/>
    <n v="65000"/>
    <s v="Below"/>
    <n v="0.85529999999999995"/>
    <n v="2"/>
    <x v="0"/>
    <s v="25 to 34"/>
    <n v="20"/>
    <n v="175000"/>
    <s v="Below"/>
    <n v="125000"/>
    <n v="70"/>
    <s v="70-79"/>
    <n v="360"/>
    <n v="3.99"/>
  </r>
  <r>
    <n v="78"/>
    <n v="13"/>
    <n v="41.5"/>
    <s v="40.01-50%"/>
    <n v="82200"/>
    <n v="46000"/>
    <s v="Below"/>
    <n v="0.55959999999999999"/>
    <n v="2"/>
    <x v="0"/>
    <s v="25 to 34"/>
    <n v="44"/>
    <n v="385000"/>
    <s v="Below"/>
    <n v="265000"/>
    <n v="70"/>
    <s v="70-79"/>
    <n v="360"/>
    <n v="3.37"/>
  </r>
  <r>
    <n v="149"/>
    <n v="8"/>
    <n v="10.17"/>
    <s v="10.01-20%"/>
    <n v="100000"/>
    <n v="180000"/>
    <s v="Above"/>
    <n v="1.8"/>
    <n v="2"/>
    <x v="0"/>
    <s v="35 to 44"/>
    <n v="30"/>
    <n v="705000"/>
    <s v="Above"/>
    <n v="495000"/>
    <n v="70"/>
    <s v="70-79"/>
    <n v="360"/>
    <n v="3.87"/>
  </r>
  <r>
    <n v="392"/>
    <n v="12"/>
    <n v="31.33"/>
    <s v="30.01-40%"/>
    <n v="82300"/>
    <n v="159000"/>
    <s v="Above"/>
    <n v="1.9319999999999999"/>
    <n v="2"/>
    <x v="0"/>
    <s v="55 to 64"/>
    <n v="36"/>
    <n v="165000"/>
    <s v="Below"/>
    <n v="115000"/>
    <n v="70"/>
    <s v="70-79"/>
    <n v="360"/>
    <n v="3.37"/>
  </r>
  <r>
    <n v="481"/>
    <n v="8"/>
    <n v="23.51"/>
    <s v="20.01-30%"/>
    <n v="100000"/>
    <n v="84000"/>
    <s v="Below"/>
    <n v="0.84"/>
    <n v="2"/>
    <x v="0"/>
    <s v="65 to 74"/>
    <n v="30"/>
    <n v="605000"/>
    <s v="Above"/>
    <n v="425000"/>
    <n v="70"/>
    <s v="70-79"/>
    <n v="360"/>
    <n v="4.75"/>
  </r>
  <r>
    <n v="495"/>
    <n v="8"/>
    <n v="21.49"/>
    <s v="20.01-30%"/>
    <n v="100000"/>
    <n v="172000"/>
    <s v="Above"/>
    <n v="1.72"/>
    <n v="2"/>
    <x v="0"/>
    <s v="&gt; 74"/>
    <n v="20"/>
    <n v="535000"/>
    <s v="Above"/>
    <n v="375000"/>
    <n v="70"/>
    <s v="70-79"/>
    <n v="360"/>
    <n v="3.5"/>
  </r>
  <r>
    <n v="244"/>
    <n v="18"/>
    <n v="6.18"/>
    <s v="1.49-10%"/>
    <n v="71800"/>
    <n v="60000"/>
    <s v="Below"/>
    <n v="0.8357"/>
    <n v="2"/>
    <x v="0"/>
    <s v="45 to 54"/>
    <n v="20"/>
    <n v="305000"/>
    <s v="Below"/>
    <n v="215000"/>
    <n v="70.12"/>
    <s v="70-79"/>
    <n v="360"/>
    <n v="3"/>
  </r>
  <r>
    <n v="184"/>
    <n v="6"/>
    <n v="13.02"/>
    <s v="10.01-20%"/>
    <n v="71600"/>
    <n v="83000"/>
    <s v="Below"/>
    <n v="1.1592"/>
    <n v="2"/>
    <x v="0"/>
    <s v="35 to 44"/>
    <n v="41"/>
    <n v="265000"/>
    <s v="Below"/>
    <n v="185000"/>
    <n v="70.44"/>
    <s v="70-79"/>
    <n v="360"/>
    <n v="4.37"/>
  </r>
  <r>
    <n v="136"/>
    <n v="51"/>
    <n v="9.9700000000000006"/>
    <s v="1.49-10%"/>
    <n v="124900"/>
    <n v="94000"/>
    <s v="Below"/>
    <n v="0.75260000000000005"/>
    <n v="2"/>
    <x v="0"/>
    <s v="35 to 44"/>
    <n v="39"/>
    <n v="545000"/>
    <s v="Above"/>
    <n v="385000"/>
    <n v="70.45"/>
    <s v="70-79"/>
    <n v="360"/>
    <n v="3.37"/>
  </r>
  <r>
    <n v="229"/>
    <n v="32"/>
    <n v="52.39"/>
    <s v="50.01-60%"/>
    <n v="70800"/>
    <n v="144000"/>
    <s v="Above"/>
    <n v="2.0339"/>
    <n v="2"/>
    <x v="0"/>
    <s v="35 to 44"/>
    <n v="20"/>
    <n v="725000"/>
    <s v="Above"/>
    <n v="505000"/>
    <n v="70.8"/>
    <s v="70-79"/>
    <n v="360"/>
    <n v="3.5"/>
  </r>
  <r>
    <n v="110"/>
    <n v="6"/>
    <n v="59.52"/>
    <s v="50.01-60%"/>
    <n v="75300"/>
    <n v="37000"/>
    <s v="Below"/>
    <n v="0.4914"/>
    <n v="2"/>
    <x v="0"/>
    <s v="35 to 44"/>
    <n v="47"/>
    <n v="415000"/>
    <s v="Below"/>
    <n v="295000"/>
    <n v="70.94"/>
    <s v="70-79"/>
    <n v="360"/>
    <n v="3"/>
  </r>
  <r>
    <n v="290"/>
    <n v="53"/>
    <n v="18.829999999999998"/>
    <s v="10.01-20%"/>
    <n v="92100"/>
    <n v="78000"/>
    <s v="Below"/>
    <n v="0.84689999999999999"/>
    <n v="2"/>
    <x v="0"/>
    <s v="45 to 54"/>
    <n v="20"/>
    <n v="415000"/>
    <s v="Below"/>
    <n v="295000"/>
    <n v="71.08"/>
    <s v="70-79"/>
    <n v="360"/>
    <n v="3.25"/>
  </r>
  <r>
    <n v="326"/>
    <n v="26"/>
    <n v="5.74"/>
    <s v="1.49-10%"/>
    <n v="79000"/>
    <n v="59000"/>
    <s v="Below"/>
    <n v="0.74680000000000002"/>
    <n v="2"/>
    <x v="0"/>
    <s v="45 to 54"/>
    <n v="38"/>
    <n v="235000"/>
    <s v="Below"/>
    <n v="165000"/>
    <n v="71.12"/>
    <s v="70-79"/>
    <n v="360"/>
    <n v="3.5"/>
  </r>
  <r>
    <n v="257"/>
    <n v="1"/>
    <n v="10.39"/>
    <s v="10.01-20%"/>
    <n v="81000"/>
    <n v="88000"/>
    <s v="Below"/>
    <n v="1.0864"/>
    <n v="2"/>
    <x v="0"/>
    <s v="45 to 54"/>
    <n v="40"/>
    <n v="675000"/>
    <s v="Above"/>
    <n v="485000"/>
    <n v="71.19"/>
    <s v="70-79"/>
    <n v="360"/>
    <n v="2.87"/>
  </r>
  <r>
    <n v="143"/>
    <n v="25"/>
    <n v="16.149999999999999"/>
    <s v="10.01-20%"/>
    <n v="114000"/>
    <n v="123000"/>
    <s v="Above"/>
    <n v="1.0789"/>
    <n v="2"/>
    <x v="0"/>
    <s v="35 to 44"/>
    <n v="37"/>
    <n v="605000"/>
    <s v="Above"/>
    <n v="335000"/>
    <n v="71.27"/>
    <s v="70-79"/>
    <n v="360"/>
    <n v="3"/>
  </r>
  <r>
    <n v="174"/>
    <n v="48"/>
    <n v="77.16"/>
    <s v="70.01-80%"/>
    <n v="84800"/>
    <n v="120000"/>
    <s v="Above"/>
    <n v="1.4151"/>
    <n v="2"/>
    <x v="0"/>
    <s v="35 to 44"/>
    <n v="42"/>
    <n v="225000"/>
    <s v="Below"/>
    <n v="165000"/>
    <n v="71.42"/>
    <s v="70-79"/>
    <n v="180"/>
    <n v="3.12"/>
  </r>
  <r>
    <n v="6"/>
    <n v="24"/>
    <n v="29.18"/>
    <s v="20.01-30%"/>
    <n v="124900"/>
    <n v="255000"/>
    <s v="Above"/>
    <n v="2.0415999999999999"/>
    <n v="2"/>
    <x v="0"/>
    <s v="&lt; 25"/>
    <n v="20"/>
    <n v="905000"/>
    <s v="Above"/>
    <n v="645000"/>
    <n v="71.44"/>
    <s v="70-79"/>
    <n v="360"/>
    <n v="2.86"/>
  </r>
  <r>
    <n v="161"/>
    <n v="39"/>
    <n v="7.71"/>
    <s v="1.49-10%"/>
    <n v="85200"/>
    <n v="78000"/>
    <s v="Below"/>
    <n v="0.91549999999999998"/>
    <n v="2"/>
    <x v="0"/>
    <s v="35 to 44"/>
    <n v="20"/>
    <n v="235000"/>
    <s v="Below"/>
    <n v="165000"/>
    <n v="71.48"/>
    <s v="70-79"/>
    <n v="120"/>
    <n v="2.75"/>
  </r>
  <r>
    <n v="67"/>
    <n v="25"/>
    <n v="8.3000000000000007"/>
    <s v="1.49-10%"/>
    <n v="80000"/>
    <n v="76000"/>
    <s v="Below"/>
    <n v="0.95"/>
    <n v="2"/>
    <x v="0"/>
    <s v="25 to 34"/>
    <n v="30"/>
    <n v="345000"/>
    <s v="Below"/>
    <n v="245000"/>
    <n v="71.64"/>
    <s v="70-79"/>
    <n v="360"/>
    <n v="3.12"/>
  </r>
  <r>
    <n v="442"/>
    <n v="29"/>
    <n v="13.47"/>
    <s v="10.01-20%"/>
    <n v="82600"/>
    <n v="186000"/>
    <s v="Above"/>
    <n v="2.2517999999999998"/>
    <n v="2"/>
    <x v="0"/>
    <s v="65 to 74"/>
    <n v="20"/>
    <n v="425000"/>
    <s v="Below"/>
    <n v="305000"/>
    <n v="71.66"/>
    <s v="70-79"/>
    <n v="360"/>
    <n v="5.12"/>
  </r>
  <r>
    <n v="54"/>
    <n v="13"/>
    <n v="8.7100000000000009"/>
    <s v="1.49-10%"/>
    <n v="54700"/>
    <n v="79000"/>
    <s v="Below"/>
    <n v="1.4441999999999999"/>
    <n v="2"/>
    <x v="0"/>
    <s v="25 to 34"/>
    <n v="10"/>
    <n v="145000"/>
    <s v="Below"/>
    <n v="105000"/>
    <n v="71.72"/>
    <s v="70-79"/>
    <n v="180"/>
    <n v="3.75"/>
  </r>
  <r>
    <n v="30"/>
    <n v="41"/>
    <n v="13.88"/>
    <s v="10.01-20%"/>
    <n v="72200"/>
    <n v="171000"/>
    <s v="Above"/>
    <n v="2.3683999999999998"/>
    <n v="2"/>
    <x v="0"/>
    <s v="&lt; 25"/>
    <n v="48"/>
    <n v="715000"/>
    <s v="Above"/>
    <n v="515000"/>
    <n v="71.78"/>
    <s v="70-79"/>
    <n v="360"/>
    <n v="2.87"/>
  </r>
  <r>
    <n v="92"/>
    <n v="51"/>
    <n v="11.61"/>
    <s v="10.01-20%"/>
    <n v="89400"/>
    <n v="218000"/>
    <s v="Above"/>
    <n v="2.4384999999999999"/>
    <n v="2"/>
    <x v="0"/>
    <s v="25 to 34"/>
    <n v="10"/>
    <n v="435000"/>
    <s v="Below"/>
    <n v="305000"/>
    <n v="71.86"/>
    <s v="70-79"/>
    <n v="180"/>
    <n v="3.12"/>
  </r>
  <r>
    <n v="118"/>
    <n v="8"/>
    <n v="16.329999999999998"/>
    <s v="10.01-20%"/>
    <n v="81700"/>
    <n v="218000"/>
    <s v="Above"/>
    <n v="2.6682999999999999"/>
    <n v="2"/>
    <x v="0"/>
    <s v="35 to 44"/>
    <n v="20"/>
    <n v="655000"/>
    <s v="Above"/>
    <n v="465000"/>
    <n v="71.900000000000006"/>
    <s v="70-79"/>
    <n v="240"/>
    <n v="3.25"/>
  </r>
  <r>
    <n v="413"/>
    <n v="12"/>
    <n v="40.44"/>
    <s v="40.01-50%"/>
    <n v="68100"/>
    <n v="96000"/>
    <s v="Below"/>
    <n v="1.4097"/>
    <n v="2"/>
    <x v="0"/>
    <s v="55 to 64"/>
    <n v="20"/>
    <n v="385000"/>
    <s v="Below"/>
    <n v="275000"/>
    <n v="72.209999999999994"/>
    <s v="70-79"/>
    <n v="360"/>
    <n v="3"/>
  </r>
  <r>
    <n v="76"/>
    <n v="30"/>
    <n v="6.56"/>
    <s v="1.49-10%"/>
    <n v="76500"/>
    <n v="106000"/>
    <s v="Above"/>
    <n v="1.3855999999999999"/>
    <n v="2"/>
    <x v="0"/>
    <s v="25 to 34"/>
    <n v="40"/>
    <n v="395000"/>
    <s v="Below"/>
    <n v="285000"/>
    <n v="72.3"/>
    <s v="70-79"/>
    <n v="360"/>
    <n v="3.99"/>
  </r>
  <r>
    <n v="391"/>
    <n v="53"/>
    <n v="14.44"/>
    <s v="10.01-20%"/>
    <n v="106900"/>
    <n v="173000"/>
    <s v="Above"/>
    <n v="1.6183000000000001"/>
    <n v="2"/>
    <x v="0"/>
    <s v="55 to 64"/>
    <n v="44"/>
    <n v="785000"/>
    <s v="Above"/>
    <n v="565000"/>
    <n v="72.37"/>
    <s v="70-79"/>
    <n v="360"/>
    <n v="3"/>
  </r>
  <r>
    <n v="216"/>
    <n v="48"/>
    <n v="32.5"/>
    <s v="30.01-40%"/>
    <n v="80000"/>
    <n v="187000"/>
    <s v="Above"/>
    <n v="2.3374999999999999"/>
    <n v="2"/>
    <x v="0"/>
    <s v="35 to 44"/>
    <n v="20"/>
    <n v="295000"/>
    <s v="Below"/>
    <n v="215000"/>
    <n v="72.41"/>
    <s v="70-79"/>
    <n v="180"/>
    <n v="2.87"/>
  </r>
  <r>
    <n v="203"/>
    <n v="46"/>
    <n v="11.13"/>
    <s v="10.01-20%"/>
    <n v="86200"/>
    <n v="106000"/>
    <s v="Above"/>
    <n v="1.2297"/>
    <n v="2"/>
    <x v="0"/>
    <s v="35 to 44"/>
    <n v="10"/>
    <n v="195000"/>
    <s v="Below"/>
    <n v="145000"/>
    <n v="73.069999999999993"/>
    <s v="70-79"/>
    <n v="180"/>
    <n v="2.5"/>
  </r>
  <r>
    <n v="270"/>
    <n v="10"/>
    <n v="35.76"/>
    <s v="30.01-40%"/>
    <n v="96600"/>
    <n v="148000"/>
    <s v="Above"/>
    <n v="1.5321"/>
    <n v="2"/>
    <x v="0"/>
    <s v="45 to 54"/>
    <n v="10"/>
    <n v="345000"/>
    <s v="Below"/>
    <n v="245000"/>
    <n v="73.08"/>
    <s v="70-79"/>
    <n v="360"/>
    <n v="3.37"/>
  </r>
  <r>
    <n v="312"/>
    <n v="6"/>
    <n v="98.95"/>
    <s v="90.01-98.95%"/>
    <n v="83300"/>
    <n v="129000"/>
    <s v="Above"/>
    <n v="1.5486"/>
    <n v="2"/>
    <x v="0"/>
    <s v="45 to 54"/>
    <n v="43"/>
    <n v="1045000"/>
    <s v="Above"/>
    <n v="765000"/>
    <n v="73.260000000000005"/>
    <s v="70-79"/>
    <n v="360"/>
    <n v="3.62"/>
  </r>
  <r>
    <n v="245"/>
    <n v="27"/>
    <n v="6.42"/>
    <s v="1.49-10%"/>
    <n v="102800"/>
    <n v="69000"/>
    <s v="Below"/>
    <n v="0.67120000000000002"/>
    <n v="2"/>
    <x v="0"/>
    <s v="45 to 54"/>
    <n v="30"/>
    <n v="335000"/>
    <s v="Below"/>
    <n v="245000"/>
    <n v="73.33"/>
    <s v="70-79"/>
    <n v="360"/>
    <n v="2.87"/>
  </r>
  <r>
    <n v="104"/>
    <n v="47"/>
    <n v="6.91"/>
    <s v="1.49-10%"/>
    <n v="72600"/>
    <n v="88000"/>
    <s v="Below"/>
    <n v="1.2121"/>
    <n v="2"/>
    <x v="0"/>
    <s v="35 to 44"/>
    <n v="43"/>
    <n v="505000"/>
    <s v="Above"/>
    <n v="365000"/>
    <n v="73.400000000000006"/>
    <s v="70-79"/>
    <n v="360"/>
    <n v="3.75"/>
  </r>
  <r>
    <n v="86"/>
    <n v="49"/>
    <n v="12.96"/>
    <s v="10.01-20%"/>
    <n v="71000"/>
    <n v="61000"/>
    <s v="Below"/>
    <n v="0.85919999999999996"/>
    <n v="2"/>
    <x v="0"/>
    <s v="25 to 34"/>
    <n v="44"/>
    <n v="335000"/>
    <s v="Below"/>
    <n v="245000"/>
    <n v="73.42"/>
    <s v="70-79"/>
    <n v="360"/>
    <n v="3.25"/>
  </r>
  <r>
    <n v="499"/>
    <n v="26"/>
    <n v="33.82"/>
    <s v="30.01-40%"/>
    <n v="79700"/>
    <n v="109000"/>
    <s v="Above"/>
    <n v="1.3675999999999999"/>
    <n v="2"/>
    <x v="0"/>
    <s v="&gt; 74"/>
    <n v="20"/>
    <n v="525000"/>
    <s v="Above"/>
    <n v="385000"/>
    <n v="73.459999999999994"/>
    <s v="70-79"/>
    <n v="360"/>
    <n v="3.62"/>
  </r>
  <r>
    <n v="214"/>
    <n v="22"/>
    <n v="18.329999999999998"/>
    <s v="10.01-20%"/>
    <n v="54200"/>
    <n v="69000"/>
    <s v="Below"/>
    <n v="1.2730999999999999"/>
    <n v="2"/>
    <x v="0"/>
    <s v="35 to 44"/>
    <n v="38"/>
    <n v="445000"/>
    <s v="Below"/>
    <n v="325000"/>
    <n v="73.48"/>
    <s v="70-79"/>
    <n v="360"/>
    <n v="3"/>
  </r>
  <r>
    <n v="209"/>
    <n v="48"/>
    <n v="25.3"/>
    <s v="20.01-30%"/>
    <n v="84800"/>
    <n v="122000"/>
    <s v="Above"/>
    <n v="1.4387000000000001"/>
    <n v="2"/>
    <x v="0"/>
    <s v="35 to 44"/>
    <n v="39"/>
    <n v="265000"/>
    <s v="Below"/>
    <n v="195000"/>
    <n v="73.5"/>
    <s v="70-79"/>
    <n v="360"/>
    <n v="2.87"/>
  </r>
  <r>
    <n v="371"/>
    <n v="51"/>
    <n v="81.58"/>
    <s v="80.01-90%"/>
    <n v="89400"/>
    <n v="54000"/>
    <s v="Below"/>
    <n v="0.60399999999999998"/>
    <n v="2"/>
    <x v="0"/>
    <s v="55 to 64"/>
    <n v="46"/>
    <n v="175000"/>
    <s v="Below"/>
    <n v="125000"/>
    <n v="73.52"/>
    <s v="70-79"/>
    <n v="360"/>
    <n v="3"/>
  </r>
  <r>
    <n v="127"/>
    <n v="26"/>
    <n v="6.53"/>
    <s v="1.49-10%"/>
    <n v="79700"/>
    <n v="56000"/>
    <s v="Below"/>
    <n v="0.7026"/>
    <n v="2"/>
    <x v="0"/>
    <s v="35 to 44"/>
    <n v="39"/>
    <n v="325000"/>
    <s v="Below"/>
    <n v="235000"/>
    <n v="73.53"/>
    <s v="70-79"/>
    <n v="360"/>
    <n v="2.99"/>
  </r>
  <r>
    <n v="129"/>
    <n v="53"/>
    <n v="37.630000000000003"/>
    <s v="30.01-40%"/>
    <n v="106900"/>
    <n v="69000"/>
    <s v="Below"/>
    <n v="0.64549999999999996"/>
    <n v="2"/>
    <x v="0"/>
    <s v="35 to 44"/>
    <n v="45"/>
    <n v="445000"/>
    <s v="Below"/>
    <n v="325000"/>
    <n v="73.53"/>
    <s v="70-79"/>
    <n v="360"/>
    <n v="3.37"/>
  </r>
  <r>
    <n v="62"/>
    <n v="45"/>
    <n v="55.47"/>
    <s v="50.01-60%"/>
    <n v="71400"/>
    <n v="130000"/>
    <s v="Above"/>
    <n v="1.8207"/>
    <n v="2"/>
    <x v="0"/>
    <s v="25 to 34"/>
    <n v="46"/>
    <n v="335000"/>
    <s v="Below"/>
    <n v="245000"/>
    <n v="73.58"/>
    <s v="70-79"/>
    <n v="360"/>
    <n v="3.25"/>
  </r>
  <r>
    <n v="108"/>
    <n v="41"/>
    <n v="14.27"/>
    <s v="10.01-20%"/>
    <n v="92100"/>
    <n v="162000"/>
    <s v="Above"/>
    <n v="1.7589999999999999"/>
    <n v="2"/>
    <x v="0"/>
    <s v="35 to 44"/>
    <n v="20"/>
    <n v="505000"/>
    <s v="Above"/>
    <n v="365000"/>
    <n v="73.599999999999994"/>
    <s v="70-79"/>
    <n v="180"/>
    <n v="3.25"/>
  </r>
  <r>
    <n v="488"/>
    <n v="51"/>
    <n v="27.59"/>
    <s v="20.01-30%"/>
    <n v="89400"/>
    <n v="90000"/>
    <s v="Below"/>
    <n v="1.0066999999999999"/>
    <n v="2"/>
    <x v="0"/>
    <s v="&gt; 74"/>
    <n v="43"/>
    <n v="225000"/>
    <s v="Below"/>
    <n v="165000"/>
    <n v="73.680000000000007"/>
    <s v="70-79"/>
    <n v="360"/>
    <n v="3"/>
  </r>
  <r>
    <n v="147"/>
    <n v="12"/>
    <n v="40.75"/>
    <s v="40.01-50%"/>
    <n v="68300"/>
    <n v="101000"/>
    <s v="Above"/>
    <n v="1.4787999999999999"/>
    <n v="2"/>
    <x v="0"/>
    <s v="35 to 44"/>
    <n v="44"/>
    <n v="515000"/>
    <s v="Above"/>
    <n v="375000"/>
    <n v="73.78"/>
    <s v="70-79"/>
    <n v="360"/>
    <n v="3.12"/>
  </r>
  <r>
    <n v="150"/>
    <n v="27"/>
    <n v="8.26"/>
    <s v="1.49-10%"/>
    <n v="102800"/>
    <n v="50000"/>
    <s v="Below"/>
    <n v="0.4864"/>
    <n v="2"/>
    <x v="0"/>
    <s v="35 to 44"/>
    <n v="45"/>
    <n v="215000"/>
    <s v="Below"/>
    <n v="155000"/>
    <n v="73.84"/>
    <s v="70-79"/>
    <n v="180"/>
    <n v="2.37"/>
  </r>
  <r>
    <n v="497"/>
    <n v="8"/>
    <n v="14.48"/>
    <s v="10.01-20%"/>
    <n v="100000"/>
    <n v="79000"/>
    <s v="Below"/>
    <n v="0.79"/>
    <n v="2"/>
    <x v="0"/>
    <s v="&gt; 74"/>
    <n v="20"/>
    <n v="425000"/>
    <s v="Below"/>
    <n v="315000"/>
    <n v="73.849999999999994"/>
    <s v="70-79"/>
    <n v="360"/>
    <n v="3"/>
  </r>
  <r>
    <n v="406"/>
    <n v="10"/>
    <n v="13.02"/>
    <s v="10.01-20%"/>
    <n v="96600"/>
    <n v="123000"/>
    <s v="Above"/>
    <n v="1.2733000000000001"/>
    <n v="2"/>
    <x v="0"/>
    <s v="55 to 64"/>
    <n v="20"/>
    <n v="365000"/>
    <s v="Below"/>
    <n v="265000"/>
    <n v="73.94"/>
    <s v="70-79"/>
    <n v="240"/>
    <n v="3.25"/>
  </r>
  <r>
    <n v="471"/>
    <n v="6"/>
    <n v="58.33"/>
    <s v="50.01-60%"/>
    <n v="83300"/>
    <n v="95000"/>
    <s v="Below"/>
    <n v="1.1405000000000001"/>
    <n v="2"/>
    <x v="0"/>
    <s v="65 to 74"/>
    <n v="20"/>
    <n v="365000"/>
    <s v="Below"/>
    <n v="275000"/>
    <n v="73.97"/>
    <s v="70-79"/>
    <n v="360"/>
    <n v="3.37"/>
  </r>
  <r>
    <n v="193"/>
    <n v="25"/>
    <n v="6.93"/>
    <s v="1.49-10%"/>
    <n v="114000"/>
    <n v="126000"/>
    <s v="Above"/>
    <n v="1.1052999999999999"/>
    <n v="2"/>
    <x v="0"/>
    <s v="35 to 44"/>
    <n v="50"/>
    <n v="585000"/>
    <s v="Above"/>
    <n v="435000"/>
    <n v="74"/>
    <s v="70-79"/>
    <n v="360"/>
    <n v="3.75"/>
  </r>
  <r>
    <n v="379"/>
    <n v="13"/>
    <n v="40.08"/>
    <s v="40.01-50%"/>
    <n v="82200"/>
    <n v="208000"/>
    <s v="Above"/>
    <n v="2.5304000000000002"/>
    <n v="2"/>
    <x v="0"/>
    <s v="55 to 64"/>
    <n v="10"/>
    <n v="625000"/>
    <s v="Above"/>
    <n v="455000"/>
    <n v="74.12"/>
    <s v="70-79"/>
    <n v="360"/>
    <n v="2.99"/>
  </r>
  <r>
    <n v="295"/>
    <n v="36"/>
    <n v="41.07"/>
    <s v="40.01-50%"/>
    <n v="96500"/>
    <n v="72000"/>
    <s v="Below"/>
    <n v="0.74609999999999999"/>
    <n v="2"/>
    <x v="0"/>
    <s v="45 to 54"/>
    <n v="43"/>
    <n v="645000"/>
    <s v="Above"/>
    <n v="475000"/>
    <n v="74.209999999999994"/>
    <s v="70-79"/>
    <n v="360"/>
    <n v="2.99"/>
  </r>
  <r>
    <n v="350"/>
    <n v="48"/>
    <n v="59.65"/>
    <s v="50.01-60%"/>
    <n v="97600"/>
    <n v="142000"/>
    <s v="Above"/>
    <n v="1.4549000000000001"/>
    <n v="2"/>
    <x v="0"/>
    <s v="55 to 64"/>
    <n v="10"/>
    <n v="265000"/>
    <s v="Below"/>
    <n v="195000"/>
    <n v="74.28"/>
    <s v="70-79"/>
    <n v="360"/>
    <n v="2.87"/>
  </r>
  <r>
    <n v="286"/>
    <n v="35"/>
    <n v="81.03"/>
    <s v="80.01-90%"/>
    <n v="69100"/>
    <n v="43000"/>
    <s v="Below"/>
    <n v="0.62229999999999996"/>
    <n v="2"/>
    <x v="0"/>
    <s v="45 to 54"/>
    <n v="44"/>
    <n v="275000"/>
    <s v="Below"/>
    <n v="205000"/>
    <n v="74.31"/>
    <s v="70-79"/>
    <n v="360"/>
    <n v="2.87"/>
  </r>
  <r>
    <n v="96"/>
    <n v="48"/>
    <n v="15.97"/>
    <s v="10.01-20%"/>
    <n v="97600"/>
    <n v="475000"/>
    <s v="Above"/>
    <n v="4.8667999999999996"/>
    <n v="2"/>
    <x v="0"/>
    <s v="25 to 34"/>
    <n v="30"/>
    <n v="505000"/>
    <s v="Above"/>
    <n v="375000"/>
    <n v="74.319999999999993"/>
    <s v="70-79"/>
    <n v="360"/>
    <n v="2.99"/>
  </r>
  <r>
    <n v="227"/>
    <n v="36"/>
    <n v="11.04"/>
    <s v="10.01-20%"/>
    <n v="96500"/>
    <n v="278000"/>
    <s v="Above"/>
    <n v="2.8807999999999998"/>
    <n v="2"/>
    <x v="0"/>
    <s v="35 to 44"/>
    <n v="20"/>
    <n v="755000"/>
    <s v="Above"/>
    <n v="555000"/>
    <n v="74.45"/>
    <s v="70-79"/>
    <n v="360"/>
    <n v="3.37"/>
  </r>
  <r>
    <n v="185"/>
    <n v="50"/>
    <n v="3.38"/>
    <s v="1.49-10%"/>
    <n v="89700"/>
    <n v="106000"/>
    <s v="Above"/>
    <n v="1.1817"/>
    <n v="2"/>
    <x v="0"/>
    <s v="35 to 44"/>
    <n v="30"/>
    <n v="325000"/>
    <s v="Below"/>
    <n v="245000"/>
    <n v="74.540000000000006"/>
    <s v="70-79"/>
    <n v="360"/>
    <n v="2.99"/>
  </r>
  <r>
    <n v="61"/>
    <n v="13"/>
    <n v="16.149999999999999"/>
    <s v="10.01-20%"/>
    <n v="55400"/>
    <n v="62000"/>
    <s v="Below"/>
    <n v="1.1191"/>
    <n v="2"/>
    <x v="0"/>
    <s v="25 to 34"/>
    <n v="39"/>
    <n v="235000"/>
    <s v="Below"/>
    <n v="175000"/>
    <n v="74.56"/>
    <s v="70-79"/>
    <n v="180"/>
    <n v="2.62"/>
  </r>
  <r>
    <n v="349"/>
    <n v="26"/>
    <n v="10.69"/>
    <s v="10.01-20%"/>
    <n v="79700"/>
    <n v="166000"/>
    <s v="Above"/>
    <n v="2.0828000000000002"/>
    <n v="2"/>
    <x v="0"/>
    <s v="55 to 64"/>
    <n v="36"/>
    <n v="445000"/>
    <s v="Below"/>
    <n v="335000"/>
    <n v="74.599999999999994"/>
    <s v="70-79"/>
    <n v="360"/>
    <n v="4.87"/>
  </r>
  <r>
    <n v="263"/>
    <n v="1"/>
    <n v="20.78"/>
    <s v="20.01-30%"/>
    <n v="71700"/>
    <n v="62000"/>
    <s v="Below"/>
    <n v="0.86470000000000002"/>
    <n v="2"/>
    <x v="0"/>
    <s v="45 to 54"/>
    <n v="30"/>
    <n v="275000"/>
    <s v="Below"/>
    <n v="205000"/>
    <n v="74.63"/>
    <s v="70-79"/>
    <n v="360"/>
    <n v="3.12"/>
  </r>
  <r>
    <n v="375"/>
    <n v="32"/>
    <n v="61.26"/>
    <s v="60.01-70%"/>
    <n v="70800"/>
    <n v="59000"/>
    <s v="Below"/>
    <n v="0.83330000000000004"/>
    <n v="2"/>
    <x v="0"/>
    <s v="55 to 64"/>
    <n v="45"/>
    <n v="215000"/>
    <s v="Below"/>
    <n v="165000"/>
    <n v="74.650000000000006"/>
    <s v="70-79"/>
    <n v="360"/>
    <n v="4.25"/>
  </r>
  <r>
    <n v="272"/>
    <n v="8"/>
    <n v="38.78"/>
    <s v="30.01-40%"/>
    <n v="84500"/>
    <n v="61000"/>
    <s v="Below"/>
    <n v="0.72189999999999999"/>
    <n v="2"/>
    <x v="0"/>
    <s v="45 to 54"/>
    <n v="44"/>
    <n v="555000"/>
    <s v="Above"/>
    <n v="415000"/>
    <n v="74.78"/>
    <s v="70-79"/>
    <n v="360"/>
    <n v="3.12"/>
  </r>
  <r>
    <n v="24"/>
    <n v="48"/>
    <n v="21.69"/>
    <s v="20.01-30%"/>
    <n v="72200"/>
    <n v="187000"/>
    <s v="Above"/>
    <n v="2.59"/>
    <n v="2"/>
    <x v="0"/>
    <s v="&lt; 25"/>
    <n v="42"/>
    <n v="665000"/>
    <s v="Above"/>
    <n v="495000"/>
    <n v="74.790000000000006"/>
    <s v="70-79"/>
    <n v="360"/>
    <n v="3.5"/>
  </r>
  <r>
    <n v="46"/>
    <n v="31"/>
    <n v="6.85"/>
    <s v="1.49-10%"/>
    <n v="86900"/>
    <n v="138000"/>
    <s v="Above"/>
    <n v="1.5880000000000001"/>
    <n v="2"/>
    <x v="0"/>
    <s v="&lt; 25"/>
    <n v="20"/>
    <n v="305000"/>
    <s v="Below"/>
    <n v="225000"/>
    <n v="74.83"/>
    <s v="70-79"/>
    <n v="360"/>
    <n v="3"/>
  </r>
  <r>
    <n v="309"/>
    <n v="20"/>
    <n v="20.74"/>
    <s v="20.01-30%"/>
    <n v="85900"/>
    <n v="108000"/>
    <s v="Above"/>
    <n v="1.2573000000000001"/>
    <n v="2"/>
    <x v="0"/>
    <s v="45 to 54"/>
    <n v="20"/>
    <n v="275000"/>
    <s v="Below"/>
    <n v="205000"/>
    <n v="74.900000000000006"/>
    <s v="70-79"/>
    <n v="360"/>
    <n v="3.25"/>
  </r>
  <r>
    <n v="68"/>
    <n v="34"/>
    <n v="3.31"/>
    <s v="1.49-10%"/>
    <n v="85800"/>
    <n v="376000"/>
    <s v="Above"/>
    <n v="4.3822999999999999"/>
    <n v="2"/>
    <x v="0"/>
    <s v="25 to 34"/>
    <n v="20"/>
    <n v="635000"/>
    <s v="Above"/>
    <n v="475000"/>
    <n v="74.92"/>
    <s v="70-79"/>
    <n v="360"/>
    <n v="3.12"/>
  </r>
  <r>
    <n v="21"/>
    <n v="48"/>
    <n v="30.74"/>
    <s v="30.01-40%"/>
    <n v="84800"/>
    <n v="229000"/>
    <s v="Above"/>
    <n v="2.7004999999999999"/>
    <n v="2"/>
    <x v="0"/>
    <s v="&lt; 25"/>
    <n v="30"/>
    <n v="215000"/>
    <s v="Below"/>
    <n v="155000"/>
    <n v="74.95"/>
    <s v="70-79"/>
    <n v="360"/>
    <n v="3.62"/>
  </r>
  <r>
    <n v="215"/>
    <n v="26"/>
    <n v="4.8600000000000003"/>
    <s v="1.49-10%"/>
    <n v="79700"/>
    <n v="192000"/>
    <s v="Above"/>
    <n v="2.4089999999999998"/>
    <n v="2"/>
    <x v="0"/>
    <s v="35 to 44"/>
    <n v="20"/>
    <n v="505000"/>
    <s v="Above"/>
    <n v="375000"/>
    <n v="74.95"/>
    <s v="70-79"/>
    <n v="180"/>
    <n v="2.5"/>
  </r>
  <r>
    <n v="66"/>
    <n v="45"/>
    <n v="37.47"/>
    <s v="30.01-40%"/>
    <n v="81000"/>
    <n v="203000"/>
    <s v="Above"/>
    <n v="2.5062000000000002"/>
    <n v="2"/>
    <x v="0"/>
    <s v="25 to 34"/>
    <n v="20"/>
    <n v="395000"/>
    <s v="Below"/>
    <n v="295000"/>
    <n v="74.989999999999995"/>
    <s v="70-79"/>
    <n v="360"/>
    <n v="2.75"/>
  </r>
  <r>
    <n v="14"/>
    <n v="26"/>
    <n v="33.01"/>
    <s v="30.01-40%"/>
    <n v="79700"/>
    <n v="593000"/>
    <s v="Above"/>
    <n v="7.4404000000000003"/>
    <n v="2"/>
    <x v="0"/>
    <s v="&lt; 25"/>
    <n v="20"/>
    <n v="545000"/>
    <s v="Above"/>
    <n v="415000"/>
    <n v="75"/>
    <s v="70-79"/>
    <n v="360"/>
    <n v="4.75"/>
  </r>
  <r>
    <n v="72"/>
    <n v="41"/>
    <n v="9.81"/>
    <s v="1.49-10%"/>
    <n v="72200"/>
    <n v="197000"/>
    <s v="Above"/>
    <n v="2.7284999999999999"/>
    <n v="2"/>
    <x v="0"/>
    <s v="25 to 34"/>
    <n v="43"/>
    <n v="275000"/>
    <s v="Below"/>
    <n v="195000"/>
    <n v="75"/>
    <s v="70-79"/>
    <n v="360"/>
    <n v="3.5"/>
  </r>
  <r>
    <n v="196"/>
    <n v="5"/>
    <n v="10.89"/>
    <s v="10.01-20%"/>
    <n v="72300"/>
    <n v="41000"/>
    <s v="Below"/>
    <n v="0.56710000000000005"/>
    <n v="2"/>
    <x v="0"/>
    <s v="35 to 44"/>
    <n v="47"/>
    <n v="155000"/>
    <s v="Below"/>
    <n v="115000"/>
    <n v="75"/>
    <s v="70-79"/>
    <n v="360"/>
    <n v="3.87"/>
  </r>
  <r>
    <n v="277"/>
    <n v="27"/>
    <n v="10.3"/>
    <s v="10.01-20%"/>
    <n v="102800"/>
    <n v="213000"/>
    <s v="Above"/>
    <n v="2.0720000000000001"/>
    <n v="2"/>
    <x v="0"/>
    <s v="45 to 54"/>
    <n v="39"/>
    <n v="665000"/>
    <s v="Above"/>
    <n v="495000"/>
    <n v="75"/>
    <s v="70-79"/>
    <n v="360"/>
    <n v="2.75"/>
  </r>
  <r>
    <n v="279"/>
    <n v="53"/>
    <n v="49.27"/>
    <s v="40.01-50%"/>
    <n v="106900"/>
    <n v="358000"/>
    <s v="Above"/>
    <n v="3.3489"/>
    <n v="2"/>
    <x v="0"/>
    <s v="45 to 54"/>
    <n v="10"/>
    <n v="315000"/>
    <s v="Below"/>
    <n v="235000"/>
    <n v="75"/>
    <s v="70-79"/>
    <n v="360"/>
    <n v="4.37"/>
  </r>
  <r>
    <n v="359"/>
    <n v="6"/>
    <n v="18.79"/>
    <s v="10.01-20%"/>
    <n v="92700"/>
    <n v="371000"/>
    <s v="Above"/>
    <n v="4.0022000000000002"/>
    <n v="2"/>
    <x v="0"/>
    <s v="55 to 64"/>
    <n v="42"/>
    <n v="635000"/>
    <s v="Above"/>
    <n v="475000"/>
    <n v="75"/>
    <s v="70-79"/>
    <n v="360"/>
    <n v="2.99"/>
  </r>
  <r>
    <n v="417"/>
    <n v="13"/>
    <n v="7.02"/>
    <s v="1.49-10%"/>
    <n v="82200"/>
    <n v="137000"/>
    <s v="Above"/>
    <n v="1.6667000000000001"/>
    <n v="2"/>
    <x v="0"/>
    <s v="55 to 64"/>
    <n v="30"/>
    <n v="545000"/>
    <s v="Above"/>
    <n v="405000"/>
    <n v="75"/>
    <s v="70-79"/>
    <n v="360"/>
    <n v="3.25"/>
  </r>
  <r>
    <n v="430"/>
    <n v="53"/>
    <n v="8.85"/>
    <s v="1.49-10%"/>
    <n v="77600"/>
    <n v="105000"/>
    <s v="Above"/>
    <n v="1.3531"/>
    <n v="2"/>
    <x v="0"/>
    <s v="65 to 74"/>
    <n v="41"/>
    <n v="325000"/>
    <s v="Below"/>
    <n v="245000"/>
    <n v="75"/>
    <s v="70-79"/>
    <n v="360"/>
    <n v="4.37"/>
  </r>
  <r>
    <n v="453"/>
    <n v="6"/>
    <n v="29.86"/>
    <s v="20.01-30%"/>
    <n v="83300"/>
    <n v="144000"/>
    <s v="Above"/>
    <n v="1.7286999999999999"/>
    <n v="2"/>
    <x v="0"/>
    <s v="65 to 74"/>
    <n v="46"/>
    <n v="635000"/>
    <s v="Above"/>
    <n v="475000"/>
    <n v="75"/>
    <s v="70-79"/>
    <n v="360"/>
    <n v="4.12"/>
  </r>
  <r>
    <n v="463"/>
    <n v="32"/>
    <n v="24.92"/>
    <s v="20.01-30%"/>
    <n v="70800"/>
    <n v="49000"/>
    <s v="Below"/>
    <n v="0.69210000000000005"/>
    <n v="2"/>
    <x v="0"/>
    <s v="65 to 74"/>
    <n v="40"/>
    <n v="225000"/>
    <s v="Below"/>
    <n v="165000"/>
    <n v="75"/>
    <s v="70-79"/>
    <n v="360"/>
    <n v="4.5"/>
  </r>
  <r>
    <n v="468"/>
    <n v="1"/>
    <n v="6.66"/>
    <s v="1.49-10%"/>
    <n v="65700"/>
    <n v="317000"/>
    <s v="Above"/>
    <n v="4.8250000000000002"/>
    <n v="2"/>
    <x v="0"/>
    <s v="65 to 74"/>
    <n v="37"/>
    <n v="665000"/>
    <s v="Above"/>
    <n v="495000"/>
    <n v="75"/>
    <s v="70-79"/>
    <n v="360"/>
    <n v="3.37"/>
  </r>
  <r>
    <n v="475"/>
    <n v="20"/>
    <n v="7.17"/>
    <s v="1.49-10%"/>
    <n v="88800"/>
    <n v="83000"/>
    <s v="Below"/>
    <n v="0.93469999999999998"/>
    <n v="2"/>
    <x v="0"/>
    <s v="65 to 74"/>
    <n v="30"/>
    <n v="235000"/>
    <s v="Below"/>
    <n v="175000"/>
    <n v="75.319999999999993"/>
    <s v="70-79"/>
    <n v="180"/>
    <n v="3.25"/>
  </r>
  <r>
    <n v="389"/>
    <n v="26"/>
    <n v="5.37"/>
    <s v="1.49-10%"/>
    <n v="79700"/>
    <n v="138000"/>
    <s v="Above"/>
    <n v="1.7315"/>
    <n v="2"/>
    <x v="0"/>
    <s v="55 to 64"/>
    <n v="20"/>
    <n v="325000"/>
    <s v="Below"/>
    <n v="245000"/>
    <n v="75.38"/>
    <s v="70-79"/>
    <n v="180"/>
    <n v="2.62"/>
  </r>
  <r>
    <n v="415"/>
    <n v="18"/>
    <n v="7.09"/>
    <s v="1.49-10%"/>
    <n v="89100"/>
    <n v="64000"/>
    <s v="Below"/>
    <n v="0.71830000000000005"/>
    <n v="1"/>
    <x v="1"/>
    <s v="55 to 64"/>
    <n v="30"/>
    <n v="165000"/>
    <s v="Below"/>
    <n v="105000"/>
    <n v="75.86"/>
    <s v="70-79"/>
    <n v="360"/>
    <n v="3.5"/>
  </r>
  <r>
    <n v="153"/>
    <n v="39"/>
    <n v="5.26"/>
    <s v="1.49-10%"/>
    <n v="70300"/>
    <n v="56000"/>
    <s v="Below"/>
    <n v="0.79659999999999997"/>
    <n v="2"/>
    <x v="0"/>
    <s v="35 to 44"/>
    <n v="30"/>
    <n v="175000"/>
    <s v="Below"/>
    <n v="125000"/>
    <n v="75.88"/>
    <s v="70-79"/>
    <n v="180"/>
    <n v="2.37"/>
  </r>
  <r>
    <n v="390"/>
    <n v="2"/>
    <n v="16.91"/>
    <s v="10.01-20%"/>
    <n v="93100"/>
    <n v="66000"/>
    <s v="Below"/>
    <n v="0.70889999999999997"/>
    <n v="2"/>
    <x v="0"/>
    <s v="55 to 64"/>
    <n v="43"/>
    <n v="315000"/>
    <s v="Below"/>
    <n v="245000"/>
    <n v="76.19"/>
    <s v="70-79"/>
    <n v="360"/>
    <n v="3.5"/>
  </r>
  <r>
    <n v="198"/>
    <n v="53"/>
    <n v="29.38"/>
    <s v="20.01-30%"/>
    <n v="106900"/>
    <n v="110000"/>
    <s v="Above"/>
    <n v="1.0289999999999999"/>
    <n v="2"/>
    <x v="0"/>
    <s v="35 to 44"/>
    <n v="44"/>
    <n v="445000"/>
    <s v="Below"/>
    <n v="345000"/>
    <n v="76.510000000000005"/>
    <s v="70-79"/>
    <n v="360"/>
    <n v="3.62"/>
  </r>
  <r>
    <n v="419"/>
    <n v="25"/>
    <n v="42.23"/>
    <s v="40.01-50%"/>
    <n v="114000"/>
    <n v="57000"/>
    <s v="Below"/>
    <n v="0.5"/>
    <n v="2"/>
    <x v="0"/>
    <s v="55 to 64"/>
    <n v="44"/>
    <n v="445000"/>
    <s v="Below"/>
    <n v="335000"/>
    <n v="76.739999999999995"/>
    <s v="70-79"/>
    <n v="360"/>
    <n v="3.87"/>
  </r>
  <r>
    <n v="207"/>
    <n v="12"/>
    <n v="11.84"/>
    <s v="10.01-20%"/>
    <n v="68300"/>
    <n v="152000"/>
    <s v="Above"/>
    <n v="2.2254999999999998"/>
    <n v="1"/>
    <x v="1"/>
    <s v="35 to 44"/>
    <n v="37"/>
    <n v="435000"/>
    <s v="Below"/>
    <n v="335000"/>
    <n v="76.81"/>
    <s v="70-79"/>
    <n v="360"/>
    <n v="2.99"/>
  </r>
  <r>
    <n v="194"/>
    <n v="35"/>
    <n v="35.97"/>
    <s v="30.01-40%"/>
    <n v="69100"/>
    <n v="170000"/>
    <s v="Above"/>
    <n v="2.4601999999999999"/>
    <n v="2"/>
    <x v="0"/>
    <s v="35 to 44"/>
    <n v="10"/>
    <n v="325000"/>
    <s v="Below"/>
    <n v="255000"/>
    <n v="76.92"/>
    <s v="70-79"/>
    <n v="240"/>
    <n v="3.48"/>
  </r>
  <r>
    <n v="269"/>
    <n v="24"/>
    <n v="93.79"/>
    <s v="90.01-98.95%"/>
    <n v="124900"/>
    <n v="39000"/>
    <s v="Below"/>
    <n v="0.31219999999999998"/>
    <n v="2"/>
    <x v="0"/>
    <s v="45 to 54"/>
    <n v="47"/>
    <n v="315000"/>
    <s v="Below"/>
    <n v="245000"/>
    <n v="76.92"/>
    <s v="70-79"/>
    <n v="360"/>
    <n v="3.37"/>
  </r>
  <r>
    <n v="401"/>
    <n v="45"/>
    <n v="21.73"/>
    <s v="20.01-30%"/>
    <n v="71400"/>
    <n v="75000"/>
    <s v="Below"/>
    <n v="1.0504"/>
    <n v="2"/>
    <x v="0"/>
    <s v="55 to 64"/>
    <n v="47"/>
    <n v="345000"/>
    <s v="Below"/>
    <n v="265000"/>
    <n v="77.22"/>
    <s v="70-79"/>
    <n v="240"/>
    <n v="2.99"/>
  </r>
  <r>
    <n v="387"/>
    <n v="42"/>
    <n v="5.53"/>
    <s v="1.49-10%"/>
    <n v="80400"/>
    <n v="110000"/>
    <s v="Above"/>
    <n v="1.3682000000000001"/>
    <n v="2"/>
    <x v="0"/>
    <s v="55 to 64"/>
    <n v="10"/>
    <n v="325000"/>
    <s v="Below"/>
    <n v="255000"/>
    <n v="77.540000000000006"/>
    <s v="70-79"/>
    <n v="360"/>
    <n v="3.25"/>
  </r>
  <r>
    <n v="84"/>
    <n v="49"/>
    <n v="15.3"/>
    <s v="10.01-20%"/>
    <n v="85300"/>
    <n v="74000"/>
    <s v="Below"/>
    <n v="0.86750000000000005"/>
    <n v="2"/>
    <x v="0"/>
    <s v="25 to 34"/>
    <n v="30"/>
    <n v="315000"/>
    <s v="Below"/>
    <n v="245000"/>
    <n v="77.56"/>
    <s v="70-79"/>
    <n v="360"/>
    <n v="3.37"/>
  </r>
  <r>
    <n v="37"/>
    <n v="48"/>
    <n v="26.93"/>
    <s v="20.01-30%"/>
    <n v="80000"/>
    <n v="232000"/>
    <s v="Above"/>
    <n v="2.9"/>
    <n v="2"/>
    <x v="0"/>
    <s v="&lt; 25"/>
    <n v="10"/>
    <n v="445000"/>
    <s v="Below"/>
    <n v="345000"/>
    <n v="77.63"/>
    <s v="70-79"/>
    <n v="180"/>
    <n v="2.75"/>
  </r>
  <r>
    <n v="121"/>
    <n v="12"/>
    <n v="83.41"/>
    <s v="80.01-90%"/>
    <n v="68300"/>
    <n v="112000"/>
    <s v="Above"/>
    <n v="1.6397999999999999"/>
    <n v="1"/>
    <x v="1"/>
    <s v="35 to 44"/>
    <n v="39"/>
    <n v="575000"/>
    <s v="Above"/>
    <n v="445000"/>
    <n v="77.64"/>
    <s v="70-79"/>
    <n v="360"/>
    <n v="2.37"/>
  </r>
  <r>
    <n v="462"/>
    <n v="17"/>
    <n v="27.53"/>
    <s v="20.01-30%"/>
    <n v="89100"/>
    <n v="60000"/>
    <s v="Below"/>
    <n v="0.6734"/>
    <n v="2"/>
    <x v="0"/>
    <s v="65 to 74"/>
    <n v="43"/>
    <n v="205000"/>
    <s v="Below"/>
    <n v="155000"/>
    <n v="77.650000000000006"/>
    <s v="70-79"/>
    <n v="360"/>
    <n v="3.37"/>
  </r>
  <r>
    <n v="152"/>
    <n v="8"/>
    <n v="8.81"/>
    <s v="1.49-10%"/>
    <n v="95900"/>
    <n v="310000"/>
    <s v="Above"/>
    <n v="3.2324999999999999"/>
    <n v="2"/>
    <x v="0"/>
    <s v="35 to 44"/>
    <n v="30"/>
    <n v="675000"/>
    <s v="Above"/>
    <n v="525000"/>
    <n v="77.709999999999994"/>
    <s v="70-79"/>
    <n v="360"/>
    <n v="4.25"/>
  </r>
  <r>
    <n v="452"/>
    <n v="51"/>
    <n v="17.78"/>
    <s v="10.01-20%"/>
    <n v="81600"/>
    <n v="65000"/>
    <s v="Below"/>
    <n v="0.79659999999999997"/>
    <n v="2"/>
    <x v="0"/>
    <s v="65 to 74"/>
    <n v="39"/>
    <n v="275000"/>
    <s v="Below"/>
    <n v="215000"/>
    <n v="77.77"/>
    <s v="70-79"/>
    <n v="360"/>
    <n v="3.25"/>
  </r>
  <r>
    <n v="432"/>
    <n v="55"/>
    <n v="12.65"/>
    <s v="10.01-20%"/>
    <n v="83800"/>
    <n v="145000"/>
    <s v="Above"/>
    <n v="1.7302999999999999"/>
    <n v="2"/>
    <x v="0"/>
    <s v="65 to 74"/>
    <n v="50"/>
    <n v="645000"/>
    <s v="Above"/>
    <n v="505000"/>
    <n v="77.98"/>
    <s v="70-79"/>
    <n v="360"/>
    <n v="2.75"/>
  </r>
  <r>
    <n v="443"/>
    <n v="41"/>
    <n v="13.57"/>
    <s v="10.01-20%"/>
    <n v="65100"/>
    <n v="61000"/>
    <s v="Below"/>
    <n v="0.93700000000000006"/>
    <n v="2"/>
    <x v="0"/>
    <s v="65 to 74"/>
    <n v="42"/>
    <n v="305000"/>
    <s v="Below"/>
    <n v="235000"/>
    <n v="78"/>
    <s v="70-79"/>
    <n v="360"/>
    <n v="2.99"/>
  </r>
  <r>
    <n v="423"/>
    <n v="6"/>
    <n v="43.85"/>
    <s v="40.01-50%"/>
    <n v="61700"/>
    <n v="91000"/>
    <s v="Below"/>
    <n v="1.4749000000000001"/>
    <n v="2"/>
    <x v="0"/>
    <s v="65 to 74"/>
    <n v="20"/>
    <n v="335000"/>
    <s v="Below"/>
    <n v="265000"/>
    <n v="78.040000000000006"/>
    <s v="70-79"/>
    <n v="360"/>
    <n v="2.75"/>
  </r>
  <r>
    <n v="460"/>
    <n v="18"/>
    <n v="5.86"/>
    <s v="1.49-10%"/>
    <n v="79600"/>
    <n v="41000"/>
    <s v="Below"/>
    <n v="0.5151"/>
    <n v="2"/>
    <x v="0"/>
    <s v="65 to 74"/>
    <n v="36"/>
    <n v="125000"/>
    <s v="Below"/>
    <n v="95000"/>
    <n v="78.12"/>
    <s v="70-79"/>
    <n v="360"/>
    <n v="4.75"/>
  </r>
  <r>
    <n v="334"/>
    <n v="34"/>
    <n v="49.71"/>
    <s v="40.01-50%"/>
    <n v="96500"/>
    <n v="91000"/>
    <s v="Below"/>
    <n v="0.94299999999999995"/>
    <n v="2"/>
    <x v="0"/>
    <s v="55 to 64"/>
    <n v="30"/>
    <n v="335000"/>
    <s v="Below"/>
    <n v="255000"/>
    <n v="78.180000000000007"/>
    <s v="70-79"/>
    <n v="360"/>
    <n v="3.25"/>
  </r>
  <r>
    <n v="36"/>
    <n v="4"/>
    <n v="20.04"/>
    <s v="20.01-30%"/>
    <n v="77800"/>
    <n v="72000"/>
    <s v="Below"/>
    <n v="0.9254"/>
    <n v="2"/>
    <x v="0"/>
    <s v="&lt; 25"/>
    <n v="30"/>
    <n v="195000"/>
    <s v="Below"/>
    <n v="155000"/>
    <n v="78.23"/>
    <s v="70-79"/>
    <n v="360"/>
    <n v="3.99"/>
  </r>
  <r>
    <n v="294"/>
    <n v="51"/>
    <n v="73.400000000000006"/>
    <s v="70.01-80%"/>
    <n v="89400"/>
    <n v="52000"/>
    <s v="Below"/>
    <n v="0.58169999999999999"/>
    <n v="2"/>
    <x v="0"/>
    <s v="45 to 54"/>
    <n v="30"/>
    <n v="175000"/>
    <s v="Below"/>
    <n v="135000"/>
    <n v="78.34"/>
    <s v="70-79"/>
    <n v="360"/>
    <n v="4.62"/>
  </r>
  <r>
    <n v="166"/>
    <n v="41"/>
    <n v="16.649999999999999"/>
    <s v="10.01-20%"/>
    <n v="70600"/>
    <n v="96000"/>
    <s v="Below"/>
    <n v="1.3597999999999999"/>
    <n v="2"/>
    <x v="0"/>
    <s v="35 to 44"/>
    <n v="36"/>
    <n v="345000"/>
    <s v="Below"/>
    <n v="275000"/>
    <n v="78.55"/>
    <s v="70-79"/>
    <n v="360"/>
    <n v="3.87"/>
  </r>
  <r>
    <n v="82"/>
    <n v="12"/>
    <n v="50.56"/>
    <s v="50.01-60%"/>
    <n v="68300"/>
    <n v="74000"/>
    <s v="Below"/>
    <n v="1.0834999999999999"/>
    <n v="2"/>
    <x v="0"/>
    <s v="25 to 34"/>
    <n v="41"/>
    <n v="275000"/>
    <s v="Below"/>
    <n v="215000"/>
    <n v="78.650000000000006"/>
    <s v="70-79"/>
    <n v="360"/>
    <n v="3.37"/>
  </r>
  <r>
    <n v="35"/>
    <n v="6"/>
    <n v="76.77"/>
    <s v="70.01-80%"/>
    <n v="92700"/>
    <n v="91000"/>
    <s v="Below"/>
    <n v="0.98170000000000002"/>
    <n v="2"/>
    <x v="0"/>
    <s v="&lt; 25"/>
    <n v="41"/>
    <n v="575000"/>
    <s v="Above"/>
    <n v="455000"/>
    <n v="78.78"/>
    <s v="70-79"/>
    <n v="360"/>
    <n v="3.6"/>
  </r>
  <r>
    <n v="22"/>
    <n v="49"/>
    <n v="20.03"/>
    <s v="20.01-30%"/>
    <n v="85300"/>
    <n v="93000"/>
    <s v="Below"/>
    <n v="1.0903"/>
    <n v="2"/>
    <x v="0"/>
    <s v="&lt; 25"/>
    <n v="20"/>
    <n v="305000"/>
    <s v="Below"/>
    <n v="235000"/>
    <n v="78.83"/>
    <s v="70-79"/>
    <n v="360"/>
    <n v="3.37"/>
  </r>
  <r>
    <n v="120"/>
    <n v="12"/>
    <n v="15.21"/>
    <s v="10.01-20%"/>
    <n v="65000"/>
    <n v="67000"/>
    <s v="Below"/>
    <n v="1.0307999999999999"/>
    <n v="2"/>
    <x v="0"/>
    <s v="35 to 44"/>
    <n v="42"/>
    <n v="265000"/>
    <s v="Below"/>
    <n v="215000"/>
    <n v="78.94"/>
    <s v="70-79"/>
    <n v="360"/>
    <n v="3.99"/>
  </r>
  <r>
    <n v="271"/>
    <n v="41"/>
    <n v="19.440000000000001"/>
    <s v="10.01-20%"/>
    <n v="92100"/>
    <n v="120000"/>
    <s v="Above"/>
    <n v="1.3028999999999999"/>
    <n v="2"/>
    <x v="0"/>
    <s v="45 to 54"/>
    <n v="30"/>
    <n v="475000"/>
    <s v="Below"/>
    <n v="375000"/>
    <n v="78.94"/>
    <s v="70-79"/>
    <n v="180"/>
    <n v="1.99"/>
  </r>
  <r>
    <n v="128"/>
    <n v="53"/>
    <n v="11.83"/>
    <s v="10.01-20%"/>
    <n v="86300"/>
    <n v="67000"/>
    <s v="Below"/>
    <n v="0.77639999999999998"/>
    <n v="2"/>
    <x v="0"/>
    <s v="35 to 44"/>
    <n v="44"/>
    <n v="425000"/>
    <s v="Below"/>
    <n v="335000"/>
    <n v="79"/>
    <s v="70-79"/>
    <n v="360"/>
    <n v="4.37"/>
  </r>
  <r>
    <n v="323"/>
    <n v="22"/>
    <n v="14.2"/>
    <s v="10.01-20%"/>
    <n v="62800"/>
    <n v="125000"/>
    <s v="Above"/>
    <n v="1.9903999999999999"/>
    <n v="2"/>
    <x v="0"/>
    <s v="45 to 54"/>
    <n v="30"/>
    <n v="365000"/>
    <s v="Below"/>
    <n v="285000"/>
    <n v="79"/>
    <s v="70-79"/>
    <n v="360"/>
    <n v="3.25"/>
  </r>
  <r>
    <n v="473"/>
    <n v="4"/>
    <n v="35.979999999999997"/>
    <s v="30.01-40%"/>
    <n v="77800"/>
    <n v="100000"/>
    <s v="Below"/>
    <n v="1.2853000000000001"/>
    <n v="2"/>
    <x v="0"/>
    <s v="65 to 74"/>
    <n v="30"/>
    <n v="245000"/>
    <s v="Below"/>
    <n v="185000"/>
    <n v="79"/>
    <s v="70-79"/>
    <n v="360"/>
    <n v="3.99"/>
  </r>
  <r>
    <n v="491"/>
    <n v="6"/>
    <n v="17.59"/>
    <s v="10.01-20%"/>
    <n v="92700"/>
    <n v="97000"/>
    <s v="Below"/>
    <n v="1.0464"/>
    <n v="2"/>
    <x v="0"/>
    <s v="&gt; 74"/>
    <n v="44"/>
    <n v="765000"/>
    <s v="Above"/>
    <n v="605000"/>
    <n v="79"/>
    <s v="70-79"/>
    <n v="360"/>
    <n v="2.69"/>
  </r>
  <r>
    <n v="114"/>
    <n v="36"/>
    <n v="40.15"/>
    <s v="40.01-50%"/>
    <n v="96500"/>
    <n v="160000"/>
    <s v="Above"/>
    <n v="1.6579999999999999"/>
    <n v="2"/>
    <x v="0"/>
    <s v="35 to 44"/>
    <n v="30"/>
    <n v="635000"/>
    <s v="Above"/>
    <n v="495000"/>
    <n v="79.040000000000006"/>
    <s v="70-79"/>
    <n v="360"/>
    <n v="3.12"/>
  </r>
  <r>
    <n v="202"/>
    <n v="48"/>
    <n v="29.58"/>
    <s v="20.01-30%"/>
    <n v="65000"/>
    <n v="75000"/>
    <s v="Below"/>
    <n v="1.1537999999999999"/>
    <n v="2"/>
    <x v="0"/>
    <s v="35 to 44"/>
    <n v="42"/>
    <n v="195000"/>
    <s v="Below"/>
    <n v="145000"/>
    <n v="79.09"/>
    <s v="70-79"/>
    <n v="360"/>
    <n v="5"/>
  </r>
  <r>
    <n v="337"/>
    <n v="51"/>
    <n v="36.61"/>
    <s v="30.01-40%"/>
    <n v="124900"/>
    <n v="154000"/>
    <s v="Above"/>
    <n v="1.2330000000000001"/>
    <n v="2"/>
    <x v="0"/>
    <s v="55 to 64"/>
    <n v="30"/>
    <n v="625000"/>
    <s v="Above"/>
    <n v="495000"/>
    <n v="79.2"/>
    <s v="70-79"/>
    <n v="360"/>
    <n v="2.87"/>
  </r>
  <r>
    <n v="299"/>
    <n v="6"/>
    <n v="87.6"/>
    <s v="80.01-90%"/>
    <n v="83300"/>
    <n v="82000"/>
    <s v="Below"/>
    <n v="0.98440000000000005"/>
    <n v="2"/>
    <x v="0"/>
    <s v="45 to 54"/>
    <n v="38"/>
    <n v="415000"/>
    <s v="Below"/>
    <n v="325000"/>
    <n v="79.27"/>
    <s v="70-79"/>
    <n v="240"/>
    <n v="2.62"/>
  </r>
  <r>
    <n v="317"/>
    <n v="48"/>
    <n v="12.2"/>
    <s v="10.01-20%"/>
    <n v="84800"/>
    <n v="151000"/>
    <s v="Above"/>
    <n v="1.7806999999999999"/>
    <n v="2"/>
    <x v="0"/>
    <s v="45 to 54"/>
    <n v="30"/>
    <n v="255000"/>
    <s v="Below"/>
    <n v="205000"/>
    <n v="79.36"/>
    <s v="70-79"/>
    <n v="360"/>
    <n v="6"/>
  </r>
  <r>
    <n v="175"/>
    <n v="48"/>
    <n v="15.97"/>
    <s v="10.01-20%"/>
    <n v="97600"/>
    <n v="200000"/>
    <s v="Above"/>
    <n v="2.0491999999999999"/>
    <n v="2"/>
    <x v="0"/>
    <s v="35 to 44"/>
    <n v="44"/>
    <n v="565000"/>
    <s v="Above"/>
    <n v="445000"/>
    <n v="79.37"/>
    <s v="70-79"/>
    <n v="360"/>
    <n v="3.12"/>
  </r>
  <r>
    <n v="142"/>
    <n v="6"/>
    <n v="31.13"/>
    <s v="30.01-40%"/>
    <n v="127900"/>
    <n v="199000"/>
    <s v="Above"/>
    <n v="1.5559000000000001"/>
    <n v="2"/>
    <x v="0"/>
    <s v="35 to 44"/>
    <n v="30"/>
    <n v="705000"/>
    <s v="Above"/>
    <n v="555000"/>
    <n v="79.42"/>
    <s v="70-79"/>
    <n v="360"/>
    <n v="3.62"/>
  </r>
  <r>
    <n v="11"/>
    <n v="34"/>
    <n v="40.18"/>
    <s v="40.01-50%"/>
    <n v="96500"/>
    <n v="182000"/>
    <s v="Above"/>
    <n v="1.8859999999999999"/>
    <n v="2"/>
    <x v="0"/>
    <s v="&lt; 25"/>
    <n v="20"/>
    <n v="395000"/>
    <s v="Below"/>
    <n v="305000"/>
    <n v="79.44"/>
    <s v="70-79"/>
    <n v="180"/>
    <n v="2.5"/>
  </r>
  <r>
    <n v="487"/>
    <n v="22"/>
    <n v="31.96"/>
    <s v="30.01-40%"/>
    <n v="54400"/>
    <n v="62000"/>
    <s v="Below"/>
    <n v="1.1396999999999999"/>
    <n v="2"/>
    <x v="0"/>
    <s v="&gt; 74"/>
    <n v="45"/>
    <n v="355000"/>
    <s v="Below"/>
    <n v="285000"/>
    <n v="79.63"/>
    <s v="70-79"/>
    <n v="360"/>
    <n v="2.75"/>
  </r>
  <r>
    <n v="221"/>
    <n v="34"/>
    <n v="54.93"/>
    <s v="50.01-60%"/>
    <n v="108700"/>
    <n v="51000"/>
    <s v="Below"/>
    <n v="0.46920000000000001"/>
    <n v="2"/>
    <x v="0"/>
    <s v="35 to 44"/>
    <n v="50"/>
    <n v="255000"/>
    <s v="Below"/>
    <n v="205000"/>
    <n v="79.680000000000007"/>
    <s v="70-79"/>
    <n v="240"/>
    <n v="2.99"/>
  </r>
  <r>
    <n v="456"/>
    <n v="53"/>
    <n v="8.83"/>
    <s v="1.49-10%"/>
    <n v="74900"/>
    <n v="171000"/>
    <s v="Above"/>
    <n v="2.2829999999999999"/>
    <n v="2"/>
    <x v="0"/>
    <s v="65 to 74"/>
    <n v="20"/>
    <n v="645000"/>
    <s v="Above"/>
    <n v="515000"/>
    <n v="79.680000000000007"/>
    <s v="70-79"/>
    <n v="360"/>
    <n v="3.37"/>
  </r>
  <r>
    <n v="253"/>
    <n v="29"/>
    <n v="19.68"/>
    <s v="10.01-20%"/>
    <n v="82600"/>
    <n v="201000"/>
    <s v="Above"/>
    <n v="2.4333999999999998"/>
    <n v="2"/>
    <x v="0"/>
    <s v="45 to 54"/>
    <n v="20"/>
    <n v="535000"/>
    <s v="Above"/>
    <n v="425000"/>
    <n v="79.7"/>
    <s v="70-79"/>
    <n v="360"/>
    <n v="3.62"/>
  </r>
  <r>
    <n v="348"/>
    <n v="39"/>
    <n v="2.17"/>
    <s v="1.49-10%"/>
    <n v="69500"/>
    <n v="46000"/>
    <s v="Below"/>
    <n v="0.66190000000000004"/>
    <n v="2"/>
    <x v="0"/>
    <s v="55 to 64"/>
    <n v="20"/>
    <n v="125000"/>
    <s v="Below"/>
    <n v="95000"/>
    <n v="79.739999999999995"/>
    <s v="70-79"/>
    <n v="360"/>
    <n v="3.37"/>
  </r>
  <r>
    <n v="428"/>
    <n v="48"/>
    <n v="35.32"/>
    <s v="30.01-40%"/>
    <n v="89600"/>
    <n v="74000"/>
    <s v="Below"/>
    <n v="0.82589999999999997"/>
    <n v="2"/>
    <x v="0"/>
    <s v="65 to 74"/>
    <n v="44"/>
    <n v="315000"/>
    <s v="Below"/>
    <n v="245000"/>
    <n v="79.739999999999995"/>
    <s v="70-79"/>
    <n v="240"/>
    <n v="3.87"/>
  </r>
  <r>
    <n v="362"/>
    <n v="37"/>
    <n v="33.049999999999997"/>
    <s v="30.01-40%"/>
    <n v="94100"/>
    <n v="69000"/>
    <s v="Below"/>
    <n v="0.73329999999999995"/>
    <n v="2"/>
    <x v="0"/>
    <s v="55 to 64"/>
    <n v="43"/>
    <n v="225000"/>
    <s v="Below"/>
    <n v="175000"/>
    <n v="79.819999999999993"/>
    <s v="70-79"/>
    <n v="360"/>
    <n v="4.25"/>
  </r>
  <r>
    <n v="301"/>
    <n v="12"/>
    <n v="13.79"/>
    <s v="10.01-20%"/>
    <n v="69200"/>
    <n v="94000"/>
    <s v="Below"/>
    <n v="1.3584000000000001"/>
    <n v="2"/>
    <x v="0"/>
    <s v="45 to 54"/>
    <n v="45"/>
    <n v="355000"/>
    <s v="Below"/>
    <n v="275000"/>
    <n v="79.88"/>
    <s v="70-79"/>
    <n v="240"/>
    <n v="3.25"/>
  </r>
  <r>
    <n v="220"/>
    <n v="18"/>
    <n v="51.94"/>
    <s v="50.01-60%"/>
    <n v="79600"/>
    <n v="231000"/>
    <s v="Above"/>
    <n v="2.9020000000000001"/>
    <n v="2"/>
    <x v="0"/>
    <s v="35 to 44"/>
    <n v="20"/>
    <n v="555000"/>
    <s v="Above"/>
    <n v="435000"/>
    <n v="79.89"/>
    <s v="70-79"/>
    <n v="360"/>
    <n v="2.87"/>
  </r>
  <r>
    <n v="297"/>
    <n v="10"/>
    <n v="35.01"/>
    <s v="30.01-40%"/>
    <n v="96600"/>
    <n v="80000"/>
    <s v="Below"/>
    <n v="0.82820000000000005"/>
    <n v="1"/>
    <x v="1"/>
    <s v="45 to 54"/>
    <n v="40"/>
    <n v="555000"/>
    <s v="Above"/>
    <n v="435000"/>
    <n v="79.959999999999994"/>
    <s v="70-79"/>
    <n v="360"/>
    <n v="3.75"/>
  </r>
  <r>
    <n v="133"/>
    <n v="40"/>
    <n v="15.38"/>
    <s v="10.01-20%"/>
    <n v="74000"/>
    <n v="162000"/>
    <s v="Above"/>
    <n v="2.1892"/>
    <n v="2"/>
    <x v="0"/>
    <s v="35 to 44"/>
    <n v="20"/>
    <n v="495000"/>
    <s v="Below"/>
    <n v="395000"/>
    <n v="79.989999999999995"/>
    <s v="70-79"/>
    <n v="360"/>
    <n v="3.37"/>
  </r>
  <r>
    <n v="306"/>
    <n v="48"/>
    <n v="33.94"/>
    <s v="30.01-40%"/>
    <n v="80000"/>
    <n v="68000"/>
    <s v="Below"/>
    <n v="0.85"/>
    <n v="1"/>
    <x v="1"/>
    <s v="45 to 54"/>
    <n v="49"/>
    <n v="335000"/>
    <s v="Below"/>
    <n v="265000"/>
    <n v="79.989999999999995"/>
    <s v="70-79"/>
    <n v="360"/>
    <n v="3.75"/>
  </r>
  <r>
    <n v="5"/>
    <n v="39"/>
    <n v="17.93"/>
    <s v="10.01-20%"/>
    <n v="84600"/>
    <n v="109000"/>
    <s v="Above"/>
    <n v="1.2884"/>
    <n v="1"/>
    <x v="1"/>
    <s v="&lt; 25"/>
    <n v="30"/>
    <n v="405000"/>
    <s v="Below"/>
    <n v="325000"/>
    <n v="80"/>
    <s v="80-89"/>
    <n v="180"/>
    <n v="2.87"/>
  </r>
  <r>
    <n v="12"/>
    <n v="25"/>
    <n v="41.27"/>
    <s v="40.01-50%"/>
    <n v="114000"/>
    <n v="64000"/>
    <s v="Below"/>
    <n v="0.56140000000000001"/>
    <n v="2"/>
    <x v="0"/>
    <s v="&lt; 25"/>
    <n v="44"/>
    <n v="465000"/>
    <s v="Below"/>
    <n v="365000"/>
    <n v="80"/>
    <s v="80-89"/>
    <n v="360"/>
    <n v="4.62"/>
  </r>
  <r>
    <n v="15"/>
    <n v="6"/>
    <n v="34.799999999999997"/>
    <s v="30.01-40%"/>
    <n v="127900"/>
    <n v="297000"/>
    <s v="Above"/>
    <n v="2.3220999999999998"/>
    <n v="2"/>
    <x v="0"/>
    <s v="&lt; 25"/>
    <n v="20"/>
    <n v="955000"/>
    <s v="Above"/>
    <n v="765000"/>
    <n v="80"/>
    <s v="80-89"/>
    <n v="360"/>
    <n v="3.5"/>
  </r>
  <r>
    <n v="19"/>
    <n v="24"/>
    <n v="90.4"/>
    <s v="90.01-98.95%"/>
    <n v="124900"/>
    <n v="287000"/>
    <s v="Above"/>
    <n v="2.2978000000000001"/>
    <n v="2"/>
    <x v="0"/>
    <s v="&lt; 25"/>
    <n v="20"/>
    <n v="595000"/>
    <s v="Above"/>
    <n v="475000"/>
    <n v="80"/>
    <s v="80-89"/>
    <n v="360"/>
    <n v="3.37"/>
  </r>
  <r>
    <n v="23"/>
    <n v="53"/>
    <n v="33.07"/>
    <s v="30.01-40%"/>
    <n v="106900"/>
    <n v="231000"/>
    <s v="Above"/>
    <n v="2.1608999999999998"/>
    <n v="2"/>
    <x v="0"/>
    <s v="&lt; 25"/>
    <n v="10"/>
    <n v="565000"/>
    <s v="Above"/>
    <n v="445000"/>
    <n v="80"/>
    <s v="80-89"/>
    <n v="360"/>
    <n v="3.75"/>
  </r>
  <r>
    <n v="25"/>
    <n v="8"/>
    <n v="19.29"/>
    <s v="10.01-20%"/>
    <n v="99400"/>
    <n v="108000"/>
    <s v="Above"/>
    <n v="1.0865"/>
    <n v="2"/>
    <x v="0"/>
    <s v="&lt; 25"/>
    <n v="30"/>
    <n v="555000"/>
    <s v="Above"/>
    <n v="435000"/>
    <n v="80"/>
    <s v="80-89"/>
    <n v="360"/>
    <n v="3.62"/>
  </r>
  <r>
    <n v="26"/>
    <n v="26"/>
    <n v="8.94"/>
    <s v="1.49-10%"/>
    <n v="79000"/>
    <n v="54000"/>
    <s v="Below"/>
    <n v="0.6835"/>
    <n v="2"/>
    <x v="0"/>
    <s v="&lt; 25"/>
    <n v="43"/>
    <n v="295000"/>
    <s v="Below"/>
    <n v="235000"/>
    <n v="80"/>
    <s v="80-89"/>
    <n v="360"/>
    <n v="3.25"/>
  </r>
  <r>
    <n v="33"/>
    <n v="8"/>
    <n v="35.729999999999997"/>
    <s v="30.01-40%"/>
    <n v="81700"/>
    <n v="102000"/>
    <s v="Above"/>
    <n v="1.2484999999999999"/>
    <n v="2"/>
    <x v="0"/>
    <s v="&lt; 25"/>
    <n v="30"/>
    <n v="305000"/>
    <s v="Below"/>
    <n v="245000"/>
    <n v="80"/>
    <s v="80-89"/>
    <n v="360"/>
    <n v="3.49"/>
  </r>
  <r>
    <n v="43"/>
    <n v="8"/>
    <n v="25.29"/>
    <s v="20.01-30%"/>
    <n v="115100"/>
    <n v="162000"/>
    <s v="Above"/>
    <n v="1.4075"/>
    <n v="2"/>
    <x v="0"/>
    <s v="&lt; 25"/>
    <n v="20"/>
    <n v="595000"/>
    <s v="Above"/>
    <n v="475000"/>
    <n v="80"/>
    <s v="80-89"/>
    <n v="360"/>
    <n v="2.5"/>
  </r>
  <r>
    <n v="45"/>
    <n v="9"/>
    <n v="18.05"/>
    <s v="10.01-20%"/>
    <n v="97800"/>
    <n v="60000"/>
    <s v="Below"/>
    <n v="0.61350000000000005"/>
    <n v="1"/>
    <x v="1"/>
    <s v="&lt; 25"/>
    <n v="20"/>
    <n v="195000"/>
    <s v="Below"/>
    <n v="145000"/>
    <n v="80"/>
    <s v="80-89"/>
    <n v="360"/>
    <n v="3.99"/>
  </r>
  <r>
    <n v="48"/>
    <n v="48"/>
    <n v="59.3"/>
    <s v="50.01-60%"/>
    <n v="52500"/>
    <n v="173000"/>
    <s v="Above"/>
    <n v="3.2951999999999999"/>
    <n v="2"/>
    <x v="0"/>
    <s v="25 to 34"/>
    <n v="20"/>
    <n v="255000"/>
    <s v="Below"/>
    <n v="205000"/>
    <n v="80"/>
    <s v="80-89"/>
    <n v="360"/>
    <n v="2.87"/>
  </r>
  <r>
    <n v="56"/>
    <n v="8"/>
    <n v="23.98"/>
    <s v="20.01-30%"/>
    <n v="71000"/>
    <n v="191000"/>
    <s v="Above"/>
    <n v="2.6901000000000002"/>
    <n v="2"/>
    <x v="0"/>
    <s v="25 to 34"/>
    <n v="20"/>
    <n v="455000"/>
    <s v="Below"/>
    <n v="365000"/>
    <n v="80"/>
    <s v="80-89"/>
    <n v="360"/>
    <n v="2.87"/>
  </r>
  <r>
    <n v="69"/>
    <n v="48"/>
    <n v="10.17"/>
    <s v="10.01-20%"/>
    <n v="73700"/>
    <n v="96000"/>
    <s v="Below"/>
    <n v="1.3026"/>
    <n v="1"/>
    <x v="1"/>
    <s v="25 to 34"/>
    <n v="30"/>
    <n v="365000"/>
    <s v="Below"/>
    <n v="285000"/>
    <n v="80"/>
    <s v="80-89"/>
    <n v="360"/>
    <n v="3.12"/>
  </r>
  <r>
    <n v="88"/>
    <n v="12"/>
    <n v="31.07"/>
    <s v="30.01-40%"/>
    <n v="58800"/>
    <n v="139000"/>
    <s v="Above"/>
    <n v="2.3639000000000001"/>
    <n v="2"/>
    <x v="0"/>
    <s v="25 to 34"/>
    <n v="20"/>
    <n v="375000"/>
    <s v="Below"/>
    <n v="305000"/>
    <n v="80"/>
    <s v="80-89"/>
    <n v="240"/>
    <n v="3.75"/>
  </r>
  <r>
    <n v="106"/>
    <n v="19"/>
    <n v="5.74"/>
    <s v="1.49-10%"/>
    <n v="89200"/>
    <n v="131000"/>
    <s v="Above"/>
    <n v="1.4685999999999999"/>
    <n v="2"/>
    <x v="0"/>
    <s v="35 to 44"/>
    <n v="20"/>
    <n v="235000"/>
    <s v="Below"/>
    <n v="185000"/>
    <n v="80"/>
    <s v="80-89"/>
    <n v="180"/>
    <n v="2.62"/>
  </r>
  <r>
    <n v="109"/>
    <n v="29"/>
    <n v="9"/>
    <s v="1.49-10%"/>
    <n v="82600"/>
    <n v="118000"/>
    <s v="Above"/>
    <n v="1.4286000000000001"/>
    <n v="2"/>
    <x v="0"/>
    <s v="35 to 44"/>
    <n v="30"/>
    <n v="405000"/>
    <s v="Below"/>
    <n v="325000"/>
    <n v="80"/>
    <s v="80-89"/>
    <n v="360"/>
    <n v="2.62"/>
  </r>
  <r>
    <n v="117"/>
    <n v="48"/>
    <n v="25.37"/>
    <s v="20.01-30%"/>
    <n v="84800"/>
    <n v="281000"/>
    <s v="Above"/>
    <n v="3.3136999999999999"/>
    <n v="2"/>
    <x v="0"/>
    <s v="35 to 44"/>
    <n v="10"/>
    <n v="525000"/>
    <s v="Above"/>
    <n v="425000"/>
    <n v="80"/>
    <s v="80-89"/>
    <n v="360"/>
    <n v="2.75"/>
  </r>
  <r>
    <n v="125"/>
    <n v="40"/>
    <n v="15.38"/>
    <s v="10.01-20%"/>
    <n v="74000"/>
    <n v="126000"/>
    <s v="Above"/>
    <n v="1.7027000000000001"/>
    <n v="2"/>
    <x v="0"/>
    <s v="35 to 44"/>
    <n v="30"/>
    <n v="205000"/>
    <s v="Below"/>
    <n v="165000"/>
    <n v="80"/>
    <s v="80-89"/>
    <n v="240"/>
    <n v="3.87"/>
  </r>
  <r>
    <n v="130"/>
    <n v="21"/>
    <n v="90.31"/>
    <s v="90.01-98.95%"/>
    <n v="79400"/>
    <n v="374000"/>
    <s v="Above"/>
    <n v="4.7103000000000002"/>
    <n v="1"/>
    <x v="1"/>
    <s v="35 to 44"/>
    <n v="30"/>
    <n v="115000"/>
    <s v="Below"/>
    <n v="95000"/>
    <n v="80"/>
    <s v="80-89"/>
    <n v="360"/>
    <n v="4.25"/>
  </r>
  <r>
    <n v="135"/>
    <n v="5"/>
    <n v="18.28"/>
    <s v="10.01-20%"/>
    <n v="71400"/>
    <n v="277000"/>
    <s v="Above"/>
    <n v="3.8795999999999999"/>
    <n v="2"/>
    <x v="0"/>
    <s v="35 to 44"/>
    <n v="10"/>
    <n v="145000"/>
    <s v="Below"/>
    <n v="115000"/>
    <n v="80"/>
    <s v="80-89"/>
    <n v="360"/>
    <n v="5.12"/>
  </r>
  <r>
    <n v="154"/>
    <n v="36"/>
    <n v="4.96"/>
    <s v="1.49-10%"/>
    <n v="75800"/>
    <n v="127000"/>
    <s v="Above"/>
    <n v="1.6755"/>
    <n v="1"/>
    <x v="1"/>
    <s v="35 to 44"/>
    <n v="41"/>
    <n v="285000"/>
    <s v="Below"/>
    <n v="235000"/>
    <n v="80"/>
    <s v="80-89"/>
    <n v="360"/>
    <n v="2.87"/>
  </r>
  <r>
    <n v="156"/>
    <n v="1"/>
    <n v="3.98"/>
    <s v="1.49-10%"/>
    <n v="71700"/>
    <n v="115000"/>
    <s v="Above"/>
    <n v="1.6039000000000001"/>
    <n v="2"/>
    <x v="0"/>
    <s v="35 to 44"/>
    <n v="20"/>
    <n v="285000"/>
    <s v="Below"/>
    <n v="235000"/>
    <n v="80"/>
    <s v="80-89"/>
    <n v="360"/>
    <n v="3.5"/>
  </r>
  <r>
    <n v="167"/>
    <n v="29"/>
    <n v="8.58"/>
    <s v="1.49-10%"/>
    <n v="56100"/>
    <n v="34000"/>
    <s v="Below"/>
    <n v="0.60609999999999997"/>
    <n v="1"/>
    <x v="1"/>
    <s v="35 to 44"/>
    <n v="42"/>
    <n v="145000"/>
    <s v="Below"/>
    <n v="115000"/>
    <n v="80"/>
    <s v="80-89"/>
    <n v="360"/>
    <n v="4.12"/>
  </r>
  <r>
    <n v="172"/>
    <n v="31"/>
    <n v="11.31"/>
    <s v="10.01-20%"/>
    <n v="86900"/>
    <n v="233000"/>
    <s v="Above"/>
    <n v="2.6812"/>
    <n v="2"/>
    <x v="0"/>
    <s v="35 to 44"/>
    <n v="40"/>
    <n v="335000"/>
    <s v="Below"/>
    <n v="265000"/>
    <n v="80"/>
    <s v="80-89"/>
    <n v="360"/>
    <n v="3.25"/>
  </r>
  <r>
    <n v="177"/>
    <n v="6"/>
    <n v="12.91"/>
    <s v="10.01-20%"/>
    <n v="71600"/>
    <n v="179000"/>
    <s v="Above"/>
    <n v="2.5"/>
    <n v="2"/>
    <x v="0"/>
    <s v="35 to 44"/>
    <n v="49"/>
    <n v="315000"/>
    <s v="Below"/>
    <n v="235000"/>
    <n v="80"/>
    <s v="80-89"/>
    <n v="360"/>
    <n v="3.87"/>
  </r>
  <r>
    <n v="191"/>
    <n v="27"/>
    <n v="4.12"/>
    <s v="1.49-10%"/>
    <n v="102800"/>
    <n v="94000"/>
    <s v="Below"/>
    <n v="0.91439999999999999"/>
    <n v="1"/>
    <x v="1"/>
    <s v="35 to 44"/>
    <n v="20"/>
    <n v="335000"/>
    <s v="Below"/>
    <n v="265000"/>
    <n v="80"/>
    <s v="80-89"/>
    <n v="360"/>
    <n v="3.37"/>
  </r>
  <r>
    <n v="200"/>
    <n v="50"/>
    <n v="4.45"/>
    <s v="1.49-10%"/>
    <n v="74600"/>
    <n v="166000"/>
    <s v="Above"/>
    <n v="2.2252000000000001"/>
    <n v="2"/>
    <x v="0"/>
    <s v="35 to 44"/>
    <n v="20"/>
    <n v="185000"/>
    <s v="Below"/>
    <n v="145000"/>
    <n v="80"/>
    <s v="80-89"/>
    <n v="360"/>
    <n v="3.12"/>
  </r>
  <r>
    <n v="248"/>
    <n v="25"/>
    <n v="18.61"/>
    <s v="10.01-20%"/>
    <n v="114000"/>
    <n v="190000"/>
    <s v="Above"/>
    <n v="1.6667000000000001"/>
    <n v="2"/>
    <x v="0"/>
    <s v="45 to 54"/>
    <n v="41"/>
    <n v="435000"/>
    <s v="Below"/>
    <n v="345000"/>
    <n v="80"/>
    <s v="80-89"/>
    <n v="180"/>
    <n v="2.62"/>
  </r>
  <r>
    <n v="255"/>
    <n v="17"/>
    <n v="9.76"/>
    <s v="1.49-10%"/>
    <n v="75400"/>
    <n v="110000"/>
    <s v="Above"/>
    <n v="1.4589000000000001"/>
    <n v="2"/>
    <x v="0"/>
    <s v="45 to 54"/>
    <n v="40"/>
    <n v="405000"/>
    <s v="Below"/>
    <n v="325000"/>
    <n v="80"/>
    <s v="80-89"/>
    <n v="360"/>
    <n v="3"/>
  </r>
  <r>
    <n v="261"/>
    <n v="55"/>
    <n v="5.65"/>
    <s v="1.49-10%"/>
    <n v="102800"/>
    <n v="100000"/>
    <s v="Below"/>
    <n v="0.9728"/>
    <n v="2"/>
    <x v="0"/>
    <s v="45 to 54"/>
    <n v="40"/>
    <n v="285000"/>
    <s v="Below"/>
    <n v="225000"/>
    <n v="80"/>
    <s v="80-89"/>
    <n v="360"/>
    <n v="4.87"/>
  </r>
  <r>
    <n v="266"/>
    <n v="6"/>
    <n v="58.35"/>
    <s v="50.01-60%"/>
    <n v="81600"/>
    <n v="147000"/>
    <s v="Above"/>
    <n v="1.8015000000000001"/>
    <n v="2"/>
    <x v="0"/>
    <s v="45 to 54"/>
    <n v="49"/>
    <n v="755000"/>
    <s v="Above"/>
    <n v="605000"/>
    <n v="80"/>
    <s v="80-89"/>
    <n v="360"/>
    <n v="3.12"/>
  </r>
  <r>
    <n v="281"/>
    <n v="47"/>
    <n v="4.74"/>
    <s v="1.49-10%"/>
    <n v="59100"/>
    <n v="26000"/>
    <s v="Below"/>
    <n v="0.43990000000000001"/>
    <n v="2"/>
    <x v="0"/>
    <s v="45 to 54"/>
    <n v="42"/>
    <n v="125000"/>
    <s v="Below"/>
    <n v="105000"/>
    <n v="80"/>
    <s v="80-89"/>
    <n v="360"/>
    <n v="3.87"/>
  </r>
  <r>
    <n v="289"/>
    <n v="12"/>
    <n v="32.46"/>
    <s v="30.01-40%"/>
    <n v="68100"/>
    <n v="266000"/>
    <s v="Above"/>
    <n v="3.9060000000000001"/>
    <n v="2"/>
    <x v="0"/>
    <s v="45 to 54"/>
    <n v="30"/>
    <n v="285000"/>
    <s v="Below"/>
    <n v="225000"/>
    <n v="80"/>
    <s v="80-89"/>
    <n v="360"/>
    <n v="3.62"/>
  </r>
  <r>
    <n v="319"/>
    <n v="39"/>
    <n v="22.44"/>
    <s v="20.01-30%"/>
    <n v="84600"/>
    <n v="51000"/>
    <s v="Below"/>
    <n v="0.6028"/>
    <n v="2"/>
    <x v="0"/>
    <s v="45 to 54"/>
    <n v="20"/>
    <n v="185000"/>
    <s v="Below"/>
    <n v="145000"/>
    <n v="80"/>
    <s v="80-89"/>
    <n v="360"/>
    <n v="2.87"/>
  </r>
  <r>
    <n v="320"/>
    <n v="23"/>
    <n v="17.5"/>
    <s v="10.01-20%"/>
    <n v="92300"/>
    <n v="65000"/>
    <s v="Below"/>
    <n v="0.70420000000000005"/>
    <n v="2"/>
    <x v="0"/>
    <s v="45 to 54"/>
    <n v="30"/>
    <n v="275000"/>
    <s v="Below"/>
    <n v="215000"/>
    <n v="80"/>
    <s v="80-89"/>
    <n v="360"/>
    <n v="3.75"/>
  </r>
  <r>
    <n v="330"/>
    <n v="12"/>
    <n v="17.93"/>
    <s v="10.01-20%"/>
    <n v="68100"/>
    <n v="100000"/>
    <s v="Below"/>
    <n v="1.4683999999999999"/>
    <n v="2"/>
    <x v="0"/>
    <s v="45 to 54"/>
    <n v="45"/>
    <n v="255000"/>
    <s v="Below"/>
    <n v="205000"/>
    <n v="80"/>
    <s v="80-89"/>
    <n v="360"/>
    <n v="3.12"/>
  </r>
  <r>
    <n v="336"/>
    <n v="6"/>
    <n v="69.959999999999994"/>
    <s v="60.01-70%"/>
    <n v="55600"/>
    <n v="50000"/>
    <s v="Below"/>
    <n v="0.89929999999999999"/>
    <n v="2"/>
    <x v="0"/>
    <s v="55 to 64"/>
    <n v="46"/>
    <n v="305000"/>
    <s v="Below"/>
    <n v="245000"/>
    <n v="80"/>
    <s v="80-89"/>
    <n v="360"/>
    <n v="2.75"/>
  </r>
  <r>
    <n v="343"/>
    <n v="18"/>
    <n v="17.25"/>
    <s v="10.01-20%"/>
    <n v="71100"/>
    <n v="41000"/>
    <s v="Below"/>
    <n v="0.57669999999999999"/>
    <n v="2"/>
    <x v="0"/>
    <s v="55 to 64"/>
    <n v="47"/>
    <n v="245000"/>
    <s v="Below"/>
    <n v="195000"/>
    <n v="80"/>
    <s v="80-89"/>
    <n v="360"/>
    <n v="3.25"/>
  </r>
  <r>
    <n v="344"/>
    <n v="6"/>
    <n v="85.78"/>
    <s v="80.01-90%"/>
    <n v="75300"/>
    <n v="143000"/>
    <s v="Above"/>
    <n v="1.8991"/>
    <n v="2"/>
    <x v="0"/>
    <s v="55 to 64"/>
    <n v="30"/>
    <n v="505000"/>
    <s v="Above"/>
    <n v="405000"/>
    <n v="80"/>
    <s v="80-89"/>
    <n v="360"/>
    <n v="3.37"/>
  </r>
  <r>
    <n v="352"/>
    <n v="27"/>
    <n v="3.99"/>
    <s v="1.49-10%"/>
    <n v="102800"/>
    <n v="91000"/>
    <s v="Below"/>
    <n v="0.88519999999999999"/>
    <n v="2"/>
    <x v="0"/>
    <s v="55 to 64"/>
    <n v="41"/>
    <n v="495000"/>
    <s v="Below"/>
    <n v="395000"/>
    <n v="80"/>
    <s v="80-89"/>
    <n v="360"/>
    <n v="3.37"/>
  </r>
  <r>
    <n v="353"/>
    <n v="39"/>
    <n v="5.48"/>
    <s v="1.49-10%"/>
    <n v="65100"/>
    <n v="37000"/>
    <s v="Below"/>
    <n v="0.56840000000000002"/>
    <n v="2"/>
    <x v="0"/>
    <s v="55 to 64"/>
    <n v="20"/>
    <n v="155000"/>
    <s v="Below"/>
    <n v="125000"/>
    <n v="80"/>
    <s v="80-89"/>
    <n v="360"/>
    <n v="3"/>
  </r>
  <r>
    <n v="354"/>
    <n v="48"/>
    <n v="74.62"/>
    <s v="70.01-80%"/>
    <n v="72200"/>
    <n v="568000"/>
    <s v="Above"/>
    <n v="7.867"/>
    <n v="2"/>
    <x v="0"/>
    <s v="55 to 64"/>
    <n v="20"/>
    <n v="365000"/>
    <s v="Below"/>
    <n v="275000"/>
    <n v="80"/>
    <s v="80-89"/>
    <n v="180"/>
    <n v="2.87"/>
  </r>
  <r>
    <n v="357"/>
    <n v="13"/>
    <n v="49.77"/>
    <s v="40.01-50%"/>
    <n v="82200"/>
    <n v="31000"/>
    <s v="Below"/>
    <n v="0.37709999999999999"/>
    <n v="2"/>
    <x v="0"/>
    <s v="55 to 64"/>
    <n v="45"/>
    <n v="205000"/>
    <s v="Below"/>
    <n v="165000"/>
    <n v="80"/>
    <s v="80-89"/>
    <n v="360"/>
    <n v="4.12"/>
  </r>
  <r>
    <n v="363"/>
    <n v="26"/>
    <n v="6.58"/>
    <s v="1.49-10%"/>
    <n v="62900"/>
    <n v="48000"/>
    <s v="Below"/>
    <n v="0.7631"/>
    <n v="2"/>
    <x v="0"/>
    <s v="55 to 64"/>
    <n v="30"/>
    <n v="125000"/>
    <s v="Below"/>
    <n v="95000"/>
    <n v="80"/>
    <s v="80-89"/>
    <n v="360"/>
    <n v="4.5"/>
  </r>
  <r>
    <n v="397"/>
    <n v="51"/>
    <n v="33.18"/>
    <s v="30.01-40%"/>
    <n v="82400"/>
    <n v="115000"/>
    <s v="Above"/>
    <n v="1.3956"/>
    <n v="2"/>
    <x v="0"/>
    <s v="55 to 64"/>
    <n v="40"/>
    <n v="385000"/>
    <s v="Below"/>
    <n v="305000"/>
    <n v="80"/>
    <s v="80-89"/>
    <n v="360"/>
    <n v="3.25"/>
  </r>
  <r>
    <n v="398"/>
    <n v="37"/>
    <n v="42.23"/>
    <s v="40.01-50%"/>
    <n v="88900"/>
    <n v="235000"/>
    <s v="Above"/>
    <n v="2.6434000000000002"/>
    <n v="1"/>
    <x v="1"/>
    <s v="55 to 64"/>
    <n v="10"/>
    <n v="595000"/>
    <s v="Above"/>
    <n v="475000"/>
    <n v="80"/>
    <s v="80-89"/>
    <n v="360"/>
    <n v="2.4900000000000002"/>
  </r>
  <r>
    <n v="404"/>
    <n v="25"/>
    <n v="4.87"/>
    <s v="1.49-10%"/>
    <n v="114000"/>
    <n v="90000"/>
    <s v="Below"/>
    <n v="0.78949999999999998"/>
    <n v="2"/>
    <x v="0"/>
    <s v="55 to 64"/>
    <n v="42"/>
    <n v="295000"/>
    <s v="Below"/>
    <n v="235000"/>
    <n v="80"/>
    <s v="80-89"/>
    <n v="240"/>
    <n v="3.5"/>
  </r>
  <r>
    <n v="408"/>
    <n v="34"/>
    <n v="29.35"/>
    <s v="20.01-30%"/>
    <n v="96500"/>
    <n v="60000"/>
    <s v="Below"/>
    <n v="0.62180000000000002"/>
    <n v="2"/>
    <x v="0"/>
    <s v="55 to 64"/>
    <n v="39"/>
    <n v="345000"/>
    <s v="Below"/>
    <n v="275000"/>
    <n v="80"/>
    <s v="80-89"/>
    <n v="360"/>
    <n v="3.37"/>
  </r>
  <r>
    <n v="420"/>
    <n v="12"/>
    <n v="34.49"/>
    <s v="30.01-40%"/>
    <n v="76700"/>
    <n v="79000"/>
    <s v="Below"/>
    <n v="1.03"/>
    <n v="1"/>
    <x v="1"/>
    <s v="55 to 64"/>
    <n v="10"/>
    <n v="145000"/>
    <s v="Below"/>
    <n v="105000"/>
    <n v="80"/>
    <s v="80-89"/>
    <n v="360"/>
    <n v="4"/>
  </r>
  <r>
    <n v="422"/>
    <n v="51"/>
    <n v="17.2"/>
    <s v="10.01-20%"/>
    <n v="82400"/>
    <n v="65000"/>
    <s v="Below"/>
    <n v="0.78879999999999995"/>
    <n v="2"/>
    <x v="0"/>
    <s v="65 to 74"/>
    <n v="20"/>
    <n v="255000"/>
    <s v="Below"/>
    <n v="205000"/>
    <n v="80"/>
    <s v="80-89"/>
    <n v="360"/>
    <n v="4"/>
  </r>
  <r>
    <n v="429"/>
    <n v="36"/>
    <n v="14.72"/>
    <s v="10.01-20%"/>
    <n v="75500"/>
    <n v="62000"/>
    <s v="Below"/>
    <n v="0.82120000000000004"/>
    <n v="2"/>
    <x v="0"/>
    <s v="65 to 74"/>
    <n v="30"/>
    <n v="205000"/>
    <s v="Below"/>
    <n v="155000"/>
    <n v="80"/>
    <s v="80-89"/>
    <n v="360"/>
    <n v="2.87"/>
  </r>
  <r>
    <n v="434"/>
    <n v="47"/>
    <n v="25.68"/>
    <s v="20.01-30%"/>
    <n v="80700"/>
    <n v="84000"/>
    <s v="Below"/>
    <n v="1.0408999999999999"/>
    <n v="2"/>
    <x v="0"/>
    <s v="65 to 74"/>
    <n v="10"/>
    <n v="275000"/>
    <s v="Below"/>
    <n v="215000"/>
    <n v="80"/>
    <s v="80-89"/>
    <n v="360"/>
    <n v="2.99"/>
  </r>
  <r>
    <n v="438"/>
    <n v="39"/>
    <n v="15.73"/>
    <s v="10.01-20%"/>
    <n v="71900"/>
    <n v="48000"/>
    <s v="Below"/>
    <n v="0.66759999999999997"/>
    <n v="2"/>
    <x v="0"/>
    <s v="65 to 74"/>
    <n v="30"/>
    <n v="155000"/>
    <s v="Below"/>
    <n v="125000"/>
    <n v="80"/>
    <s v="80-89"/>
    <n v="360"/>
    <n v="3"/>
  </r>
  <r>
    <n v="440"/>
    <n v="4"/>
    <n v="32.25"/>
    <s v="30.01-40%"/>
    <n v="77800"/>
    <n v="64000"/>
    <s v="Below"/>
    <n v="0.8226"/>
    <n v="1"/>
    <x v="1"/>
    <s v="65 to 74"/>
    <n v="30"/>
    <n v="295000"/>
    <s v="Below"/>
    <n v="225000"/>
    <n v="80"/>
    <s v="80-89"/>
    <n v="360"/>
    <n v="3.62"/>
  </r>
  <r>
    <n v="455"/>
    <n v="39"/>
    <n v="44.38"/>
    <s v="40.01-50%"/>
    <n v="76300"/>
    <n v="181000"/>
    <s v="Above"/>
    <n v="2.3721999999999999"/>
    <n v="2"/>
    <x v="0"/>
    <s v="65 to 74"/>
    <n v="38"/>
    <n v="35000"/>
    <s v="Below"/>
    <n v="25000"/>
    <n v="80"/>
    <s v="80-89"/>
    <n v="360"/>
    <n v="5"/>
  </r>
  <r>
    <n v="461"/>
    <n v="12"/>
    <n v="32.83"/>
    <s v="30.01-40%"/>
    <n v="65900"/>
    <n v="125000"/>
    <s v="Above"/>
    <n v="1.8968"/>
    <n v="2"/>
    <x v="0"/>
    <s v="65 to 74"/>
    <n v="42"/>
    <n v="395000"/>
    <s v="Below"/>
    <n v="315000"/>
    <n v="80"/>
    <s v="80-89"/>
    <n v="360"/>
    <n v="2.87"/>
  </r>
  <r>
    <n v="466"/>
    <n v="48"/>
    <n v="47.77"/>
    <s v="40.01-50%"/>
    <n v="72200"/>
    <n v="77000"/>
    <s v="Below"/>
    <n v="1.0665"/>
    <n v="2"/>
    <x v="0"/>
    <s v="65 to 74"/>
    <n v="20"/>
    <n v="335000"/>
    <s v="Below"/>
    <n v="265000"/>
    <n v="80"/>
    <s v="80-89"/>
    <n v="360"/>
    <n v="2.4900000000000002"/>
  </r>
  <r>
    <n v="486"/>
    <n v="6"/>
    <n v="22.09"/>
    <s v="20.01-30%"/>
    <n v="66100"/>
    <n v="64000"/>
    <s v="Below"/>
    <n v="0.96819999999999995"/>
    <n v="2"/>
    <x v="0"/>
    <s v="&gt; 74"/>
    <n v="48"/>
    <n v="335000"/>
    <s v="Below"/>
    <n v="265000"/>
    <n v="80"/>
    <s v="80-89"/>
    <n v="360"/>
    <n v="4.37"/>
  </r>
  <r>
    <n v="500"/>
    <n v="34"/>
    <n v="22.55"/>
    <s v="20.01-30%"/>
    <n v="96600"/>
    <n v="60000"/>
    <s v="Below"/>
    <n v="0.62109999999999999"/>
    <n v="1"/>
    <x v="1"/>
    <s v="&gt; 74"/>
    <n v="41"/>
    <n v="375000"/>
    <s v="Below"/>
    <n v="305000"/>
    <n v="80"/>
    <s v="80-89"/>
    <n v="360"/>
    <n v="3.5"/>
  </r>
  <r>
    <n v="329"/>
    <n v="6"/>
    <n v="62.31"/>
    <s v="60.01-70%"/>
    <n v="139800"/>
    <n v="222000"/>
    <s v="Above"/>
    <n v="1.5880000000000001"/>
    <n v="2"/>
    <x v="0"/>
    <s v="45 to 54"/>
    <n v="41"/>
    <n v="715000"/>
    <s v="Above"/>
    <n v="575000"/>
    <n v="80.150000000000006"/>
    <s v="80-89"/>
    <n v="360"/>
    <n v="3.87"/>
  </r>
  <r>
    <n v="224"/>
    <n v="17"/>
    <n v="7.85"/>
    <s v="1.49-10%"/>
    <n v="65800"/>
    <n v="90000"/>
    <s v="Below"/>
    <n v="1.3677999999999999"/>
    <n v="2"/>
    <x v="0"/>
    <s v="35 to 44"/>
    <n v="20"/>
    <n v="145000"/>
    <s v="Below"/>
    <n v="115000"/>
    <n v="80.900000000000006"/>
    <s v="80-89"/>
    <n v="240"/>
    <n v="3.22"/>
  </r>
  <r>
    <n v="107"/>
    <n v="19"/>
    <n v="9.65"/>
    <s v="1.49-10%"/>
    <n v="80600"/>
    <n v="82000"/>
    <s v="Below"/>
    <n v="1.0174000000000001"/>
    <n v="2"/>
    <x v="0"/>
    <s v="35 to 44"/>
    <n v="46"/>
    <n v="295000"/>
    <s v="Below"/>
    <n v="235000"/>
    <n v="80.989999999999995"/>
    <s v="80-89"/>
    <n v="360"/>
    <n v="2.87"/>
  </r>
  <r>
    <n v="296"/>
    <n v="28"/>
    <n v="7.37"/>
    <s v="1.49-10%"/>
    <n v="52700"/>
    <n v="134000"/>
    <s v="Above"/>
    <n v="2.5427"/>
    <n v="2"/>
    <x v="0"/>
    <s v="45 to 54"/>
    <n v="37"/>
    <n v="295000"/>
    <s v="Below"/>
    <n v="245000"/>
    <n v="81.52"/>
    <s v="80-89"/>
    <n v="360"/>
    <n v="3.5"/>
  </r>
  <r>
    <n v="260"/>
    <n v="13"/>
    <n v="18.63"/>
    <s v="10.01-20%"/>
    <n v="82200"/>
    <n v="82000"/>
    <s v="Below"/>
    <n v="0.99760000000000004"/>
    <n v="2"/>
    <x v="0"/>
    <s v="45 to 54"/>
    <n v="36"/>
    <n v="255000"/>
    <s v="Below"/>
    <n v="205000"/>
    <n v="81.599999999999994"/>
    <s v="80-89"/>
    <n v="360"/>
    <n v="3.37"/>
  </r>
  <r>
    <n v="467"/>
    <n v="15"/>
    <n v="79.349999999999994"/>
    <s v="70.01-80%"/>
    <n v="97500"/>
    <n v="170000"/>
    <s v="Above"/>
    <n v="1.7436"/>
    <n v="2"/>
    <x v="0"/>
    <s v="65 to 74"/>
    <n v="20"/>
    <n v="725000"/>
    <s v="Above"/>
    <n v="595000"/>
    <n v="82.91"/>
    <s v="80-89"/>
    <n v="360"/>
    <n v="3.75"/>
  </r>
  <r>
    <n v="365"/>
    <n v="32"/>
    <n v="59.89"/>
    <s v="50.01-60%"/>
    <n v="70800"/>
    <n v="41000"/>
    <s v="Below"/>
    <n v="0.57909999999999995"/>
    <n v="2"/>
    <x v="0"/>
    <s v="55 to 64"/>
    <n v="30"/>
    <n v="165000"/>
    <s v="Below"/>
    <n v="135000"/>
    <n v="83.12"/>
    <s v="80-89"/>
    <n v="360"/>
    <n v="2.99"/>
  </r>
  <r>
    <n v="396"/>
    <n v="4"/>
    <n v="45.81"/>
    <s v="40.01-50%"/>
    <n v="77800"/>
    <n v="168000"/>
    <s v="Above"/>
    <n v="2.1594000000000002"/>
    <n v="2"/>
    <x v="0"/>
    <s v="55 to 64"/>
    <n v="10"/>
    <n v="355000"/>
    <s v="Below"/>
    <n v="295000"/>
    <n v="83.19"/>
    <s v="80-89"/>
    <n v="360"/>
    <n v="3.5"/>
  </r>
  <r>
    <n v="42"/>
    <n v="8"/>
    <n v="77.25"/>
    <s v="70.01-80%"/>
    <n v="100000"/>
    <n v="232000"/>
    <s v="Above"/>
    <n v="2.3199999999999998"/>
    <n v="2"/>
    <x v="0"/>
    <s v="&lt; 25"/>
    <n v="20"/>
    <n v="575000"/>
    <s v="Above"/>
    <n v="475000"/>
    <n v="83.33"/>
    <s v="80-89"/>
    <n v="360"/>
    <n v="3.37"/>
  </r>
  <r>
    <n v="105"/>
    <n v="13"/>
    <n v="11.47"/>
    <s v="10.01-20%"/>
    <n v="58700"/>
    <n v="30000"/>
    <s v="Below"/>
    <n v="0.5111"/>
    <n v="2"/>
    <x v="0"/>
    <s v="35 to 44"/>
    <n v="30"/>
    <n v="95000"/>
    <s v="Below"/>
    <n v="75000"/>
    <n v="83.36"/>
    <s v="80-89"/>
    <n v="360"/>
    <n v="3.75"/>
  </r>
  <r>
    <n v="51"/>
    <n v="53"/>
    <n v="39.58"/>
    <s v="30.01-40%"/>
    <n v="106900"/>
    <n v="91000"/>
    <s v="Below"/>
    <n v="0.85129999999999995"/>
    <n v="2"/>
    <x v="0"/>
    <s v="25 to 34"/>
    <n v="30"/>
    <n v="345000"/>
    <s v="Below"/>
    <n v="285000"/>
    <n v="83.52"/>
    <s v="80-89"/>
    <n v="360"/>
    <n v="2.99"/>
  </r>
  <r>
    <n v="75"/>
    <n v="17"/>
    <n v="19.27"/>
    <s v="10.01-20%"/>
    <n v="89100"/>
    <n v="259000"/>
    <s v="Above"/>
    <n v="2.9068000000000001"/>
    <n v="2"/>
    <x v="0"/>
    <s v="25 to 34"/>
    <n v="20"/>
    <n v="505000"/>
    <s v="Above"/>
    <n v="425000"/>
    <n v="84"/>
    <s v="80-89"/>
    <n v="360"/>
    <n v="2.62"/>
  </r>
  <r>
    <n v="111"/>
    <n v="12"/>
    <n v="51.06"/>
    <s v="50.01-60%"/>
    <n v="68100"/>
    <n v="117000"/>
    <s v="Above"/>
    <n v="1.7181"/>
    <n v="2"/>
    <x v="0"/>
    <s v="35 to 44"/>
    <n v="20"/>
    <n v="285000"/>
    <s v="Below"/>
    <n v="235000"/>
    <n v="84.09"/>
    <s v="80-89"/>
    <n v="360"/>
    <n v="2.87"/>
  </r>
  <r>
    <n v="242"/>
    <n v="16"/>
    <n v="18.02"/>
    <s v="10.01-20%"/>
    <n v="78400"/>
    <n v="157000"/>
    <s v="Above"/>
    <n v="2.0026000000000002"/>
    <n v="2"/>
    <x v="0"/>
    <s v="45 to 54"/>
    <n v="30"/>
    <n v="625000"/>
    <s v="Above"/>
    <n v="525000"/>
    <n v="84.12"/>
    <s v="80-89"/>
    <n v="360"/>
    <n v="2.99"/>
  </r>
  <r>
    <n v="116"/>
    <n v="19"/>
    <n v="20.13"/>
    <s v="20.01-30%"/>
    <n v="99100"/>
    <n v="130000"/>
    <s v="Above"/>
    <n v="1.3118000000000001"/>
    <n v="2"/>
    <x v="0"/>
    <s v="35 to 44"/>
    <n v="20"/>
    <n v="395000"/>
    <s v="Below"/>
    <n v="305000"/>
    <n v="84.52"/>
    <s v="80-89"/>
    <n v="360"/>
    <n v="2.99"/>
  </r>
  <r>
    <n v="112"/>
    <n v="13"/>
    <n v="40.93"/>
    <s v="40.01-50%"/>
    <n v="82200"/>
    <n v="108000"/>
    <s v="Above"/>
    <n v="1.3139000000000001"/>
    <n v="2"/>
    <x v="0"/>
    <s v="35 to 44"/>
    <n v="10"/>
    <n v="335000"/>
    <s v="Below"/>
    <n v="275000"/>
    <n v="84.6"/>
    <s v="80-89"/>
    <n v="360"/>
    <n v="2.87"/>
  </r>
  <r>
    <n v="190"/>
    <n v="22"/>
    <n v="18.88"/>
    <s v="10.01-20%"/>
    <n v="54100"/>
    <n v="117000"/>
    <s v="Above"/>
    <n v="2.1627000000000001"/>
    <n v="2"/>
    <x v="0"/>
    <s v="35 to 44"/>
    <n v="20"/>
    <n v="265000"/>
    <s v="Below"/>
    <n v="215000"/>
    <n v="84.61"/>
    <s v="80-89"/>
    <n v="360"/>
    <n v="3.12"/>
  </r>
  <r>
    <n v="240"/>
    <n v="21"/>
    <n v="7.74"/>
    <s v="1.49-10%"/>
    <n v="76900"/>
    <n v="298000"/>
    <s v="Above"/>
    <n v="3.8752"/>
    <n v="2"/>
    <x v="0"/>
    <s v="45 to 54"/>
    <n v="20"/>
    <n v="585000"/>
    <s v="Above"/>
    <n v="495000"/>
    <n v="84.88"/>
    <s v="80-89"/>
    <n v="360"/>
    <n v="3.99"/>
  </r>
  <r>
    <n v="302"/>
    <n v="53"/>
    <n v="18.100000000000001"/>
    <s v="10.01-20%"/>
    <n v="92100"/>
    <n v="83000"/>
    <s v="Below"/>
    <n v="0.9012"/>
    <n v="2"/>
    <x v="0"/>
    <s v="45 to 54"/>
    <n v="20"/>
    <n v="265000"/>
    <s v="Below"/>
    <n v="225000"/>
    <n v="84.97"/>
    <s v="80-89"/>
    <n v="360"/>
    <n v="3.5"/>
  </r>
  <r>
    <n v="308"/>
    <n v="13"/>
    <n v="2.98"/>
    <s v="1.49-10%"/>
    <n v="59800"/>
    <n v="107000"/>
    <s v="Above"/>
    <n v="1.7892999999999999"/>
    <n v="2"/>
    <x v="0"/>
    <s v="45 to 54"/>
    <n v="39"/>
    <n v="545000"/>
    <s v="Above"/>
    <n v="465000"/>
    <n v="84.98"/>
    <s v="80-89"/>
    <n v="360"/>
    <n v="3.99"/>
  </r>
  <r>
    <n v="7"/>
    <n v="8"/>
    <n v="81.63"/>
    <s v="80.01-90%"/>
    <n v="100000"/>
    <n v="145000"/>
    <s v="Above"/>
    <n v="1.45"/>
    <n v="1"/>
    <x v="1"/>
    <s v="&lt; 25"/>
    <n v="30"/>
    <n v="475000"/>
    <s v="Below"/>
    <n v="395000"/>
    <n v="85"/>
    <s v="80-89"/>
    <n v="180"/>
    <n v="2.12"/>
  </r>
  <r>
    <n v="276"/>
    <n v="17"/>
    <n v="21.32"/>
    <s v="20.01-30%"/>
    <n v="89100"/>
    <n v="58000"/>
    <s v="Below"/>
    <n v="0.65100000000000002"/>
    <n v="1"/>
    <x v="1"/>
    <s v="45 to 54"/>
    <n v="43"/>
    <n v="265000"/>
    <s v="Below"/>
    <n v="225000"/>
    <n v="85"/>
    <s v="80-89"/>
    <n v="360"/>
    <n v="3.62"/>
  </r>
  <r>
    <n v="444"/>
    <n v="42"/>
    <n v="53.19"/>
    <s v="50.01-60%"/>
    <n v="96600"/>
    <n v="75000"/>
    <s v="Below"/>
    <n v="0.77639999999999998"/>
    <n v="2"/>
    <x v="0"/>
    <s v="65 to 74"/>
    <n v="39"/>
    <n v="265000"/>
    <s v="Below"/>
    <n v="215000"/>
    <n v="85"/>
    <s v="80-89"/>
    <n v="360"/>
    <n v="3"/>
  </r>
  <r>
    <n v="449"/>
    <n v="1"/>
    <n v="10.96"/>
    <s v="10.01-20%"/>
    <n v="81000"/>
    <n v="89000"/>
    <s v="Below"/>
    <n v="1.0988"/>
    <n v="2"/>
    <x v="0"/>
    <s v="65 to 74"/>
    <n v="36"/>
    <n v="385000"/>
    <s v="Below"/>
    <n v="315000"/>
    <n v="85"/>
    <s v="80-89"/>
    <n v="360"/>
    <n v="3.87"/>
  </r>
  <r>
    <n v="450"/>
    <n v="48"/>
    <n v="48.45"/>
    <s v="40.01-50%"/>
    <n v="97600"/>
    <n v="82000"/>
    <s v="Below"/>
    <n v="0.84019999999999995"/>
    <n v="2"/>
    <x v="0"/>
    <s v="65 to 74"/>
    <n v="41"/>
    <n v="345000"/>
    <s v="Below"/>
    <n v="295000"/>
    <n v="85"/>
    <s v="80-89"/>
    <n v="360"/>
    <n v="3.12"/>
  </r>
  <r>
    <n v="472"/>
    <n v="9"/>
    <n v="11.49"/>
    <s v="10.01-20%"/>
    <n v="91800"/>
    <n v="53000"/>
    <s v="Below"/>
    <n v="0.57730000000000004"/>
    <n v="1"/>
    <x v="1"/>
    <s v="65 to 74"/>
    <n v="36"/>
    <n v="245000"/>
    <s v="Below"/>
    <n v="205000"/>
    <n v="85"/>
    <s v="80-89"/>
    <n v="360"/>
    <n v="2.87"/>
  </r>
  <r>
    <n v="222"/>
    <n v="47"/>
    <n v="31.7"/>
    <s v="30.01-40%"/>
    <n v="68900"/>
    <n v="86000"/>
    <s v="Below"/>
    <n v="1.2482"/>
    <n v="2"/>
    <x v="0"/>
    <s v="35 to 44"/>
    <n v="41"/>
    <n v="235000"/>
    <s v="Below"/>
    <n v="195000"/>
    <n v="85.57"/>
    <s v="80-89"/>
    <n v="180"/>
    <n v="2.5"/>
  </r>
  <r>
    <n v="492"/>
    <n v="37"/>
    <n v="25.24"/>
    <s v="20.01-30%"/>
    <n v="94100"/>
    <n v="95000"/>
    <s v="Below"/>
    <n v="1.0096000000000001"/>
    <n v="1"/>
    <x v="1"/>
    <s v="&gt; 74"/>
    <n v="30"/>
    <n v="405000"/>
    <s v="Below"/>
    <n v="345000"/>
    <n v="85.91"/>
    <s v="80-89"/>
    <n v="360"/>
    <n v="2.62"/>
  </r>
  <r>
    <n v="305"/>
    <n v="40"/>
    <n v="15.41"/>
    <s v="10.01-20%"/>
    <n v="74000"/>
    <n v="109000"/>
    <s v="Above"/>
    <n v="1.4730000000000001"/>
    <n v="2"/>
    <x v="0"/>
    <s v="45 to 54"/>
    <n v="42"/>
    <n v="345000"/>
    <s v="Below"/>
    <n v="295000"/>
    <n v="86.02"/>
    <s v="80-89"/>
    <n v="360"/>
    <n v="2.62"/>
  </r>
  <r>
    <n v="83"/>
    <n v="42"/>
    <n v="3.94"/>
    <s v="1.49-10%"/>
    <n v="69800"/>
    <n v="113000"/>
    <s v="Above"/>
    <n v="1.6189"/>
    <n v="2"/>
    <x v="0"/>
    <s v="25 to 34"/>
    <n v="30"/>
    <n v="275000"/>
    <s v="Below"/>
    <n v="235000"/>
    <n v="86.29"/>
    <s v="80-89"/>
    <n v="360"/>
    <n v="3.62"/>
  </r>
  <r>
    <n v="246"/>
    <n v="6"/>
    <n v="59.82"/>
    <s v="50.01-60%"/>
    <n v="86700"/>
    <n v="85000"/>
    <s v="Below"/>
    <n v="0.98040000000000005"/>
    <n v="2"/>
    <x v="0"/>
    <s v="45 to 54"/>
    <n v="30"/>
    <n v="445000"/>
    <s v="Below"/>
    <n v="385000"/>
    <n v="86.36"/>
    <s v="80-89"/>
    <n v="360"/>
    <n v="2.99"/>
  </r>
  <r>
    <n v="65"/>
    <n v="5"/>
    <n v="24.01"/>
    <s v="20.01-30%"/>
    <n v="71400"/>
    <n v="140000"/>
    <s v="Above"/>
    <n v="1.9608000000000001"/>
    <n v="2"/>
    <x v="0"/>
    <s v="25 to 34"/>
    <n v="30"/>
    <n v="225000"/>
    <s v="Below"/>
    <n v="195000"/>
    <n v="86.81"/>
    <s v="80-89"/>
    <n v="360"/>
    <n v="3.25"/>
  </r>
  <r>
    <n v="380"/>
    <n v="39"/>
    <n v="7.3"/>
    <s v="1.49-10%"/>
    <n v="85200"/>
    <n v="109000"/>
    <s v="Above"/>
    <n v="1.2793000000000001"/>
    <n v="2"/>
    <x v="0"/>
    <s v="55 to 64"/>
    <n v="37"/>
    <n v="325000"/>
    <s v="Below"/>
    <n v="275000"/>
    <n v="86.94"/>
    <s v="80-89"/>
    <n v="360"/>
    <n v="2.5"/>
  </r>
  <r>
    <n v="315"/>
    <n v="25"/>
    <n v="13.25"/>
    <s v="10.01-20%"/>
    <n v="114000"/>
    <n v="65000"/>
    <s v="Below"/>
    <n v="0.57020000000000004"/>
    <n v="1"/>
    <x v="1"/>
    <s v="45 to 54"/>
    <n v="30"/>
    <n v="315000"/>
    <s v="Below"/>
    <n v="275000"/>
    <n v="87.29"/>
    <s v="80-89"/>
    <n v="360"/>
    <n v="2.75"/>
  </r>
  <r>
    <n v="284"/>
    <n v="17"/>
    <n v="30.82"/>
    <s v="30.01-40%"/>
    <n v="89100"/>
    <n v="104000"/>
    <s v="Above"/>
    <n v="1.1672"/>
    <n v="2"/>
    <x v="0"/>
    <s v="45 to 54"/>
    <n v="20"/>
    <n v="255000"/>
    <s v="Below"/>
    <n v="225000"/>
    <n v="88.14"/>
    <s v="80-89"/>
    <n v="360"/>
    <n v="3.12"/>
  </r>
  <r>
    <n v="258"/>
    <n v="29"/>
    <n v="10.54"/>
    <s v="10.01-20%"/>
    <n v="63300"/>
    <n v="52000"/>
    <s v="Below"/>
    <n v="0.82150000000000001"/>
    <n v="2"/>
    <x v="0"/>
    <s v="45 to 54"/>
    <n v="30"/>
    <n v="155000"/>
    <s v="Below"/>
    <n v="135000"/>
    <n v="88.51"/>
    <s v="80-89"/>
    <n v="360"/>
    <n v="3.37"/>
  </r>
  <r>
    <n v="53"/>
    <n v="36"/>
    <n v="2.91"/>
    <s v="1.49-10%"/>
    <n v="77600"/>
    <n v="146000"/>
    <s v="Above"/>
    <n v="1.8814"/>
    <n v="2"/>
    <x v="0"/>
    <s v="25 to 34"/>
    <n v="20"/>
    <n v="355000"/>
    <s v="Below"/>
    <n v="305000"/>
    <n v="88.57"/>
    <s v="80-89"/>
    <n v="360"/>
    <n v="3.5"/>
  </r>
  <r>
    <n v="287"/>
    <n v="18"/>
    <n v="7.34"/>
    <s v="1.49-10%"/>
    <n v="89100"/>
    <n v="95000"/>
    <s v="Below"/>
    <n v="1.0662"/>
    <n v="2"/>
    <x v="0"/>
    <s v="45 to 54"/>
    <n v="45"/>
    <n v="455000"/>
    <s v="Below"/>
    <n v="395000"/>
    <n v="88.88"/>
    <s v="80-89"/>
    <n v="360"/>
    <n v="2.87"/>
  </r>
  <r>
    <n v="94"/>
    <n v="34"/>
    <n v="14.01"/>
    <s v="10.01-20%"/>
    <n v="96500"/>
    <n v="244000"/>
    <s v="Above"/>
    <n v="2.5285000000000002"/>
    <n v="2"/>
    <x v="0"/>
    <s v="25 to 34"/>
    <n v="10"/>
    <n v="445000"/>
    <s v="Below"/>
    <n v="395000"/>
    <n v="89.31"/>
    <s v="80-89"/>
    <n v="360"/>
    <n v="3"/>
  </r>
  <r>
    <n v="138"/>
    <n v="51"/>
    <n v="16.96"/>
    <s v="10.01-20%"/>
    <n v="83400"/>
    <n v="143000"/>
    <s v="Above"/>
    <n v="1.7145999999999999"/>
    <n v="2"/>
    <x v="0"/>
    <s v="35 to 44"/>
    <n v="37"/>
    <n v="405000"/>
    <s v="Below"/>
    <n v="355000"/>
    <n v="89.38"/>
    <s v="80-89"/>
    <n v="360"/>
    <n v="2.87"/>
  </r>
  <r>
    <n v="325"/>
    <n v="6"/>
    <n v="31.74"/>
    <s v="30.01-40%"/>
    <n v="92700"/>
    <n v="130000"/>
    <s v="Above"/>
    <n v="1.4024000000000001"/>
    <n v="1"/>
    <x v="1"/>
    <s v="45 to 54"/>
    <n v="20"/>
    <n v="335000"/>
    <s v="Below"/>
    <n v="275000"/>
    <n v="89.96"/>
    <s v="80-89"/>
    <n v="360"/>
    <n v="3.5"/>
  </r>
  <r>
    <n v="465"/>
    <n v="6"/>
    <n v="61.56"/>
    <s v="60.01-70%"/>
    <n v="83300"/>
    <n v="100000"/>
    <s v="Below"/>
    <n v="1.2004999999999999"/>
    <n v="2"/>
    <x v="0"/>
    <s v="65 to 74"/>
    <n v="36"/>
    <n v="445000"/>
    <s v="Below"/>
    <n v="395000"/>
    <n v="89.97"/>
    <s v="80-89"/>
    <n v="360"/>
    <n v="2.62"/>
  </r>
  <r>
    <n v="280"/>
    <n v="48"/>
    <n v="13.42"/>
    <s v="10.01-20%"/>
    <n v="80000"/>
    <n v="127000"/>
    <s v="Above"/>
    <n v="1.5874999999999999"/>
    <n v="1"/>
    <x v="1"/>
    <s v="45 to 54"/>
    <n v="10"/>
    <n v="235000"/>
    <s v="Below"/>
    <n v="205000"/>
    <n v="89.99"/>
    <s v="80-89"/>
    <n v="360"/>
    <n v="2.87"/>
  </r>
  <r>
    <n v="313"/>
    <n v="48"/>
    <n v="25.81"/>
    <s v="20.01-30%"/>
    <n v="97600"/>
    <n v="122000"/>
    <s v="Above"/>
    <n v="1.25"/>
    <n v="2"/>
    <x v="0"/>
    <s v="45 to 54"/>
    <n v="20"/>
    <n v="395000"/>
    <s v="Below"/>
    <n v="355000"/>
    <n v="89.99"/>
    <s v="80-89"/>
    <n v="360"/>
    <n v="2.87"/>
  </r>
  <r>
    <n v="52"/>
    <n v="5"/>
    <n v="2.66"/>
    <s v="1.49-10%"/>
    <n v="72300"/>
    <n v="123000"/>
    <s v="Above"/>
    <n v="1.7012"/>
    <n v="1"/>
    <x v="1"/>
    <s v="25 to 34"/>
    <n v="20"/>
    <n v="365000"/>
    <s v="Below"/>
    <n v="335000"/>
    <n v="90"/>
    <s v="90-97"/>
    <n v="360"/>
    <n v="2.99"/>
  </r>
  <r>
    <n v="91"/>
    <n v="37"/>
    <n v="10.96"/>
    <s v="10.01-20%"/>
    <n v="94100"/>
    <n v="103000"/>
    <s v="Above"/>
    <n v="1.0946"/>
    <n v="2"/>
    <x v="0"/>
    <s v="25 to 34"/>
    <n v="47"/>
    <n v="445000"/>
    <s v="Below"/>
    <n v="395000"/>
    <n v="90"/>
    <s v="90-97"/>
    <n v="360"/>
    <n v="3.25"/>
  </r>
  <r>
    <n v="102"/>
    <n v="1"/>
    <n v="7.49"/>
    <s v="1.49-10%"/>
    <n v="81000"/>
    <n v="110000"/>
    <s v="Above"/>
    <n v="1.3580000000000001"/>
    <n v="2"/>
    <x v="0"/>
    <s v="35 to 44"/>
    <n v="30"/>
    <n v="285000"/>
    <s v="Below"/>
    <n v="255000"/>
    <n v="90"/>
    <s v="90-97"/>
    <n v="360"/>
    <n v="2.75"/>
  </r>
  <r>
    <n v="254"/>
    <n v="41"/>
    <n v="34.26"/>
    <s v="30.01-40%"/>
    <n v="92100"/>
    <n v="88000"/>
    <s v="Below"/>
    <n v="0.95550000000000002"/>
    <n v="2"/>
    <x v="0"/>
    <s v="45 to 54"/>
    <n v="40"/>
    <n v="435000"/>
    <s v="Below"/>
    <n v="395000"/>
    <n v="90"/>
    <s v="90-97"/>
    <n v="360"/>
    <n v="3.12"/>
  </r>
  <r>
    <n v="264"/>
    <n v="18"/>
    <n v="18.93"/>
    <s v="10.01-20%"/>
    <n v="70000"/>
    <n v="72000"/>
    <s v="Below"/>
    <n v="1.0286"/>
    <n v="2"/>
    <x v="0"/>
    <s v="45 to 54"/>
    <n v="43"/>
    <n v="295000"/>
    <s v="Below"/>
    <n v="265000"/>
    <n v="90"/>
    <s v="90-97"/>
    <n v="360"/>
    <n v="4.12"/>
  </r>
  <r>
    <n v="346"/>
    <n v="16"/>
    <n v="6.45"/>
    <s v="1.49-10%"/>
    <n v="67400"/>
    <n v="109000"/>
    <s v="Above"/>
    <n v="1.6172"/>
    <n v="2"/>
    <x v="0"/>
    <s v="55 to 64"/>
    <n v="20"/>
    <n v="235000"/>
    <s v="Below"/>
    <n v="215000"/>
    <n v="90"/>
    <s v="90-97"/>
    <n v="360"/>
    <n v="3.27"/>
  </r>
  <r>
    <n v="384"/>
    <n v="17"/>
    <n v="19.190000000000001"/>
    <s v="10.01-20%"/>
    <n v="89100"/>
    <n v="88000"/>
    <s v="Below"/>
    <n v="0.98770000000000002"/>
    <n v="1"/>
    <x v="1"/>
    <s v="55 to 64"/>
    <n v="37"/>
    <n v="285000"/>
    <s v="Below"/>
    <n v="255000"/>
    <n v="90"/>
    <s v="90-97"/>
    <n v="360"/>
    <n v="3.12"/>
  </r>
  <r>
    <n v="385"/>
    <n v="13"/>
    <n v="17.190000000000001"/>
    <s v="10.01-20%"/>
    <n v="82200"/>
    <n v="69000"/>
    <s v="Below"/>
    <n v="0.83940000000000003"/>
    <n v="2"/>
    <x v="0"/>
    <s v="55 to 64"/>
    <n v="38"/>
    <n v="305000"/>
    <s v="Below"/>
    <n v="275000"/>
    <n v="90"/>
    <s v="90-97"/>
    <n v="360"/>
    <n v="3.62"/>
  </r>
  <r>
    <n v="403"/>
    <n v="42"/>
    <n v="9.2799999999999994"/>
    <s v="1.49-10%"/>
    <n v="82300"/>
    <n v="190000"/>
    <s v="Above"/>
    <n v="2.3086000000000002"/>
    <n v="1"/>
    <x v="1"/>
    <s v="55 to 64"/>
    <n v="10"/>
    <n v="345000"/>
    <s v="Below"/>
    <n v="305000"/>
    <n v="90"/>
    <s v="90-97"/>
    <n v="360"/>
    <n v="3.37"/>
  </r>
  <r>
    <n v="416"/>
    <n v="8"/>
    <n v="8.6999999999999993"/>
    <s v="1.49-10%"/>
    <n v="100000"/>
    <n v="194000"/>
    <s v="Above"/>
    <n v="1.94"/>
    <n v="2"/>
    <x v="0"/>
    <s v="55 to 64"/>
    <n v="36"/>
    <n v="745000"/>
    <s v="Above"/>
    <n v="575000"/>
    <n v="90"/>
    <s v="90-97"/>
    <n v="360"/>
    <n v="3.37"/>
  </r>
  <r>
    <n v="418"/>
    <n v="47"/>
    <n v="16.72"/>
    <s v="10.01-20%"/>
    <n v="72600"/>
    <n v="52000"/>
    <s v="Below"/>
    <n v="0.71630000000000005"/>
    <n v="2"/>
    <x v="0"/>
    <s v="55 to 64"/>
    <n v="30"/>
    <n v="115000"/>
    <s v="Below"/>
    <n v="95000"/>
    <n v="90"/>
    <s v="90-97"/>
    <n v="360"/>
    <n v="4.5"/>
  </r>
  <r>
    <n v="426"/>
    <n v="36"/>
    <n v="5.37"/>
    <s v="1.49-10%"/>
    <n v="73800"/>
    <n v="700000"/>
    <s v="Above"/>
    <n v="9.4850999999999992"/>
    <n v="2"/>
    <x v="0"/>
    <s v="65 to 74"/>
    <n v="20"/>
    <n v="555000"/>
    <s v="Above"/>
    <n v="495000"/>
    <n v="90"/>
    <s v="90-97"/>
    <n v="360"/>
    <n v="2.87"/>
  </r>
  <r>
    <n v="435"/>
    <n v="39"/>
    <n v="51.5"/>
    <s v="50.01-60%"/>
    <n v="85200"/>
    <n v="101000"/>
    <s v="Above"/>
    <n v="1.1854"/>
    <n v="2"/>
    <x v="0"/>
    <s v="65 to 74"/>
    <n v="44"/>
    <n v="135000"/>
    <s v="Below"/>
    <n v="125000"/>
    <n v="90"/>
    <s v="90-97"/>
    <n v="360"/>
    <n v="4.12"/>
  </r>
  <r>
    <n v="459"/>
    <n v="26"/>
    <n v="13.08"/>
    <s v="10.01-20%"/>
    <n v="79700"/>
    <n v="32000"/>
    <s v="Below"/>
    <n v="0.40150000000000002"/>
    <n v="1"/>
    <x v="1"/>
    <s v="65 to 74"/>
    <n v="41"/>
    <n v="155000"/>
    <s v="Below"/>
    <n v="135000"/>
    <n v="90"/>
    <s v="90-97"/>
    <n v="360"/>
    <n v="2.75"/>
  </r>
  <r>
    <n v="496"/>
    <n v="37"/>
    <n v="40.28"/>
    <s v="40.01-50%"/>
    <n v="80100"/>
    <n v="275000"/>
    <s v="Above"/>
    <n v="3.4331999999999998"/>
    <n v="2"/>
    <x v="0"/>
    <s v="&gt; 74"/>
    <n v="20"/>
    <n v="755000"/>
    <s v="Above"/>
    <n v="505000"/>
    <n v="90"/>
    <s v="90-97"/>
    <n v="360"/>
    <n v="2.62"/>
  </r>
  <r>
    <n v="124"/>
    <n v="39"/>
    <n v="19.3"/>
    <s v="10.01-20%"/>
    <n v="85200"/>
    <n v="85000"/>
    <s v="Below"/>
    <n v="0.99770000000000003"/>
    <n v="2"/>
    <x v="0"/>
    <s v="35 to 44"/>
    <n v="43"/>
    <n v="255000"/>
    <s v="Below"/>
    <n v="235000"/>
    <n v="90.19"/>
    <s v="90-97"/>
    <n v="360"/>
    <n v="3"/>
  </r>
  <r>
    <n v="393"/>
    <n v="35"/>
    <n v="26.44"/>
    <s v="20.01-30%"/>
    <n v="54700"/>
    <n v="66000"/>
    <s v="Below"/>
    <n v="1.2065999999999999"/>
    <n v="2"/>
    <x v="0"/>
    <s v="55 to 64"/>
    <n v="37"/>
    <n v="165000"/>
    <s v="Below"/>
    <n v="155000"/>
    <n v="90.9"/>
    <s v="90-97"/>
    <n v="360"/>
    <n v="3.87"/>
  </r>
  <r>
    <n v="57"/>
    <n v="5"/>
    <n v="6.5"/>
    <s v="1.49-10%"/>
    <n v="71400"/>
    <n v="53000"/>
    <s v="Below"/>
    <n v="0.74229999999999996"/>
    <n v="2"/>
    <x v="0"/>
    <s v="25 to 34"/>
    <n v="39"/>
    <n v="305000"/>
    <s v="Below"/>
    <n v="265000"/>
    <n v="91.31"/>
    <s v="90-97"/>
    <n v="360"/>
    <n v="3.37"/>
  </r>
  <r>
    <n v="32"/>
    <n v="8"/>
    <n v="12.14"/>
    <s v="10.01-20%"/>
    <n v="83600"/>
    <n v="122000"/>
    <s v="Above"/>
    <n v="1.4593"/>
    <n v="2"/>
    <x v="0"/>
    <s v="&lt; 25"/>
    <n v="41"/>
    <n v="375000"/>
    <s v="Below"/>
    <n v="345000"/>
    <n v="91.4"/>
    <s v="90-97"/>
    <n v="360"/>
    <n v="3.87"/>
  </r>
  <r>
    <n v="239"/>
    <n v="6"/>
    <n v="68.739999999999995"/>
    <s v="60.01-70%"/>
    <n v="83300"/>
    <n v="111000"/>
    <s v="Above"/>
    <n v="1.3325"/>
    <n v="2"/>
    <x v="0"/>
    <s v="45 to 54"/>
    <n v="39"/>
    <n v="655000"/>
    <s v="Above"/>
    <n v="595000"/>
    <n v="91.74"/>
    <s v="90-97"/>
    <n v="360"/>
    <n v="2.99"/>
  </r>
  <r>
    <n v="292"/>
    <n v="18"/>
    <n v="16.54"/>
    <s v="10.01-20%"/>
    <n v="71100"/>
    <n v="41000"/>
    <s v="Below"/>
    <n v="0.57669999999999999"/>
    <n v="1"/>
    <x v="1"/>
    <s v="45 to 54"/>
    <n v="30"/>
    <n v="145000"/>
    <s v="Below"/>
    <n v="135000"/>
    <n v="92.85"/>
    <s v="90-97"/>
    <n v="360"/>
    <n v="3.25"/>
  </r>
  <r>
    <n v="50"/>
    <n v="47"/>
    <n v="20.22"/>
    <s v="20.01-30%"/>
    <n v="80700"/>
    <n v="57000"/>
    <s v="Below"/>
    <n v="0.70630000000000004"/>
    <n v="1"/>
    <x v="1"/>
    <s v="25 to 34"/>
    <n v="39"/>
    <n v="335000"/>
    <s v="Below"/>
    <n v="315000"/>
    <n v="93.56"/>
    <s v="90-97"/>
    <n v="360"/>
    <n v="2.87"/>
  </r>
  <r>
    <n v="188"/>
    <n v="31"/>
    <n v="10.23"/>
    <s v="10.01-20%"/>
    <n v="82700"/>
    <n v="148000"/>
    <s v="Above"/>
    <n v="1.7896000000000001"/>
    <n v="2"/>
    <x v="0"/>
    <s v="35 to 44"/>
    <n v="30"/>
    <n v="305000"/>
    <s v="Below"/>
    <n v="285000"/>
    <n v="93.77"/>
    <s v="90-97"/>
    <n v="360"/>
    <n v="2.99"/>
  </r>
  <r>
    <n v="338"/>
    <n v="6"/>
    <n v="42.81"/>
    <s v="40.01-50%"/>
    <n v="56600"/>
    <n v="66000"/>
    <s v="Below"/>
    <n v="1.1660999999999999"/>
    <n v="2"/>
    <x v="0"/>
    <s v="55 to 64"/>
    <n v="40"/>
    <n v="255000"/>
    <s v="Below"/>
    <n v="235000"/>
    <n v="94"/>
    <s v="90-97"/>
    <n v="360"/>
    <n v="3.25"/>
  </r>
  <r>
    <n v="38"/>
    <n v="34"/>
    <n v="25.02"/>
    <s v="20.01-30%"/>
    <n v="96600"/>
    <n v="159000"/>
    <s v="Above"/>
    <n v="1.6459999999999999"/>
    <n v="2"/>
    <x v="0"/>
    <s v="&lt; 25"/>
    <n v="42"/>
    <n v="285000"/>
    <s v="Below"/>
    <n v="255000"/>
    <n v="94.44"/>
    <s v="90-97"/>
    <n v="360"/>
    <n v="3.62"/>
  </r>
  <r>
    <n v="155"/>
    <n v="18"/>
    <n v="3.34"/>
    <s v="1.49-10%"/>
    <n v="65300"/>
    <n v="119000"/>
    <s v="Above"/>
    <n v="1.8224"/>
    <n v="2"/>
    <x v="0"/>
    <s v="35 to 44"/>
    <n v="39"/>
    <n v="195000"/>
    <s v="Below"/>
    <n v="185000"/>
    <n v="94.73"/>
    <s v="90-97"/>
    <n v="240"/>
    <n v="2.75"/>
  </r>
  <r>
    <n v="424"/>
    <n v="29"/>
    <n v="4.18"/>
    <s v="1.49-10%"/>
    <n v="82600"/>
    <n v="43000"/>
    <s v="Below"/>
    <n v="0.52059999999999995"/>
    <n v="2"/>
    <x v="0"/>
    <s v="65 to 74"/>
    <n v="38"/>
    <n v="145000"/>
    <s v="Below"/>
    <n v="135000"/>
    <n v="94.82"/>
    <s v="90-97"/>
    <n v="360"/>
    <n v="2.37"/>
  </r>
  <r>
    <n v="490"/>
    <n v="26"/>
    <n v="40.65"/>
    <s v="40.01-50%"/>
    <n v="101500"/>
    <n v="75000"/>
    <s v="Below"/>
    <n v="0.7389"/>
    <n v="2"/>
    <x v="0"/>
    <s v="&gt; 74"/>
    <n v="45"/>
    <n v="265000"/>
    <s v="Below"/>
    <n v="245000"/>
    <n v="94.82"/>
    <s v="90-97"/>
    <n v="360"/>
    <n v="3.37"/>
  </r>
  <r>
    <n v="97"/>
    <n v="36"/>
    <n v="21.42"/>
    <s v="20.01-30%"/>
    <n v="76200"/>
    <n v="80000"/>
    <s v="Below"/>
    <n v="1.0499000000000001"/>
    <n v="2"/>
    <x v="0"/>
    <s v="25 to 34"/>
    <n v="30"/>
    <n v="135000"/>
    <s v="Below"/>
    <n v="125000"/>
    <n v="94.96"/>
    <s v="90-97"/>
    <n v="360"/>
    <n v="2.62"/>
  </r>
  <r>
    <n v="448"/>
    <n v="47"/>
    <n v="26.79"/>
    <s v="20.01-30%"/>
    <n v="66900"/>
    <n v="49000"/>
    <s v="Below"/>
    <n v="0.73240000000000005"/>
    <n v="1"/>
    <x v="1"/>
    <s v="65 to 74"/>
    <n v="38"/>
    <n v="95000"/>
    <s v="Below"/>
    <n v="55000"/>
    <n v="94.99"/>
    <s v="90-97"/>
    <n v="360"/>
    <n v="4.62"/>
  </r>
  <r>
    <n v="2"/>
    <n v="6"/>
    <n v="90.76"/>
    <s v="90.01-98.95%"/>
    <n v="83300"/>
    <n v="250000"/>
    <s v="Above"/>
    <n v="3.0011999999999999"/>
    <n v="2"/>
    <x v="0"/>
    <s v="&lt; 25"/>
    <n v="30"/>
    <n v="535000"/>
    <s v="Above"/>
    <n v="505000"/>
    <n v="95"/>
    <s v="90-97"/>
    <n v="360"/>
    <n v="3.5"/>
  </r>
  <r>
    <n v="28"/>
    <n v="27"/>
    <n v="12.25"/>
    <s v="10.01-20%"/>
    <n v="102800"/>
    <n v="192000"/>
    <s v="Above"/>
    <n v="1.8676999999999999"/>
    <n v="1"/>
    <x v="1"/>
    <s v="&lt; 25"/>
    <n v="20"/>
    <n v="405000"/>
    <s v="Below"/>
    <n v="375000"/>
    <n v="95"/>
    <s v="90-97"/>
    <n v="360"/>
    <n v="3.87"/>
  </r>
  <r>
    <n v="31"/>
    <n v="44"/>
    <n v="4.2300000000000004"/>
    <s v="1.49-10%"/>
    <n v="89000"/>
    <n v="76000"/>
    <s v="Below"/>
    <n v="0.85389999999999999"/>
    <n v="1"/>
    <x v="1"/>
    <s v="&lt; 25"/>
    <n v="37"/>
    <n v="315000"/>
    <s v="Below"/>
    <n v="285000"/>
    <n v="95"/>
    <s v="90-97"/>
    <n v="360"/>
    <n v="3.75"/>
  </r>
  <r>
    <n v="126"/>
    <n v="49"/>
    <n v="16.8"/>
    <s v="10.01-20%"/>
    <n v="70700"/>
    <n v="62000"/>
    <s v="Below"/>
    <n v="0.87690000000000001"/>
    <n v="1"/>
    <x v="1"/>
    <s v="35 to 44"/>
    <n v="20"/>
    <n v="305000"/>
    <s v="Below"/>
    <n v="275000"/>
    <n v="95"/>
    <s v="90-97"/>
    <n v="360"/>
    <n v="2.75"/>
  </r>
  <r>
    <n v="171"/>
    <n v="36"/>
    <n v="45.13"/>
    <s v="40.01-50%"/>
    <n v="96500"/>
    <n v="108000"/>
    <s v="Above"/>
    <n v="1.1192"/>
    <n v="2"/>
    <x v="0"/>
    <s v="35 to 44"/>
    <n v="30"/>
    <n v="415000"/>
    <s v="Below"/>
    <n v="395000"/>
    <n v="95"/>
    <s v="90-97"/>
    <n v="360"/>
    <n v="3.5"/>
  </r>
  <r>
    <n v="173"/>
    <n v="17"/>
    <n v="19.309999999999999"/>
    <s v="10.01-20%"/>
    <n v="89100"/>
    <n v="176000"/>
    <s v="Above"/>
    <n v="1.9753000000000001"/>
    <n v="1"/>
    <x v="1"/>
    <s v="35 to 44"/>
    <n v="20"/>
    <n v="375000"/>
    <s v="Below"/>
    <n v="355000"/>
    <n v="95"/>
    <s v="90-97"/>
    <n v="360"/>
    <n v="2.87"/>
  </r>
  <r>
    <n v="212"/>
    <n v="32"/>
    <n v="65"/>
    <s v="60.01-70%"/>
    <n v="70800"/>
    <n v="120000"/>
    <s v="Above"/>
    <n v="1.6949000000000001"/>
    <n v="1"/>
    <x v="1"/>
    <s v="35 to 44"/>
    <n v="20"/>
    <n v="505000"/>
    <s v="Above"/>
    <n v="475000"/>
    <n v="95"/>
    <s v="90-97"/>
    <n v="360"/>
    <n v="2.75"/>
  </r>
  <r>
    <n v="228"/>
    <n v="48"/>
    <n v="13.61"/>
    <s v="10.01-20%"/>
    <n v="84800"/>
    <n v="138000"/>
    <s v="Above"/>
    <n v="1.6274"/>
    <n v="2"/>
    <x v="0"/>
    <s v="35 to 44"/>
    <n v="30"/>
    <n v="345000"/>
    <s v="Below"/>
    <n v="325000"/>
    <n v="95"/>
    <s v="90-97"/>
    <n v="360"/>
    <n v="3.62"/>
  </r>
  <r>
    <n v="241"/>
    <n v="12"/>
    <n v="21.96"/>
    <s v="20.01-30%"/>
    <n v="69200"/>
    <n v="55000"/>
    <s v="Below"/>
    <n v="0.79479999999999995"/>
    <n v="1"/>
    <x v="1"/>
    <s v="45 to 54"/>
    <n v="30"/>
    <n v="205000"/>
    <s v="Below"/>
    <n v="195000"/>
    <n v="95"/>
    <s v="90-97"/>
    <n v="360"/>
    <n v="3.62"/>
  </r>
  <r>
    <n v="249"/>
    <n v="51"/>
    <n v="39.590000000000003"/>
    <s v="30.01-40%"/>
    <n v="124900"/>
    <n v="76000"/>
    <s v="Below"/>
    <n v="0.60850000000000004"/>
    <n v="2"/>
    <x v="0"/>
    <s v="45 to 54"/>
    <n v="20"/>
    <n v="265000"/>
    <s v="Below"/>
    <n v="245000"/>
    <n v="95"/>
    <s v="90-97"/>
    <n v="360"/>
    <n v="2.62"/>
  </r>
  <r>
    <n v="273"/>
    <n v="9"/>
    <n v="6.54"/>
    <s v="1.49-10%"/>
    <n v="91800"/>
    <n v="58000"/>
    <s v="Below"/>
    <n v="0.63180000000000003"/>
    <n v="2"/>
    <x v="0"/>
    <s v="45 to 54"/>
    <n v="39"/>
    <n v="265000"/>
    <s v="Below"/>
    <n v="245000"/>
    <n v="95"/>
    <s v="90-97"/>
    <n v="360"/>
    <n v="3.87"/>
  </r>
  <r>
    <n v="274"/>
    <n v="34"/>
    <n v="34.840000000000003"/>
    <s v="30.01-40%"/>
    <n v="96600"/>
    <n v="56000"/>
    <s v="Below"/>
    <n v="0.57969999999999999"/>
    <n v="2"/>
    <x v="0"/>
    <s v="45 to 54"/>
    <n v="40"/>
    <n v="175000"/>
    <s v="Below"/>
    <n v="165000"/>
    <n v="95"/>
    <s v="90-97"/>
    <n v="360"/>
    <n v="2.75"/>
  </r>
  <r>
    <n v="285"/>
    <n v="22"/>
    <n v="74.400000000000006"/>
    <s v="70.01-80%"/>
    <n v="62800"/>
    <n v="40000"/>
    <s v="Below"/>
    <n v="0.63690000000000002"/>
    <n v="1"/>
    <x v="1"/>
    <s v="45 to 54"/>
    <n v="20"/>
    <n v="155000"/>
    <s v="Below"/>
    <n v="145000"/>
    <n v="95"/>
    <s v="90-97"/>
    <n v="360"/>
    <n v="3.87"/>
  </r>
  <r>
    <n v="298"/>
    <n v="28"/>
    <n v="25.68"/>
    <s v="20.01-30%"/>
    <n v="52700"/>
    <n v="132000"/>
    <s v="Above"/>
    <n v="2.5047000000000001"/>
    <n v="2"/>
    <x v="0"/>
    <s v="45 to 54"/>
    <n v="10"/>
    <n v="185000"/>
    <s v="Below"/>
    <n v="165000"/>
    <n v="95"/>
    <s v="90-97"/>
    <n v="360"/>
    <n v="3.37"/>
  </r>
  <r>
    <n v="318"/>
    <n v="41"/>
    <n v="20.25"/>
    <s v="20.01-30%"/>
    <n v="92100"/>
    <n v="68000"/>
    <s v="Below"/>
    <n v="0.73829999999999996"/>
    <n v="1"/>
    <x v="1"/>
    <s v="45 to 54"/>
    <n v="42"/>
    <n v="335000"/>
    <s v="Below"/>
    <n v="315000"/>
    <n v="95"/>
    <s v="90-97"/>
    <n v="360"/>
    <n v="3.5"/>
  </r>
  <r>
    <n v="327"/>
    <n v="4"/>
    <n v="18.23"/>
    <s v="10.01-20%"/>
    <n v="77800"/>
    <n v="88000"/>
    <s v="Below"/>
    <n v="1.1311"/>
    <n v="2"/>
    <x v="0"/>
    <s v="45 to 54"/>
    <n v="44"/>
    <n v="355000"/>
    <s v="Below"/>
    <n v="335000"/>
    <n v="95"/>
    <s v="90-97"/>
    <n v="360"/>
    <n v="2.87"/>
  </r>
  <r>
    <n v="333"/>
    <n v="36"/>
    <n v="2.7"/>
    <s v="1.49-10%"/>
    <n v="71700"/>
    <n v="49000"/>
    <s v="Below"/>
    <n v="0.68340000000000001"/>
    <n v="2"/>
    <x v="0"/>
    <s v="45 to 54"/>
    <n v="37"/>
    <n v="155000"/>
    <s v="Below"/>
    <n v="135000"/>
    <n v="95"/>
    <s v="90-97"/>
    <n v="360"/>
    <n v="3.5"/>
  </r>
  <r>
    <n v="340"/>
    <n v="18"/>
    <n v="12.09"/>
    <s v="10.01-20%"/>
    <n v="79600"/>
    <n v="46000"/>
    <s v="Below"/>
    <n v="0.57789999999999997"/>
    <n v="2"/>
    <x v="0"/>
    <s v="55 to 64"/>
    <n v="36"/>
    <n v="135000"/>
    <s v="Below"/>
    <n v="115000"/>
    <n v="95"/>
    <s v="90-97"/>
    <n v="360"/>
    <n v="3.25"/>
  </r>
  <r>
    <n v="342"/>
    <n v="24"/>
    <n v="81.58"/>
    <s v="80.01-90%"/>
    <n v="124900"/>
    <n v="57000"/>
    <s v="Below"/>
    <n v="0.45639999999999997"/>
    <n v="1"/>
    <x v="1"/>
    <s v="55 to 64"/>
    <n v="48"/>
    <n v="235000"/>
    <s v="Below"/>
    <n v="215000"/>
    <n v="95"/>
    <s v="90-97"/>
    <n v="360"/>
    <n v="3.25"/>
  </r>
  <r>
    <n v="345"/>
    <n v="48"/>
    <n v="48.23"/>
    <s v="40.01-50%"/>
    <n v="65500"/>
    <n v="118000"/>
    <s v="Above"/>
    <n v="1.8015000000000001"/>
    <n v="1"/>
    <x v="1"/>
    <s v="55 to 64"/>
    <n v="20"/>
    <n v="265000"/>
    <s v="Below"/>
    <n v="225000"/>
    <n v="95"/>
    <s v="90-97"/>
    <n v="360"/>
    <n v="3.99"/>
  </r>
  <r>
    <n v="360"/>
    <n v="27"/>
    <n v="3.64"/>
    <s v="1.49-10%"/>
    <n v="102800"/>
    <n v="52000"/>
    <s v="Below"/>
    <n v="0.50580000000000003"/>
    <n v="1"/>
    <x v="1"/>
    <s v="55 to 64"/>
    <n v="40"/>
    <n v="155000"/>
    <s v="Below"/>
    <n v="145000"/>
    <n v="95"/>
    <s v="90-97"/>
    <n v="360"/>
    <n v="3.37"/>
  </r>
  <r>
    <n v="378"/>
    <n v="18"/>
    <n v="4.3499999999999996"/>
    <s v="1.49-10%"/>
    <n v="81300"/>
    <n v="80000"/>
    <s v="Below"/>
    <n v="0.98399999999999999"/>
    <n v="2"/>
    <x v="0"/>
    <s v="55 to 64"/>
    <n v="46"/>
    <n v="255000"/>
    <s v="Below"/>
    <n v="245000"/>
    <n v="95"/>
    <s v="90-97"/>
    <n v="360"/>
    <n v="3.25"/>
  </r>
  <r>
    <n v="386"/>
    <n v="39"/>
    <n v="3.04"/>
    <s v="1.49-10%"/>
    <n v="65100"/>
    <n v="58000"/>
    <s v="Below"/>
    <n v="0.89090000000000003"/>
    <n v="2"/>
    <x v="0"/>
    <s v="55 to 64"/>
    <n v="36"/>
    <n v="145000"/>
    <s v="Below"/>
    <n v="135000"/>
    <n v="95"/>
    <s v="90-97"/>
    <n v="360"/>
    <n v="2.87"/>
  </r>
  <r>
    <n v="412"/>
    <n v="24"/>
    <n v="30.11"/>
    <s v="30.01-40%"/>
    <n v="104000"/>
    <n v="90000"/>
    <s v="Below"/>
    <n v="0.86539999999999995"/>
    <n v="2"/>
    <x v="0"/>
    <s v="55 to 64"/>
    <n v="41"/>
    <n v="255000"/>
    <s v="Below"/>
    <n v="225000"/>
    <n v="95"/>
    <s v="90-97"/>
    <n v="360"/>
    <n v="3.87"/>
  </r>
  <r>
    <n v="433"/>
    <n v="6"/>
    <n v="91.11"/>
    <s v="90.01-98.95%"/>
    <n v="86700"/>
    <n v="58000"/>
    <s v="Below"/>
    <n v="0.66900000000000004"/>
    <n v="1"/>
    <x v="1"/>
    <s v="65 to 74"/>
    <n v="39"/>
    <n v="325000"/>
    <s v="Below"/>
    <n v="315000"/>
    <n v="95"/>
    <s v="90-97"/>
    <n v="360"/>
    <n v="3.99"/>
  </r>
  <r>
    <n v="437"/>
    <n v="12"/>
    <n v="49.49"/>
    <s v="40.01-50%"/>
    <n v="68100"/>
    <n v="111000"/>
    <s v="Above"/>
    <n v="1.63"/>
    <n v="1"/>
    <x v="1"/>
    <s v="65 to 74"/>
    <n v="30"/>
    <n v="335000"/>
    <s v="Below"/>
    <n v="315000"/>
    <n v="95"/>
    <s v="90-97"/>
    <n v="360"/>
    <n v="3"/>
  </r>
  <r>
    <n v="439"/>
    <n v="12"/>
    <n v="26.3"/>
    <s v="20.01-30%"/>
    <n v="69600"/>
    <n v="62000"/>
    <s v="Below"/>
    <n v="0.89080000000000004"/>
    <n v="1"/>
    <x v="1"/>
    <s v="65 to 74"/>
    <n v="40"/>
    <n v="215000"/>
    <s v="Below"/>
    <n v="195000"/>
    <n v="95"/>
    <s v="90-97"/>
    <n v="360"/>
    <n v="2.62"/>
  </r>
  <r>
    <n v="451"/>
    <n v="26"/>
    <n v="4.4800000000000004"/>
    <s v="1.49-10%"/>
    <n v="63900"/>
    <n v="25000"/>
    <s v="Below"/>
    <n v="0.39119999999999999"/>
    <n v="1"/>
    <x v="1"/>
    <s v="65 to 74"/>
    <n v="37"/>
    <n v="85000"/>
    <s v="Below"/>
    <n v="85000"/>
    <n v="95"/>
    <s v="90-97"/>
    <n v="360"/>
    <n v="2.87"/>
  </r>
  <r>
    <n v="454"/>
    <n v="6"/>
    <n v="88.48"/>
    <s v="80.01-90%"/>
    <n v="97800"/>
    <n v="78000"/>
    <s v="Below"/>
    <n v="0.79749999999999999"/>
    <n v="2"/>
    <x v="0"/>
    <s v="65 to 74"/>
    <n v="48"/>
    <n v="495000"/>
    <s v="Below"/>
    <n v="465000"/>
    <n v="95"/>
    <s v="90-97"/>
    <n v="360"/>
    <n v="2.5"/>
  </r>
  <r>
    <n v="457"/>
    <n v="23"/>
    <n v="2.13"/>
    <s v="1.49-10%"/>
    <n v="77700"/>
    <n v="36000"/>
    <s v="Below"/>
    <n v="0.46329999999999999"/>
    <n v="1"/>
    <x v="1"/>
    <s v="65 to 74"/>
    <n v="30"/>
    <n v="185000"/>
    <s v="Below"/>
    <n v="165000"/>
    <n v="95"/>
    <s v="90-97"/>
    <n v="360"/>
    <n v="2.87"/>
  </r>
  <r>
    <n v="480"/>
    <n v="48"/>
    <n v="55.38"/>
    <s v="50.01-60%"/>
    <n v="80000"/>
    <n v="38000"/>
    <s v="Below"/>
    <n v="0.47499999999999998"/>
    <n v="1"/>
    <x v="1"/>
    <s v="65 to 74"/>
    <n v="30"/>
    <n v="135000"/>
    <s v="Below"/>
    <n v="115000"/>
    <n v="95"/>
    <s v="90-97"/>
    <n v="360"/>
    <n v="3.99"/>
  </r>
  <r>
    <n v="300"/>
    <n v="40"/>
    <n v="20.05"/>
    <s v="20.01-30%"/>
    <n v="74000"/>
    <n v="76000"/>
    <s v="Below"/>
    <n v="1.0269999999999999"/>
    <n v="1"/>
    <x v="1"/>
    <s v="45 to 54"/>
    <n v="20"/>
    <n v="235000"/>
    <s v="Below"/>
    <n v="225000"/>
    <n v="96.99"/>
    <s v="90-97"/>
    <n v="360"/>
    <n v="2.87"/>
  </r>
  <r>
    <n v="99"/>
    <n v="50"/>
    <n v="4.17"/>
    <s v="1.49-10%"/>
    <n v="79300"/>
    <n v="116000"/>
    <s v="Above"/>
    <n v="1.4628000000000001"/>
    <n v="1"/>
    <x v="1"/>
    <s v="35 to 44"/>
    <n v="38"/>
    <n v="255000"/>
    <s v="Below"/>
    <n v="245000"/>
    <n v="97"/>
    <s v="90-97"/>
    <n v="360"/>
    <n v="3"/>
  </r>
  <r>
    <n v="225"/>
    <n v="6"/>
    <n v="78.349999999999994"/>
    <s v="70.01-80%"/>
    <n v="86700"/>
    <n v="56000"/>
    <s v="Below"/>
    <n v="0.64590000000000003"/>
    <n v="1"/>
    <x v="1"/>
    <s v="35 to 44"/>
    <n v="42"/>
    <n v="165000"/>
    <s v="Below"/>
    <n v="165000"/>
    <n v="97"/>
    <s v="90-97"/>
    <n v="360"/>
    <n v="2.85"/>
  </r>
  <r>
    <n v="470"/>
    <n v="4"/>
    <n v="31.37"/>
    <s v="30.01-40%"/>
    <n v="77800"/>
    <n v="54000"/>
    <s v="Below"/>
    <n v="0.69410000000000005"/>
    <n v="1"/>
    <x v="1"/>
    <s v="65 to 74"/>
    <n v="20"/>
    <n v="235000"/>
    <s v="Below"/>
    <n v="225000"/>
    <n v="97"/>
    <s v="90-97"/>
    <n v="360"/>
    <n v="3.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0">
  <r>
    <n v="310"/>
    <n v="42"/>
    <n v="2.67"/>
    <x v="0"/>
    <n v="82300"/>
    <n v="27000"/>
    <x v="0"/>
    <n v="0.3281"/>
    <n v="2"/>
    <x v="0"/>
    <x v="0"/>
    <n v="37"/>
    <n v="325000"/>
    <x v="0"/>
    <n v="35000"/>
    <n v="12.06"/>
    <x v="0"/>
    <n v="360"/>
    <n v="4.12"/>
    <x v="0"/>
  </r>
  <r>
    <n v="259"/>
    <n v="39"/>
    <n v="2.5499999999999998"/>
    <x v="0"/>
    <n v="85200"/>
    <n v="18000"/>
    <x v="0"/>
    <n v="0.21129999999999999"/>
    <n v="2"/>
    <x v="0"/>
    <x v="0"/>
    <n v="47"/>
    <n v="405000"/>
    <x v="0"/>
    <n v="45000"/>
    <n v="12.5"/>
    <x v="0"/>
    <n v="240"/>
    <n v="3"/>
    <x v="0"/>
  </r>
  <r>
    <n v="474"/>
    <n v="25"/>
    <n v="30.74"/>
    <x v="1"/>
    <n v="114000"/>
    <n v="118000"/>
    <x v="1"/>
    <n v="1.0350999999999999"/>
    <n v="2"/>
    <x v="0"/>
    <x v="1"/>
    <n v="20"/>
    <n v="1105000"/>
    <x v="1"/>
    <n v="155000"/>
    <n v="15"/>
    <x v="0"/>
    <n v="240"/>
    <n v="3.37"/>
    <x v="0"/>
  </r>
  <r>
    <n v="27"/>
    <n v="26"/>
    <n v="13.28"/>
    <x v="2"/>
    <n v="79000"/>
    <n v="26000"/>
    <x v="0"/>
    <n v="0.3291"/>
    <n v="2"/>
    <x v="0"/>
    <x v="2"/>
    <n v="39"/>
    <n v="165000"/>
    <x v="0"/>
    <n v="35000"/>
    <n v="19.350000000000001"/>
    <x v="0"/>
    <n v="360"/>
    <n v="3.87"/>
    <x v="0"/>
  </r>
  <r>
    <n v="146"/>
    <n v="6"/>
    <n v="70.38"/>
    <x v="3"/>
    <n v="83300"/>
    <n v="127000"/>
    <x v="1"/>
    <n v="1.5246"/>
    <n v="2"/>
    <x v="0"/>
    <x v="3"/>
    <n v="20"/>
    <n v="805000"/>
    <x v="1"/>
    <n v="155000"/>
    <n v="19.75"/>
    <x v="0"/>
    <n v="360"/>
    <n v="3.12"/>
    <x v="0"/>
  </r>
  <r>
    <n v="493"/>
    <n v="6"/>
    <n v="44.8"/>
    <x v="4"/>
    <n v="102700"/>
    <n v="70000"/>
    <x v="0"/>
    <n v="0.68159999999999998"/>
    <n v="2"/>
    <x v="0"/>
    <x v="4"/>
    <n v="45"/>
    <n v="655000"/>
    <x v="1"/>
    <n v="145000"/>
    <n v="22.41"/>
    <x v="1"/>
    <n v="120"/>
    <n v="2.5"/>
    <x v="0"/>
  </r>
  <r>
    <n v="250"/>
    <n v="12"/>
    <n v="25.71"/>
    <x v="5"/>
    <n v="68300"/>
    <n v="256000"/>
    <x v="1"/>
    <n v="3.7482000000000002"/>
    <n v="2"/>
    <x v="0"/>
    <x v="0"/>
    <n v="20"/>
    <n v="785000"/>
    <x v="1"/>
    <n v="195000"/>
    <n v="25.29"/>
    <x v="1"/>
    <n v="120"/>
    <n v="2.75"/>
    <x v="0"/>
  </r>
  <r>
    <n v="95"/>
    <n v="4"/>
    <n v="22.68"/>
    <x v="5"/>
    <n v="77800"/>
    <n v="51000"/>
    <x v="0"/>
    <n v="0.65549999999999997"/>
    <n v="2"/>
    <x v="0"/>
    <x v="5"/>
    <n v="10"/>
    <n v="355000"/>
    <x v="0"/>
    <n v="95000"/>
    <n v="27.42"/>
    <x v="1"/>
    <n v="360"/>
    <n v="3.62"/>
    <x v="0"/>
  </r>
  <r>
    <n v="236"/>
    <n v="47"/>
    <n v="7.21"/>
    <x v="0"/>
    <n v="80700"/>
    <n v="251000"/>
    <x v="1"/>
    <n v="3.1103000000000001"/>
    <n v="2"/>
    <x v="0"/>
    <x v="3"/>
    <n v="10"/>
    <n v="1425000"/>
    <x v="1"/>
    <n v="405000"/>
    <n v="28.34"/>
    <x v="1"/>
    <n v="180"/>
    <n v="2.62"/>
    <x v="0"/>
  </r>
  <r>
    <n v="3"/>
    <n v="34"/>
    <n v="64.19"/>
    <x v="6"/>
    <n v="96500"/>
    <n v="64000"/>
    <x v="0"/>
    <n v="0.66320000000000001"/>
    <n v="2"/>
    <x v="0"/>
    <x v="2"/>
    <n v="43"/>
    <n v="375000"/>
    <x v="0"/>
    <n v="105000"/>
    <n v="28.55"/>
    <x v="1"/>
    <n v="180"/>
    <n v="2.5"/>
    <x v="0"/>
  </r>
  <r>
    <n v="163"/>
    <n v="6"/>
    <n v="75.540000000000006"/>
    <x v="3"/>
    <n v="127900"/>
    <n v="82000"/>
    <x v="0"/>
    <n v="0.6411"/>
    <n v="2"/>
    <x v="0"/>
    <x v="3"/>
    <n v="20"/>
    <n v="965000"/>
    <x v="1"/>
    <n v="305000"/>
    <n v="31.08"/>
    <x v="2"/>
    <n v="360"/>
    <n v="2.87"/>
    <x v="0"/>
  </r>
  <r>
    <n v="123"/>
    <n v="6"/>
    <n v="80.94"/>
    <x v="7"/>
    <n v="92700"/>
    <n v="91000"/>
    <x v="0"/>
    <n v="0.98170000000000002"/>
    <n v="2"/>
    <x v="0"/>
    <x v="3"/>
    <n v="37"/>
    <n v="715000"/>
    <x v="1"/>
    <n v="225000"/>
    <n v="31.35"/>
    <x v="2"/>
    <n v="180"/>
    <n v="2.75"/>
    <x v="0"/>
  </r>
  <r>
    <n v="335"/>
    <n v="37"/>
    <n v="8.0399999999999991"/>
    <x v="0"/>
    <n v="80100"/>
    <n v="124000"/>
    <x v="1"/>
    <n v="1.5481"/>
    <n v="2"/>
    <x v="0"/>
    <x v="6"/>
    <n v="38"/>
    <n v="1605000"/>
    <x v="1"/>
    <n v="515000"/>
    <n v="31.9"/>
    <x v="2"/>
    <n v="360"/>
    <n v="2.5"/>
    <x v="0"/>
  </r>
  <r>
    <n v="370"/>
    <n v="6"/>
    <n v="25.17"/>
    <x v="5"/>
    <n v="127900"/>
    <n v="117000"/>
    <x v="1"/>
    <n v="0.91479999999999995"/>
    <n v="2"/>
    <x v="0"/>
    <x v="6"/>
    <n v="38"/>
    <n v="1215000"/>
    <x v="1"/>
    <n v="395000"/>
    <n v="32.229999999999997"/>
    <x v="2"/>
    <n v="240"/>
    <n v="3"/>
    <x v="0"/>
  </r>
  <r>
    <n v="425"/>
    <n v="27"/>
    <n v="20.96"/>
    <x v="5"/>
    <n v="102800"/>
    <n v="69000"/>
    <x v="0"/>
    <n v="0.67120000000000002"/>
    <n v="2"/>
    <x v="0"/>
    <x v="1"/>
    <n v="10"/>
    <n v="205000"/>
    <x v="0"/>
    <n v="65000"/>
    <n v="32.76"/>
    <x v="2"/>
    <n v="180"/>
    <n v="3.25"/>
    <x v="0"/>
  </r>
  <r>
    <n v="324"/>
    <n v="6"/>
    <n v="13.79"/>
    <x v="2"/>
    <n v="80400"/>
    <n v="46000"/>
    <x v="0"/>
    <n v="0.57210000000000005"/>
    <n v="2"/>
    <x v="0"/>
    <x v="0"/>
    <n v="39"/>
    <n v="245000"/>
    <x v="0"/>
    <n v="85000"/>
    <n v="32.93"/>
    <x v="2"/>
    <n v="240"/>
    <n v="2.62"/>
    <x v="0"/>
  </r>
  <r>
    <n v="267"/>
    <n v="48"/>
    <n v="42.96"/>
    <x v="4"/>
    <n v="72200"/>
    <n v="88000"/>
    <x v="0"/>
    <n v="1.2188000000000001"/>
    <n v="2"/>
    <x v="0"/>
    <x v="0"/>
    <n v="49"/>
    <n v="205000"/>
    <x v="0"/>
    <n v="75000"/>
    <n v="33.81"/>
    <x v="2"/>
    <n v="360"/>
    <n v="4.37"/>
    <x v="0"/>
  </r>
  <r>
    <n v="262"/>
    <n v="39"/>
    <n v="17.14"/>
    <x v="2"/>
    <n v="84600"/>
    <n v="375000"/>
    <x v="1"/>
    <n v="4.4325999999999999"/>
    <n v="2"/>
    <x v="0"/>
    <x v="0"/>
    <n v="37"/>
    <n v="1505000"/>
    <x v="1"/>
    <n v="515000"/>
    <n v="34.020000000000003"/>
    <x v="2"/>
    <n v="360"/>
    <n v="3"/>
    <x v="0"/>
  </r>
  <r>
    <n v="115"/>
    <n v="17"/>
    <n v="12.95"/>
    <x v="2"/>
    <n v="89100"/>
    <n v="231000"/>
    <x v="1"/>
    <n v="2.5926"/>
    <n v="2"/>
    <x v="0"/>
    <x v="3"/>
    <n v="20"/>
    <n v="1465000"/>
    <x v="1"/>
    <n v="505000"/>
    <n v="34.950000000000003"/>
    <x v="2"/>
    <n v="360"/>
    <n v="2.99"/>
    <x v="0"/>
  </r>
  <r>
    <n v="101"/>
    <n v="34"/>
    <n v="48.53"/>
    <x v="4"/>
    <n v="96500"/>
    <n v="69000"/>
    <x v="0"/>
    <n v="0.71499999999999997"/>
    <n v="2"/>
    <x v="0"/>
    <x v="3"/>
    <n v="30"/>
    <n v="305000"/>
    <x v="0"/>
    <n v="105000"/>
    <n v="35"/>
    <x v="2"/>
    <n v="360"/>
    <n v="2.5"/>
    <x v="0"/>
  </r>
  <r>
    <n v="182"/>
    <n v="53"/>
    <n v="33.07"/>
    <x v="1"/>
    <n v="106900"/>
    <n v="125000"/>
    <x v="1"/>
    <n v="1.1693"/>
    <n v="2"/>
    <x v="0"/>
    <x v="3"/>
    <n v="30"/>
    <n v="765000"/>
    <x v="1"/>
    <n v="265000"/>
    <n v="35"/>
    <x v="2"/>
    <n v="180"/>
    <n v="2.5"/>
    <x v="0"/>
  </r>
  <r>
    <n v="485"/>
    <n v="6"/>
    <n v="83.46"/>
    <x v="7"/>
    <n v="83300"/>
    <n v="47000"/>
    <x v="0"/>
    <n v="0.56420000000000003"/>
    <n v="2"/>
    <x v="0"/>
    <x v="4"/>
    <n v="40"/>
    <n v="715000"/>
    <x v="1"/>
    <n v="265000"/>
    <n v="36.85"/>
    <x v="2"/>
    <n v="360"/>
    <n v="2.87"/>
    <x v="0"/>
  </r>
  <r>
    <n v="314"/>
    <n v="17"/>
    <n v="8.44"/>
    <x v="0"/>
    <n v="89100"/>
    <n v="64000"/>
    <x v="0"/>
    <n v="0.71830000000000005"/>
    <n v="2"/>
    <x v="0"/>
    <x v="0"/>
    <n v="20"/>
    <n v="275000"/>
    <x v="0"/>
    <n v="105000"/>
    <n v="36.92"/>
    <x v="2"/>
    <n v="360"/>
    <n v="4.25"/>
    <x v="0"/>
  </r>
  <r>
    <n v="232"/>
    <n v="6"/>
    <n v="32.619999999999997"/>
    <x v="1"/>
    <n v="127900"/>
    <n v="328000"/>
    <x v="1"/>
    <n v="2.5644999999999998"/>
    <n v="2"/>
    <x v="0"/>
    <x v="3"/>
    <n v="20"/>
    <n v="1915000"/>
    <x v="1"/>
    <n v="715000"/>
    <n v="37.380000000000003"/>
    <x v="2"/>
    <n v="240"/>
    <n v="2.5"/>
    <x v="0"/>
  </r>
  <r>
    <n v="331"/>
    <n v="34"/>
    <n v="29.38"/>
    <x v="5"/>
    <n v="96500"/>
    <n v="93000"/>
    <x v="0"/>
    <n v="0.9637"/>
    <n v="2"/>
    <x v="0"/>
    <x v="0"/>
    <n v="42"/>
    <n v="655000"/>
    <x v="1"/>
    <n v="245000"/>
    <n v="38.090000000000003"/>
    <x v="2"/>
    <n v="180"/>
    <n v="2.62"/>
    <x v="0"/>
  </r>
  <r>
    <n v="134"/>
    <n v="27"/>
    <n v="17.350000000000001"/>
    <x v="2"/>
    <n v="102800"/>
    <n v="27000"/>
    <x v="0"/>
    <n v="0.2626"/>
    <n v="2"/>
    <x v="0"/>
    <x v="3"/>
    <n v="43"/>
    <n v="325000"/>
    <x v="0"/>
    <n v="125000"/>
    <n v="38.81"/>
    <x v="2"/>
    <n v="360"/>
    <n v="3.62"/>
    <x v="0"/>
  </r>
  <r>
    <n v="238"/>
    <n v="6"/>
    <n v="66.11"/>
    <x v="6"/>
    <n v="92700"/>
    <n v="170000"/>
    <x v="1"/>
    <n v="1.8339000000000001"/>
    <n v="2"/>
    <x v="0"/>
    <x v="0"/>
    <n v="10"/>
    <n v="805000"/>
    <x v="1"/>
    <n v="315000"/>
    <n v="39.75"/>
    <x v="2"/>
    <n v="360"/>
    <n v="2.62"/>
    <x v="0"/>
  </r>
  <r>
    <n v="9"/>
    <n v="36"/>
    <n v="98.09"/>
    <x v="8"/>
    <n v="96500"/>
    <n v="58000"/>
    <x v="0"/>
    <n v="0.60099999999999998"/>
    <n v="2"/>
    <x v="0"/>
    <x v="2"/>
    <n v="41"/>
    <n v="455000"/>
    <x v="0"/>
    <n v="185000"/>
    <n v="40.64"/>
    <x v="3"/>
    <n v="180"/>
    <n v="3.62"/>
    <x v="0"/>
  </r>
  <r>
    <n v="168"/>
    <n v="27"/>
    <n v="12.11"/>
    <x v="2"/>
    <n v="102800"/>
    <n v="240000"/>
    <x v="1"/>
    <n v="2.3346"/>
    <n v="2"/>
    <x v="0"/>
    <x v="3"/>
    <n v="10"/>
    <n v="905000"/>
    <x v="1"/>
    <n v="375000"/>
    <n v="41.55"/>
    <x v="3"/>
    <n v="360"/>
    <n v="3.25"/>
    <x v="0"/>
  </r>
  <r>
    <n v="81"/>
    <n v="47"/>
    <n v="19.309999999999999"/>
    <x v="2"/>
    <n v="80700"/>
    <n v="77000"/>
    <x v="0"/>
    <n v="0.95420000000000005"/>
    <n v="2"/>
    <x v="0"/>
    <x v="5"/>
    <n v="42"/>
    <n v="485000"/>
    <x v="0"/>
    <n v="195000"/>
    <n v="41.66"/>
    <x v="3"/>
    <n v="360"/>
    <n v="4.25"/>
    <x v="0"/>
  </r>
  <r>
    <n v="477"/>
    <n v="6"/>
    <n v="15.81"/>
    <x v="2"/>
    <n v="97300"/>
    <n v="196000"/>
    <x v="1"/>
    <n v="2.0144000000000002"/>
    <n v="2"/>
    <x v="0"/>
    <x v="1"/>
    <n v="37"/>
    <n v="745000"/>
    <x v="1"/>
    <n v="315000"/>
    <n v="42.05"/>
    <x v="3"/>
    <n v="360"/>
    <n v="2.62"/>
    <x v="0"/>
  </r>
  <r>
    <n v="402"/>
    <n v="39"/>
    <n v="4.3600000000000003"/>
    <x v="0"/>
    <n v="84600"/>
    <n v="172000"/>
    <x v="1"/>
    <n v="2.0331000000000001"/>
    <n v="2"/>
    <x v="0"/>
    <x v="6"/>
    <n v="30"/>
    <n v="945000"/>
    <x v="1"/>
    <n v="405000"/>
    <n v="42.55"/>
    <x v="3"/>
    <n v="180"/>
    <n v="2.75"/>
    <x v="0"/>
  </r>
  <r>
    <n v="208"/>
    <n v="8"/>
    <n v="13.29"/>
    <x v="2"/>
    <n v="100000"/>
    <n v="165000"/>
    <x v="1"/>
    <n v="1.65"/>
    <n v="2"/>
    <x v="0"/>
    <x v="3"/>
    <n v="20"/>
    <n v="845000"/>
    <x v="1"/>
    <n v="365000"/>
    <n v="42.85"/>
    <x v="3"/>
    <n v="360"/>
    <n v="3.12"/>
    <x v="0"/>
  </r>
  <r>
    <n v="494"/>
    <n v="4"/>
    <n v="17.66"/>
    <x v="2"/>
    <n v="77800"/>
    <n v="104000"/>
    <x v="1"/>
    <n v="1.3368"/>
    <n v="2"/>
    <x v="0"/>
    <x v="4"/>
    <n v="10"/>
    <n v="475000"/>
    <x v="0"/>
    <n v="205000"/>
    <n v="43.28"/>
    <x v="3"/>
    <n v="180"/>
    <n v="2.75"/>
    <x v="0"/>
  </r>
  <r>
    <n v="199"/>
    <n v="24"/>
    <n v="59.59"/>
    <x v="9"/>
    <n v="124900"/>
    <n v="93000"/>
    <x v="0"/>
    <n v="0.74460000000000004"/>
    <n v="2"/>
    <x v="0"/>
    <x v="3"/>
    <n v="40"/>
    <n v="855000"/>
    <x v="1"/>
    <n v="365000"/>
    <n v="43.41"/>
    <x v="3"/>
    <n v="360"/>
    <n v="3"/>
    <x v="0"/>
  </r>
  <r>
    <n v="498"/>
    <n v="17"/>
    <n v="10.96"/>
    <x v="2"/>
    <n v="69300"/>
    <n v="187000"/>
    <x v="1"/>
    <n v="2.6983999999999999"/>
    <n v="2"/>
    <x v="0"/>
    <x v="4"/>
    <n v="10"/>
    <n v="325000"/>
    <x v="0"/>
    <n v="145000"/>
    <n v="43.75"/>
    <x v="3"/>
    <n v="180"/>
    <n v="2.87"/>
    <x v="0"/>
  </r>
  <r>
    <n v="427"/>
    <n v="6"/>
    <n v="25.97"/>
    <x v="5"/>
    <n v="75300"/>
    <n v="84000"/>
    <x v="0"/>
    <n v="1.1154999999999999"/>
    <n v="2"/>
    <x v="0"/>
    <x v="1"/>
    <n v="30"/>
    <n v="575000"/>
    <x v="1"/>
    <n v="255000"/>
    <n v="44.03"/>
    <x v="3"/>
    <n v="180"/>
    <n v="3.12"/>
    <x v="0"/>
  </r>
  <r>
    <n v="441"/>
    <n v="24"/>
    <n v="10.5"/>
    <x v="2"/>
    <n v="74400"/>
    <n v="33000"/>
    <x v="0"/>
    <n v="0.44350000000000001"/>
    <n v="2"/>
    <x v="0"/>
    <x v="1"/>
    <n v="42"/>
    <n v="245000"/>
    <x v="0"/>
    <n v="105000"/>
    <n v="44.26"/>
    <x v="3"/>
    <n v="360"/>
    <n v="2.75"/>
    <x v="0"/>
  </r>
  <r>
    <n v="192"/>
    <n v="30"/>
    <n v="7.72"/>
    <x v="0"/>
    <n v="84300"/>
    <n v="60000"/>
    <x v="0"/>
    <n v="0.7117"/>
    <n v="2"/>
    <x v="0"/>
    <x v="3"/>
    <n v="10"/>
    <n v="275000"/>
    <x v="0"/>
    <n v="125000"/>
    <n v="44.35"/>
    <x v="3"/>
    <n v="360"/>
    <n v="2.87"/>
    <x v="0"/>
  </r>
  <r>
    <n v="382"/>
    <n v="20"/>
    <n v="11.96"/>
    <x v="2"/>
    <n v="85900"/>
    <n v="232000"/>
    <x v="1"/>
    <n v="2.7008000000000001"/>
    <n v="2"/>
    <x v="0"/>
    <x v="6"/>
    <n v="36"/>
    <n v="1155000"/>
    <x v="1"/>
    <n v="515000"/>
    <n v="44.38"/>
    <x v="3"/>
    <n v="240"/>
    <n v="3.5"/>
    <x v="0"/>
  </r>
  <r>
    <n v="377"/>
    <n v="51"/>
    <n v="15.44"/>
    <x v="2"/>
    <n v="83400"/>
    <n v="44000"/>
    <x v="0"/>
    <n v="0.52759999999999996"/>
    <n v="2"/>
    <x v="0"/>
    <x v="6"/>
    <n v="30"/>
    <n v="265000"/>
    <x v="0"/>
    <n v="115000"/>
    <n v="44.61"/>
    <x v="3"/>
    <n v="360"/>
    <n v="2.62"/>
    <x v="0"/>
  </r>
  <r>
    <n v="137"/>
    <n v="18"/>
    <n v="8.75"/>
    <x v="0"/>
    <n v="79600"/>
    <n v="55000"/>
    <x v="0"/>
    <n v="0.69099999999999995"/>
    <n v="2"/>
    <x v="0"/>
    <x v="3"/>
    <n v="20"/>
    <n v="275000"/>
    <x v="0"/>
    <n v="125000"/>
    <n v="44.64"/>
    <x v="3"/>
    <n v="360"/>
    <n v="3.75"/>
    <x v="0"/>
  </r>
  <r>
    <n v="204"/>
    <n v="44"/>
    <n v="3.41"/>
    <x v="0"/>
    <n v="89000"/>
    <n v="107000"/>
    <x v="1"/>
    <n v="1.2021999999999999"/>
    <n v="2"/>
    <x v="0"/>
    <x v="3"/>
    <n v="20"/>
    <n v="455000"/>
    <x v="0"/>
    <n v="185000"/>
    <n v="44.68"/>
    <x v="3"/>
    <n v="180"/>
    <n v="3"/>
    <x v="0"/>
  </r>
  <r>
    <n v="103"/>
    <n v="6"/>
    <n v="51.32"/>
    <x v="9"/>
    <n v="92700"/>
    <n v="82000"/>
    <x v="0"/>
    <n v="0.88460000000000005"/>
    <n v="2"/>
    <x v="0"/>
    <x v="3"/>
    <n v="47"/>
    <n v="995000"/>
    <x v="1"/>
    <n v="445000"/>
    <n v="44.72"/>
    <x v="3"/>
    <n v="360"/>
    <n v="2.37"/>
    <x v="0"/>
  </r>
  <r>
    <n v="436"/>
    <n v="27"/>
    <n v="10.220000000000001"/>
    <x v="2"/>
    <n v="95600"/>
    <n v="612000"/>
    <x v="1"/>
    <n v="6.4016999999999999"/>
    <n v="2"/>
    <x v="0"/>
    <x v="1"/>
    <n v="10"/>
    <n v="175000"/>
    <x v="0"/>
    <n v="75000"/>
    <n v="45.31"/>
    <x v="3"/>
    <n v="180"/>
    <n v="3.25"/>
    <x v="0"/>
  </r>
  <r>
    <n v="483"/>
    <n v="27"/>
    <n v="16.829999999999998"/>
    <x v="2"/>
    <n v="102800"/>
    <n v="82000"/>
    <x v="0"/>
    <n v="0.79769999999999996"/>
    <n v="2"/>
    <x v="0"/>
    <x v="4"/>
    <n v="41"/>
    <n v="465000"/>
    <x v="0"/>
    <n v="215000"/>
    <n v="45.32"/>
    <x v="3"/>
    <n v="180"/>
    <n v="3.25"/>
    <x v="0"/>
  </r>
  <r>
    <n v="265"/>
    <n v="25"/>
    <n v="3.67"/>
    <x v="0"/>
    <n v="114000"/>
    <n v="83000"/>
    <x v="0"/>
    <n v="0.72809999999999997"/>
    <n v="2"/>
    <x v="0"/>
    <x v="0"/>
    <n v="50"/>
    <n v="725000"/>
    <x v="1"/>
    <n v="335000"/>
    <n v="46.2"/>
    <x v="3"/>
    <n v="360"/>
    <n v="3"/>
    <x v="0"/>
  </r>
  <r>
    <n v="159"/>
    <n v="6"/>
    <n v="28.14"/>
    <x v="5"/>
    <n v="52900"/>
    <n v="48000"/>
    <x v="0"/>
    <n v="0.90739999999999998"/>
    <n v="2"/>
    <x v="0"/>
    <x v="3"/>
    <n v="50"/>
    <n v="655000"/>
    <x v="1"/>
    <n v="305000"/>
    <n v="46.66"/>
    <x v="3"/>
    <n v="360"/>
    <n v="3.62"/>
    <x v="0"/>
  </r>
  <r>
    <n v="361"/>
    <n v="31"/>
    <n v="3.56"/>
    <x v="0"/>
    <n v="86900"/>
    <n v="57000"/>
    <x v="0"/>
    <n v="0.65590000000000004"/>
    <n v="2"/>
    <x v="0"/>
    <x v="6"/>
    <n v="30"/>
    <n v="325000"/>
    <x v="0"/>
    <n v="155000"/>
    <n v="46.87"/>
    <x v="3"/>
    <n v="360"/>
    <n v="3.37"/>
    <x v="0"/>
  </r>
  <r>
    <n v="321"/>
    <n v="17"/>
    <n v="12.86"/>
    <x v="2"/>
    <n v="89100"/>
    <n v="88000"/>
    <x v="0"/>
    <n v="0.98770000000000002"/>
    <n v="2"/>
    <x v="0"/>
    <x v="0"/>
    <n v="20"/>
    <n v="245000"/>
    <x v="0"/>
    <n v="115000"/>
    <n v="46.93"/>
    <x v="3"/>
    <n v="120"/>
    <n v="2.37"/>
    <x v="0"/>
  </r>
  <r>
    <n v="421"/>
    <n v="6"/>
    <n v="74.23"/>
    <x v="3"/>
    <n v="86700"/>
    <n v="64000"/>
    <x v="0"/>
    <n v="0.73819999999999997"/>
    <n v="2"/>
    <x v="0"/>
    <x v="6"/>
    <n v="46"/>
    <n v="635000"/>
    <x v="1"/>
    <n v="305000"/>
    <n v="47.07"/>
    <x v="3"/>
    <n v="360"/>
    <n v="2.75"/>
    <x v="0"/>
  </r>
  <r>
    <n v="186"/>
    <n v="37"/>
    <n v="6.32"/>
    <x v="0"/>
    <n v="94100"/>
    <n v="138000"/>
    <x v="1"/>
    <n v="1.4664999999999999"/>
    <n v="2"/>
    <x v="0"/>
    <x v="3"/>
    <n v="30"/>
    <n v="605000"/>
    <x v="1"/>
    <n v="285000"/>
    <n v="47.1"/>
    <x v="3"/>
    <n v="360"/>
    <n v="2.99"/>
    <x v="0"/>
  </r>
  <r>
    <n v="347"/>
    <n v="42"/>
    <n v="47.52"/>
    <x v="4"/>
    <n v="79100"/>
    <n v="269000"/>
    <x v="1"/>
    <n v="3.4007999999999998"/>
    <n v="2"/>
    <x v="0"/>
    <x v="6"/>
    <n v="10"/>
    <n v="285000"/>
    <x v="0"/>
    <n v="135000"/>
    <n v="47.36"/>
    <x v="3"/>
    <n v="180"/>
    <n v="2.87"/>
    <x v="0"/>
  </r>
  <r>
    <n v="139"/>
    <n v="36"/>
    <n v="8.77"/>
    <x v="0"/>
    <n v="83700"/>
    <n v="83000"/>
    <x v="0"/>
    <n v="0.99160000000000004"/>
    <n v="2"/>
    <x v="0"/>
    <x v="3"/>
    <n v="39"/>
    <n v="185000"/>
    <x v="0"/>
    <n v="85000"/>
    <n v="48.07"/>
    <x v="3"/>
    <n v="360"/>
    <n v="3.62"/>
    <x v="0"/>
  </r>
  <r>
    <n v="303"/>
    <n v="37"/>
    <n v="25.87"/>
    <x v="5"/>
    <n v="64200"/>
    <n v="226000"/>
    <x v="1"/>
    <n v="3.5202"/>
    <n v="2"/>
    <x v="0"/>
    <x v="0"/>
    <n v="10"/>
    <n v="565000"/>
    <x v="1"/>
    <n v="275000"/>
    <n v="48.21"/>
    <x v="3"/>
    <n v="180"/>
    <n v="2.75"/>
    <x v="0"/>
  </r>
  <r>
    <n v="291"/>
    <n v="6"/>
    <n v="75.34"/>
    <x v="3"/>
    <n v="75300"/>
    <n v="120000"/>
    <x v="1"/>
    <n v="1.5935999999999999"/>
    <n v="2"/>
    <x v="0"/>
    <x v="0"/>
    <n v="20"/>
    <n v="805000"/>
    <x v="1"/>
    <n v="385000"/>
    <n v="48.25"/>
    <x v="3"/>
    <n v="360"/>
    <n v="2.75"/>
    <x v="0"/>
  </r>
  <r>
    <n v="307"/>
    <n v="6"/>
    <n v="93.25"/>
    <x v="8"/>
    <n v="83300"/>
    <n v="35000"/>
    <x v="0"/>
    <n v="0.42020000000000002"/>
    <n v="2"/>
    <x v="0"/>
    <x v="0"/>
    <n v="49"/>
    <n v="515000"/>
    <x v="1"/>
    <n v="255000"/>
    <n v="48.54"/>
    <x v="3"/>
    <n v="360"/>
    <n v="3"/>
    <x v="0"/>
  </r>
  <r>
    <n v="367"/>
    <n v="36"/>
    <n v="10.36"/>
    <x v="2"/>
    <n v="96500"/>
    <n v="133000"/>
    <x v="1"/>
    <n v="1.3782000000000001"/>
    <n v="2"/>
    <x v="0"/>
    <x v="6"/>
    <n v="41"/>
    <n v="775000"/>
    <x v="1"/>
    <n v="375000"/>
    <n v="48.76"/>
    <x v="3"/>
    <n v="360"/>
    <n v="3.37"/>
    <x v="0"/>
  </r>
  <r>
    <n v="59"/>
    <n v="41"/>
    <n v="31.34"/>
    <x v="1"/>
    <n v="92100"/>
    <n v="75000"/>
    <x v="0"/>
    <n v="0.81430000000000002"/>
    <n v="2"/>
    <x v="0"/>
    <x v="5"/>
    <n v="36"/>
    <n v="375000"/>
    <x v="0"/>
    <n v="185000"/>
    <n v="49.33"/>
    <x v="3"/>
    <n v="180"/>
    <n v="3.25"/>
    <x v="0"/>
  </r>
  <r>
    <n v="148"/>
    <n v="6"/>
    <n v="36.35"/>
    <x v="1"/>
    <n v="86700"/>
    <n v="179000"/>
    <x v="1"/>
    <n v="2.0646"/>
    <n v="2"/>
    <x v="0"/>
    <x v="3"/>
    <n v="10"/>
    <n v="775000"/>
    <x v="1"/>
    <n v="385000"/>
    <n v="49.41"/>
    <x v="3"/>
    <n v="360"/>
    <n v="2.87"/>
    <x v="0"/>
  </r>
  <r>
    <n v="181"/>
    <n v="4"/>
    <n v="9.2200000000000006"/>
    <x v="0"/>
    <n v="77800"/>
    <n v="73000"/>
    <x v="0"/>
    <n v="0.93830000000000002"/>
    <n v="2"/>
    <x v="0"/>
    <x v="3"/>
    <n v="44"/>
    <n v="705000"/>
    <x v="1"/>
    <n v="345000"/>
    <n v="49.71"/>
    <x v="3"/>
    <n v="240"/>
    <n v="3"/>
    <x v="0"/>
  </r>
  <r>
    <n v="431"/>
    <n v="51"/>
    <n v="2.68"/>
    <x v="0"/>
    <n v="60400"/>
    <n v="95000"/>
    <x v="0"/>
    <n v="1.5728"/>
    <n v="2"/>
    <x v="0"/>
    <x v="1"/>
    <n v="47"/>
    <n v="465000"/>
    <x v="0"/>
    <n v="225000"/>
    <n v="49.83"/>
    <x v="3"/>
    <n v="180"/>
    <n v="2.99"/>
    <x v="0"/>
  </r>
  <r>
    <n v="405"/>
    <n v="24"/>
    <n v="18.649999999999999"/>
    <x v="2"/>
    <n v="85900"/>
    <n v="86000"/>
    <x v="0"/>
    <n v="1.0012000000000001"/>
    <n v="2"/>
    <x v="0"/>
    <x v="6"/>
    <n v="20"/>
    <n v="395000"/>
    <x v="0"/>
    <n v="185000"/>
    <n v="49.98"/>
    <x v="3"/>
    <n v="360"/>
    <n v="3.87"/>
    <x v="0"/>
  </r>
  <r>
    <n v="145"/>
    <n v="18"/>
    <n v="11.74"/>
    <x v="2"/>
    <n v="81300"/>
    <n v="95000"/>
    <x v="0"/>
    <n v="1.1685000000000001"/>
    <n v="2"/>
    <x v="0"/>
    <x v="3"/>
    <n v="10"/>
    <n v="145000"/>
    <x v="0"/>
    <n v="75000"/>
    <n v="50"/>
    <x v="4"/>
    <n v="180"/>
    <n v="2.5"/>
    <x v="0"/>
  </r>
  <r>
    <n v="304"/>
    <n v="13"/>
    <n v="33.17"/>
    <x v="1"/>
    <n v="82200"/>
    <n v="152000"/>
    <x v="1"/>
    <n v="1.8491"/>
    <n v="2"/>
    <x v="0"/>
    <x v="0"/>
    <n v="10"/>
    <n v="325000"/>
    <x v="0"/>
    <n v="155000"/>
    <n v="50"/>
    <x v="4"/>
    <n v="180"/>
    <n v="2.75"/>
    <x v="0"/>
  </r>
  <r>
    <n v="469"/>
    <n v="26"/>
    <n v="16.53"/>
    <x v="2"/>
    <n v="79700"/>
    <n v="103000"/>
    <x v="1"/>
    <n v="1.2923"/>
    <n v="2"/>
    <x v="0"/>
    <x v="1"/>
    <n v="10"/>
    <n v="335000"/>
    <x v="0"/>
    <n v="165000"/>
    <n v="50.15"/>
    <x v="4"/>
    <n v="360"/>
    <n v="3.12"/>
    <x v="0"/>
  </r>
  <r>
    <n v="13"/>
    <n v="6"/>
    <n v="84.75"/>
    <x v="7"/>
    <n v="127900"/>
    <n v="88000"/>
    <x v="0"/>
    <n v="0.68799999999999994"/>
    <n v="2"/>
    <x v="0"/>
    <x v="2"/>
    <n v="38"/>
    <n v="755000"/>
    <x v="1"/>
    <n v="385000"/>
    <n v="50.33"/>
    <x v="4"/>
    <n v="360"/>
    <n v="2.87"/>
    <x v="0"/>
  </r>
  <r>
    <n v="458"/>
    <n v="6"/>
    <n v="28.31"/>
    <x v="5"/>
    <n v="83300"/>
    <n v="174000"/>
    <x v="1"/>
    <n v="2.0888"/>
    <n v="2"/>
    <x v="0"/>
    <x v="1"/>
    <n v="44"/>
    <n v="1445000"/>
    <x v="1"/>
    <n v="725000"/>
    <n v="50.45"/>
    <x v="4"/>
    <n v="360"/>
    <n v="3.87"/>
    <x v="0"/>
  </r>
  <r>
    <n v="1"/>
    <n v="53"/>
    <n v="29.57"/>
    <x v="5"/>
    <n v="91700"/>
    <n v="123000"/>
    <x v="1"/>
    <n v="1.3412999999999999"/>
    <n v="2"/>
    <x v="0"/>
    <x v="2"/>
    <n v="10"/>
    <n v="385000"/>
    <x v="0"/>
    <n v="195000"/>
    <n v="50.65"/>
    <x v="4"/>
    <n v="360"/>
    <n v="2.75"/>
    <x v="0"/>
  </r>
  <r>
    <n v="464"/>
    <n v="12"/>
    <n v="16.02"/>
    <x v="2"/>
    <n v="69200"/>
    <n v="20000"/>
    <x v="0"/>
    <n v="0.28899999999999998"/>
    <n v="2"/>
    <x v="0"/>
    <x v="1"/>
    <n v="48"/>
    <n v="125000"/>
    <x v="0"/>
    <n v="65000"/>
    <n v="50.78"/>
    <x v="4"/>
    <n v="360"/>
    <n v="3.12"/>
    <x v="0"/>
  </r>
  <r>
    <n v="230"/>
    <n v="6"/>
    <n v="86.84"/>
    <x v="7"/>
    <n v="127900"/>
    <n v="92000"/>
    <x v="0"/>
    <n v="0.71930000000000005"/>
    <n v="2"/>
    <x v="0"/>
    <x v="3"/>
    <n v="30"/>
    <n v="1005000"/>
    <x v="1"/>
    <n v="515000"/>
    <n v="51"/>
    <x v="4"/>
    <n v="360"/>
    <n v="3.62"/>
    <x v="0"/>
  </r>
  <r>
    <n v="85"/>
    <n v="6"/>
    <n v="37.36"/>
    <x v="1"/>
    <n v="83300"/>
    <n v="184000"/>
    <x v="1"/>
    <n v="2.2088999999999999"/>
    <n v="2"/>
    <x v="0"/>
    <x v="5"/>
    <n v="48"/>
    <n v="995000"/>
    <x v="1"/>
    <n v="505000"/>
    <n v="51.04"/>
    <x v="4"/>
    <n v="240"/>
    <n v="2.5"/>
    <x v="0"/>
  </r>
  <r>
    <n v="4"/>
    <n v="51"/>
    <n v="34.58"/>
    <x v="1"/>
    <n v="124900"/>
    <n v="141000"/>
    <x v="1"/>
    <n v="1.1289"/>
    <n v="2"/>
    <x v="0"/>
    <x v="2"/>
    <n v="46"/>
    <n v="665000"/>
    <x v="1"/>
    <n v="345000"/>
    <n v="51.51"/>
    <x v="4"/>
    <n v="180"/>
    <n v="2.25"/>
    <x v="0"/>
  </r>
  <r>
    <n v="446"/>
    <n v="12"/>
    <n v="39.6"/>
    <x v="1"/>
    <n v="65000"/>
    <n v="49000"/>
    <x v="0"/>
    <n v="0.75380000000000003"/>
    <n v="2"/>
    <x v="0"/>
    <x v="1"/>
    <n v="30"/>
    <n v="235000"/>
    <x v="0"/>
    <n v="115000"/>
    <n v="51.52"/>
    <x v="4"/>
    <n v="180"/>
    <n v="3.37"/>
    <x v="0"/>
  </r>
  <r>
    <n v="151"/>
    <n v="17"/>
    <n v="7.45"/>
    <x v="0"/>
    <n v="89100"/>
    <n v="174000"/>
    <x v="1"/>
    <n v="1.9529000000000001"/>
    <n v="2"/>
    <x v="0"/>
    <x v="3"/>
    <n v="20"/>
    <n v="275000"/>
    <x v="0"/>
    <n v="145000"/>
    <n v="51.63"/>
    <x v="4"/>
    <n v="180"/>
    <n v="3.25"/>
    <x v="0"/>
  </r>
  <r>
    <n v="235"/>
    <n v="48"/>
    <n v="33.74"/>
    <x v="1"/>
    <n v="97600"/>
    <n v="86000"/>
    <x v="0"/>
    <n v="0.88109999999999999"/>
    <n v="2"/>
    <x v="0"/>
    <x v="3"/>
    <n v="43"/>
    <n v="535000"/>
    <x v="1"/>
    <n v="275000"/>
    <n v="51.69"/>
    <x v="4"/>
    <n v="180"/>
    <n v="2.75"/>
    <x v="0"/>
  </r>
  <r>
    <n v="44"/>
    <n v="41"/>
    <n v="31.34"/>
    <x v="1"/>
    <n v="92100"/>
    <n v="36000"/>
    <x v="0"/>
    <n v="0.39090000000000003"/>
    <n v="2"/>
    <x v="0"/>
    <x v="2"/>
    <n v="48"/>
    <n v="375000"/>
    <x v="0"/>
    <n v="195000"/>
    <n v="51.73"/>
    <x v="4"/>
    <n v="360"/>
    <n v="3.12"/>
    <x v="0"/>
  </r>
  <r>
    <n v="80"/>
    <n v="6"/>
    <n v="83.3"/>
    <x v="7"/>
    <n v="75300"/>
    <n v="120000"/>
    <x v="1"/>
    <n v="1.5935999999999999"/>
    <n v="2"/>
    <x v="0"/>
    <x v="5"/>
    <n v="10"/>
    <n v="355000"/>
    <x v="0"/>
    <n v="185000"/>
    <n v="51.82"/>
    <x v="4"/>
    <n v="180"/>
    <n v="2.75"/>
    <x v="0"/>
  </r>
  <r>
    <n v="316"/>
    <n v="53"/>
    <n v="14.29"/>
    <x v="2"/>
    <n v="91700"/>
    <n v="59000"/>
    <x v="0"/>
    <n v="0.64339999999999997"/>
    <n v="2"/>
    <x v="0"/>
    <x v="0"/>
    <n v="20"/>
    <n v="325000"/>
    <x v="0"/>
    <n v="165000"/>
    <n v="51.84"/>
    <x v="4"/>
    <n v="360"/>
    <n v="2.99"/>
    <x v="0"/>
  </r>
  <r>
    <n v="447"/>
    <n v="17"/>
    <n v="20.69"/>
    <x v="5"/>
    <n v="89100"/>
    <n v="43000"/>
    <x v="0"/>
    <n v="0.48259999999999997"/>
    <n v="2"/>
    <x v="0"/>
    <x v="1"/>
    <n v="46"/>
    <n v="275000"/>
    <x v="0"/>
    <n v="145000"/>
    <n v="52"/>
    <x v="4"/>
    <n v="360"/>
    <n v="3.12"/>
    <x v="0"/>
  </r>
  <r>
    <n v="226"/>
    <n v="6"/>
    <n v="44.1"/>
    <x v="4"/>
    <n v="83300"/>
    <n v="113000"/>
    <x v="1"/>
    <n v="1.3565"/>
    <n v="2"/>
    <x v="0"/>
    <x v="3"/>
    <n v="42"/>
    <n v="755000"/>
    <x v="1"/>
    <n v="395000"/>
    <n v="52.58"/>
    <x v="4"/>
    <n v="240"/>
    <n v="2.62"/>
    <x v="0"/>
  </r>
  <r>
    <n v="206"/>
    <n v="18"/>
    <n v="4.7300000000000004"/>
    <x v="0"/>
    <n v="65300"/>
    <n v="105000"/>
    <x v="1"/>
    <n v="1.6080000000000001"/>
    <n v="2"/>
    <x v="0"/>
    <x v="3"/>
    <n v="20"/>
    <n v="145000"/>
    <x v="0"/>
    <n v="75000"/>
    <n v="52.81"/>
    <x v="4"/>
    <n v="180"/>
    <n v="3"/>
    <x v="0"/>
  </r>
  <r>
    <n v="278"/>
    <n v="53"/>
    <n v="27.73"/>
    <x v="5"/>
    <n v="106900"/>
    <n v="110000"/>
    <x v="1"/>
    <n v="1.0289999999999999"/>
    <n v="2"/>
    <x v="0"/>
    <x v="0"/>
    <n v="30"/>
    <n v="455000"/>
    <x v="0"/>
    <n v="235000"/>
    <n v="53.31"/>
    <x v="4"/>
    <n v="180"/>
    <n v="2.87"/>
    <x v="0"/>
  </r>
  <r>
    <n v="90"/>
    <n v="6"/>
    <n v="39.57"/>
    <x v="1"/>
    <n v="83300"/>
    <n v="148000"/>
    <x v="1"/>
    <n v="1.7766999999999999"/>
    <n v="2"/>
    <x v="0"/>
    <x v="5"/>
    <n v="10"/>
    <n v="755000"/>
    <x v="1"/>
    <n v="405000"/>
    <n v="53.6"/>
    <x v="4"/>
    <n v="360"/>
    <n v="3"/>
    <x v="0"/>
  </r>
  <r>
    <n v="368"/>
    <n v="16"/>
    <n v="8.3699999999999992"/>
    <x v="0"/>
    <n v="70400"/>
    <n v="52000"/>
    <x v="0"/>
    <n v="0.73860000000000003"/>
    <n v="2"/>
    <x v="0"/>
    <x v="6"/>
    <n v="30"/>
    <n v="255000"/>
    <x v="0"/>
    <n v="135000"/>
    <n v="54"/>
    <x v="4"/>
    <n v="360"/>
    <n v="3.25"/>
    <x v="0"/>
  </r>
  <r>
    <n v="183"/>
    <n v="4"/>
    <n v="14.27"/>
    <x v="2"/>
    <n v="77800"/>
    <n v="47000"/>
    <x v="0"/>
    <n v="0.60409999999999997"/>
    <n v="2"/>
    <x v="0"/>
    <x v="3"/>
    <n v="30"/>
    <n v="285000"/>
    <x v="0"/>
    <n v="155000"/>
    <n v="54.28"/>
    <x v="4"/>
    <n v="240"/>
    <n v="3.12"/>
    <x v="0"/>
  </r>
  <r>
    <n v="189"/>
    <n v="41"/>
    <n v="13.56"/>
    <x v="2"/>
    <n v="92100"/>
    <n v="115000"/>
    <x v="1"/>
    <n v="1.2485999999999999"/>
    <n v="2"/>
    <x v="0"/>
    <x v="3"/>
    <n v="20"/>
    <n v="555000"/>
    <x v="1"/>
    <n v="295000"/>
    <n v="54.36"/>
    <x v="4"/>
    <n v="360"/>
    <n v="2.5"/>
    <x v="0"/>
  </r>
  <r>
    <n v="58"/>
    <n v="6"/>
    <n v="90.45"/>
    <x v="8"/>
    <n v="83300"/>
    <n v="102000"/>
    <x v="1"/>
    <n v="1.2244999999999999"/>
    <n v="2"/>
    <x v="0"/>
    <x v="5"/>
    <n v="42"/>
    <n v="535000"/>
    <x v="1"/>
    <n v="285000"/>
    <n v="54.66"/>
    <x v="4"/>
    <n v="360"/>
    <n v="2.87"/>
    <x v="0"/>
  </r>
  <r>
    <n v="187"/>
    <n v="12"/>
    <n v="8.48"/>
    <x v="0"/>
    <n v="69200"/>
    <n v="82000"/>
    <x v="0"/>
    <n v="1.1850000000000001"/>
    <n v="2"/>
    <x v="0"/>
    <x v="3"/>
    <n v="38"/>
    <n v="265000"/>
    <x v="0"/>
    <n v="145000"/>
    <n v="54.75"/>
    <x v="4"/>
    <n v="360"/>
    <n v="3.99"/>
    <x v="0"/>
  </r>
  <r>
    <n v="358"/>
    <n v="4"/>
    <n v="26.52"/>
    <x v="5"/>
    <n v="77800"/>
    <n v="114000"/>
    <x v="1"/>
    <n v="1.4653"/>
    <n v="2"/>
    <x v="0"/>
    <x v="6"/>
    <n v="10"/>
    <n v="355000"/>
    <x v="0"/>
    <n v="195000"/>
    <n v="54.85"/>
    <x v="4"/>
    <n v="360"/>
    <n v="3.25"/>
    <x v="0"/>
  </r>
  <r>
    <n v="140"/>
    <n v="27"/>
    <n v="76.5"/>
    <x v="3"/>
    <n v="102800"/>
    <n v="115000"/>
    <x v="1"/>
    <n v="1.1187"/>
    <n v="2"/>
    <x v="0"/>
    <x v="3"/>
    <n v="30"/>
    <n v="505000"/>
    <x v="1"/>
    <n v="275000"/>
    <n v="55"/>
    <x v="4"/>
    <n v="360"/>
    <n v="4.5"/>
    <x v="0"/>
  </r>
  <r>
    <n v="197"/>
    <n v="38"/>
    <n v="7.92"/>
    <x v="0"/>
    <n v="89200"/>
    <n v="183000"/>
    <x v="1"/>
    <n v="2.0516000000000001"/>
    <n v="2"/>
    <x v="0"/>
    <x v="3"/>
    <n v="10"/>
    <n v="505000"/>
    <x v="1"/>
    <n v="275000"/>
    <n v="55.1"/>
    <x v="4"/>
    <n v="360"/>
    <n v="2.75"/>
    <x v="0"/>
  </r>
  <r>
    <n v="364"/>
    <n v="6"/>
    <n v="58.89"/>
    <x v="9"/>
    <n v="139800"/>
    <n v="119000"/>
    <x v="1"/>
    <n v="0.85119999999999996"/>
    <n v="2"/>
    <x v="0"/>
    <x v="6"/>
    <n v="48"/>
    <n v="925000"/>
    <x v="1"/>
    <n v="515000"/>
    <n v="55.47"/>
    <x v="4"/>
    <n v="360"/>
    <n v="2.75"/>
    <x v="0"/>
  </r>
  <r>
    <n v="169"/>
    <n v="26"/>
    <n v="5.68"/>
    <x v="0"/>
    <n v="80600"/>
    <n v="77000"/>
    <x v="0"/>
    <n v="0.95530000000000004"/>
    <n v="2"/>
    <x v="0"/>
    <x v="3"/>
    <n v="39"/>
    <n v="235000"/>
    <x v="0"/>
    <n v="135000"/>
    <n v="55.48"/>
    <x v="4"/>
    <n v="180"/>
    <n v="2.75"/>
    <x v="0"/>
  </r>
  <r>
    <n v="201"/>
    <n v="4"/>
    <n v="18.16"/>
    <x v="2"/>
    <n v="77800"/>
    <n v="55000"/>
    <x v="0"/>
    <n v="0.70689999999999997"/>
    <n v="2"/>
    <x v="0"/>
    <x v="3"/>
    <n v="44"/>
    <n v="615000"/>
    <x v="1"/>
    <n v="345000"/>
    <n v="55.6"/>
    <x v="4"/>
    <n v="360"/>
    <n v="2.99"/>
    <x v="0"/>
  </r>
  <r>
    <n v="131"/>
    <n v="6"/>
    <n v="78.83"/>
    <x v="3"/>
    <n v="83300"/>
    <n v="302000"/>
    <x v="1"/>
    <n v="3.6255000000000002"/>
    <n v="2"/>
    <x v="0"/>
    <x v="3"/>
    <n v="10"/>
    <n v="635000"/>
    <x v="1"/>
    <n v="355000"/>
    <n v="55.79"/>
    <x v="4"/>
    <n v="360"/>
    <n v="3.5"/>
    <x v="0"/>
  </r>
  <r>
    <n v="251"/>
    <n v="13"/>
    <n v="40.43"/>
    <x v="4"/>
    <n v="82200"/>
    <n v="115000"/>
    <x v="1"/>
    <n v="1.399"/>
    <n v="2"/>
    <x v="0"/>
    <x v="0"/>
    <n v="10"/>
    <n v="305000"/>
    <x v="0"/>
    <n v="165000"/>
    <n v="56.07"/>
    <x v="4"/>
    <n v="180"/>
    <n v="3.37"/>
    <x v="0"/>
  </r>
  <r>
    <n v="79"/>
    <n v="53"/>
    <n v="21.32"/>
    <x v="5"/>
    <n v="106900"/>
    <n v="115000"/>
    <x v="1"/>
    <n v="1.0758000000000001"/>
    <n v="2"/>
    <x v="0"/>
    <x v="5"/>
    <n v="42"/>
    <n v="955000"/>
    <x v="1"/>
    <n v="485000"/>
    <n v="56.1"/>
    <x v="4"/>
    <n v="360"/>
    <n v="3.37"/>
    <x v="0"/>
  </r>
  <r>
    <n v="179"/>
    <n v="9"/>
    <n v="7.24"/>
    <x v="0"/>
    <n v="91800"/>
    <n v="320000"/>
    <x v="1"/>
    <n v="3.4857999999999998"/>
    <n v="2"/>
    <x v="0"/>
    <x v="3"/>
    <n v="20"/>
    <n v="625000"/>
    <x v="1"/>
    <n v="355000"/>
    <n v="56.4"/>
    <x v="4"/>
    <n v="360"/>
    <n v="3.87"/>
    <x v="0"/>
  </r>
  <r>
    <n v="55"/>
    <n v="25"/>
    <n v="12.34"/>
    <x v="2"/>
    <n v="95300"/>
    <n v="112000"/>
    <x v="1"/>
    <n v="1.1752"/>
    <n v="2"/>
    <x v="0"/>
    <x v="5"/>
    <n v="45"/>
    <n v="515000"/>
    <x v="1"/>
    <n v="285000"/>
    <n v="56.55"/>
    <x v="4"/>
    <n v="180"/>
    <n v="3.25"/>
    <x v="0"/>
  </r>
  <r>
    <n v="341"/>
    <n v="6"/>
    <n v="87.71"/>
    <x v="7"/>
    <n v="83300"/>
    <n v="181000"/>
    <x v="1"/>
    <n v="2.1728999999999998"/>
    <n v="2"/>
    <x v="0"/>
    <x v="6"/>
    <n v="30"/>
    <n v="895000"/>
    <x v="1"/>
    <n v="505000"/>
    <n v="56.71"/>
    <x v="4"/>
    <n v="360"/>
    <n v="3.37"/>
    <x v="0"/>
  </r>
  <r>
    <n v="339"/>
    <n v="25"/>
    <n v="22.5"/>
    <x v="5"/>
    <n v="114000"/>
    <n v="67000"/>
    <x v="0"/>
    <n v="0.5877"/>
    <n v="2"/>
    <x v="0"/>
    <x v="6"/>
    <n v="49"/>
    <n v="545000"/>
    <x v="1"/>
    <n v="315000"/>
    <n v="56.77"/>
    <x v="4"/>
    <n v="360"/>
    <n v="3.25"/>
    <x v="0"/>
  </r>
  <r>
    <n v="476"/>
    <n v="36"/>
    <n v="11.03"/>
    <x v="2"/>
    <n v="96500"/>
    <n v="78000"/>
    <x v="0"/>
    <n v="0.80830000000000002"/>
    <n v="2"/>
    <x v="0"/>
    <x v="1"/>
    <n v="46"/>
    <n v="655000"/>
    <x v="1"/>
    <n v="365000"/>
    <n v="57"/>
    <x v="4"/>
    <n v="360"/>
    <n v="3.37"/>
    <x v="0"/>
  </r>
  <r>
    <n v="411"/>
    <n v="6"/>
    <n v="63.85"/>
    <x v="6"/>
    <n v="83300"/>
    <n v="126000"/>
    <x v="1"/>
    <n v="1.5125999999999999"/>
    <n v="1"/>
    <x v="1"/>
    <x v="6"/>
    <n v="44"/>
    <n v="1265000"/>
    <x v="1"/>
    <n v="655000"/>
    <n v="57.11"/>
    <x v="4"/>
    <n v="360"/>
    <n v="2.99"/>
    <x v="0"/>
  </r>
  <r>
    <n v="164"/>
    <n v="6"/>
    <n v="29.6"/>
    <x v="5"/>
    <n v="83300"/>
    <n v="112000"/>
    <x v="1"/>
    <n v="1.3445"/>
    <n v="2"/>
    <x v="0"/>
    <x v="3"/>
    <n v="30"/>
    <n v="1005000"/>
    <x v="1"/>
    <n v="575000"/>
    <n v="57.52"/>
    <x v="4"/>
    <n v="360"/>
    <n v="2.5"/>
    <x v="0"/>
  </r>
  <r>
    <n v="73"/>
    <n v="53"/>
    <n v="24.46"/>
    <x v="5"/>
    <n v="106900"/>
    <n v="124000"/>
    <x v="1"/>
    <n v="1.1599999999999999"/>
    <n v="2"/>
    <x v="0"/>
    <x v="5"/>
    <n v="30"/>
    <n v="865000"/>
    <x v="1"/>
    <n v="495000"/>
    <n v="57.66"/>
    <x v="4"/>
    <n v="360"/>
    <n v="3.5"/>
    <x v="0"/>
  </r>
  <r>
    <n v="49"/>
    <n v="55"/>
    <n v="4.3499999999999996"/>
    <x v="0"/>
    <n v="76800"/>
    <n v="146000"/>
    <x v="1"/>
    <n v="1.901"/>
    <n v="2"/>
    <x v="0"/>
    <x v="5"/>
    <n v="10"/>
    <n v="305000"/>
    <x v="0"/>
    <n v="175000"/>
    <n v="57.83"/>
    <x v="4"/>
    <n v="180"/>
    <n v="2.87"/>
    <x v="0"/>
  </r>
  <r>
    <n v="165"/>
    <n v="12"/>
    <n v="65.92"/>
    <x v="6"/>
    <n v="68100"/>
    <n v="177000"/>
    <x v="1"/>
    <n v="2.5991"/>
    <n v="2"/>
    <x v="0"/>
    <x v="3"/>
    <n v="30"/>
    <n v="385000"/>
    <x v="0"/>
    <n v="225000"/>
    <n v="57.89"/>
    <x v="4"/>
    <n v="360"/>
    <n v="2.87"/>
    <x v="0"/>
  </r>
  <r>
    <n v="144"/>
    <n v="49"/>
    <n v="14.24"/>
    <x v="2"/>
    <n v="87500"/>
    <n v="87000"/>
    <x v="0"/>
    <n v="0.99429999999999996"/>
    <n v="2"/>
    <x v="0"/>
    <x v="3"/>
    <n v="30"/>
    <n v="485000"/>
    <x v="0"/>
    <n v="285000"/>
    <n v="58.36"/>
    <x v="4"/>
    <n v="360"/>
    <n v="2.87"/>
    <x v="0"/>
  </r>
  <r>
    <n v="18"/>
    <n v="13"/>
    <n v="53.46"/>
    <x v="9"/>
    <n v="52400"/>
    <n v="76000"/>
    <x v="0"/>
    <n v="1.4503999999999999"/>
    <n v="2"/>
    <x v="0"/>
    <x v="2"/>
    <n v="42"/>
    <n v="255000"/>
    <x v="0"/>
    <n v="145000"/>
    <n v="58.39"/>
    <x v="4"/>
    <n v="180"/>
    <n v="3.5"/>
    <x v="0"/>
  </r>
  <r>
    <n v="233"/>
    <n v="19"/>
    <n v="4.1100000000000003"/>
    <x v="0"/>
    <n v="104300"/>
    <n v="143000"/>
    <x v="1"/>
    <n v="1.371"/>
    <n v="2"/>
    <x v="0"/>
    <x v="3"/>
    <n v="20"/>
    <n v="335000"/>
    <x v="0"/>
    <n v="195000"/>
    <n v="58.48"/>
    <x v="4"/>
    <n v="180"/>
    <n v="2.5"/>
    <x v="0"/>
  </r>
  <r>
    <n v="41"/>
    <n v="27"/>
    <n v="5.0199999999999996"/>
    <x v="0"/>
    <n v="102800"/>
    <n v="158000"/>
    <x v="1"/>
    <n v="1.5369999999999999"/>
    <n v="2"/>
    <x v="0"/>
    <x v="2"/>
    <n v="20"/>
    <n v="345000"/>
    <x v="0"/>
    <n v="195000"/>
    <n v="58.7"/>
    <x v="4"/>
    <n v="180"/>
    <n v="2.5"/>
    <x v="0"/>
  </r>
  <r>
    <n v="170"/>
    <n v="6"/>
    <n v="60.7"/>
    <x v="6"/>
    <n v="69300"/>
    <n v="71000"/>
    <x v="0"/>
    <n v="1.0245"/>
    <n v="2"/>
    <x v="0"/>
    <x v="3"/>
    <n v="49"/>
    <n v="255000"/>
    <x v="0"/>
    <n v="145000"/>
    <n v="58.84"/>
    <x v="4"/>
    <n v="180"/>
    <n v="3.37"/>
    <x v="0"/>
  </r>
  <r>
    <n v="322"/>
    <n v="21"/>
    <n v="7.27"/>
    <x v="0"/>
    <n v="85200"/>
    <n v="107000"/>
    <x v="1"/>
    <n v="1.2559"/>
    <n v="2"/>
    <x v="0"/>
    <x v="0"/>
    <n v="10"/>
    <n v="185000"/>
    <x v="0"/>
    <n v="105000"/>
    <n v="58.88"/>
    <x v="4"/>
    <n v="180"/>
    <n v="2.75"/>
    <x v="0"/>
  </r>
  <r>
    <n v="332"/>
    <n v="6"/>
    <n v="33.04"/>
    <x v="1"/>
    <n v="75000"/>
    <n v="85000"/>
    <x v="0"/>
    <n v="1.1333"/>
    <n v="2"/>
    <x v="0"/>
    <x v="0"/>
    <n v="20"/>
    <n v="475000"/>
    <x v="0"/>
    <n v="275000"/>
    <n v="59.46"/>
    <x v="4"/>
    <n v="360"/>
    <n v="3.37"/>
    <x v="0"/>
  </r>
  <r>
    <n v="74"/>
    <n v="6"/>
    <n v="41.16"/>
    <x v="4"/>
    <n v="97800"/>
    <n v="138000"/>
    <x v="1"/>
    <n v="1.411"/>
    <n v="2"/>
    <x v="0"/>
    <x v="5"/>
    <n v="20"/>
    <n v="705000"/>
    <x v="1"/>
    <n v="415000"/>
    <n v="59.57"/>
    <x v="4"/>
    <n v="360"/>
    <n v="3.25"/>
    <x v="0"/>
  </r>
  <r>
    <n v="376"/>
    <n v="53"/>
    <n v="18.98"/>
    <x v="2"/>
    <n v="86300"/>
    <n v="211000"/>
    <x v="1"/>
    <n v="2.4449999999999998"/>
    <n v="2"/>
    <x v="0"/>
    <x v="6"/>
    <n v="10"/>
    <n v="705000"/>
    <x v="1"/>
    <n v="415000"/>
    <n v="59.71"/>
    <x v="4"/>
    <n v="360"/>
    <n v="3.37"/>
    <x v="0"/>
  </r>
  <r>
    <n v="409"/>
    <n v="6"/>
    <n v="78.14"/>
    <x v="3"/>
    <n v="86700"/>
    <n v="62000"/>
    <x v="0"/>
    <n v="0.71509999999999996"/>
    <n v="2"/>
    <x v="0"/>
    <x v="6"/>
    <n v="39"/>
    <n v="255000"/>
    <x v="0"/>
    <n v="155000"/>
    <n v="59.76"/>
    <x v="4"/>
    <n v="360"/>
    <n v="4.12"/>
    <x v="0"/>
  </r>
  <r>
    <n v="158"/>
    <n v="27"/>
    <n v="6.86"/>
    <x v="0"/>
    <n v="102800"/>
    <n v="132000"/>
    <x v="1"/>
    <n v="1.284"/>
    <n v="2"/>
    <x v="0"/>
    <x v="3"/>
    <n v="47"/>
    <n v="635000"/>
    <x v="1"/>
    <n v="385000"/>
    <n v="59.84"/>
    <x v="4"/>
    <n v="360"/>
    <n v="3.12"/>
    <x v="0"/>
  </r>
  <r>
    <n v="283"/>
    <n v="21"/>
    <n v="13.98"/>
    <x v="2"/>
    <n v="85200"/>
    <n v="96000"/>
    <x v="0"/>
    <n v="1.1268"/>
    <n v="2"/>
    <x v="0"/>
    <x v="0"/>
    <n v="46"/>
    <n v="305000"/>
    <x v="0"/>
    <n v="185000"/>
    <n v="59.86"/>
    <x v="4"/>
    <n v="180"/>
    <n v="3.62"/>
    <x v="0"/>
  </r>
  <r>
    <n v="366"/>
    <n v="24"/>
    <n v="14.17"/>
    <x v="2"/>
    <n v="104000"/>
    <n v="219000"/>
    <x v="1"/>
    <n v="2.1057999999999999"/>
    <n v="2"/>
    <x v="0"/>
    <x v="6"/>
    <n v="10"/>
    <n v="805000"/>
    <x v="1"/>
    <n v="485000"/>
    <n v="59.93"/>
    <x v="4"/>
    <n v="360"/>
    <n v="3.37"/>
    <x v="0"/>
  </r>
  <r>
    <n v="8"/>
    <n v="53"/>
    <n v="39.06"/>
    <x v="1"/>
    <n v="74600"/>
    <n v="392000"/>
    <x v="1"/>
    <n v="5.2546999999999997"/>
    <n v="2"/>
    <x v="0"/>
    <x v="2"/>
    <n v="20"/>
    <n v="265000"/>
    <x v="0"/>
    <n v="155000"/>
    <n v="60"/>
    <x v="5"/>
    <n v="360"/>
    <n v="2.99"/>
    <x v="0"/>
  </r>
  <r>
    <n v="34"/>
    <n v="29"/>
    <n v="4.96"/>
    <x v="0"/>
    <n v="82600"/>
    <n v="196000"/>
    <x v="1"/>
    <n v="2.3729"/>
    <n v="1"/>
    <x v="1"/>
    <x v="2"/>
    <n v="20"/>
    <n v="405000"/>
    <x v="0"/>
    <n v="245000"/>
    <n v="60"/>
    <x v="5"/>
    <n v="360"/>
    <n v="2.75"/>
    <x v="0"/>
  </r>
  <r>
    <n v="100"/>
    <n v="42"/>
    <n v="3.14"/>
    <x v="0"/>
    <n v="82300"/>
    <n v="88000"/>
    <x v="0"/>
    <n v="1.0692999999999999"/>
    <n v="1"/>
    <x v="1"/>
    <x v="3"/>
    <n v="10"/>
    <n v="155000"/>
    <x v="0"/>
    <n v="95000"/>
    <n v="60"/>
    <x v="5"/>
    <n v="180"/>
    <n v="3.12"/>
    <x v="0"/>
  </r>
  <r>
    <n v="288"/>
    <n v="49"/>
    <n v="12.72"/>
    <x v="2"/>
    <n v="87500"/>
    <n v="76000"/>
    <x v="0"/>
    <n v="0.86860000000000004"/>
    <n v="2"/>
    <x v="0"/>
    <x v="0"/>
    <n v="30"/>
    <n v="245000"/>
    <x v="0"/>
    <n v="145000"/>
    <n v="60"/>
    <x v="5"/>
    <n v="360"/>
    <n v="3.37"/>
    <x v="0"/>
  </r>
  <r>
    <n v="374"/>
    <n v="6"/>
    <n v="19.63"/>
    <x v="2"/>
    <n v="83300"/>
    <n v="210000"/>
    <x v="1"/>
    <n v="2.5209999999999999"/>
    <n v="2"/>
    <x v="0"/>
    <x v="6"/>
    <n v="20"/>
    <n v="855000"/>
    <x v="1"/>
    <n v="505000"/>
    <n v="60"/>
    <x v="5"/>
    <n v="180"/>
    <n v="2.5"/>
    <x v="0"/>
  </r>
  <r>
    <n v="63"/>
    <n v="6"/>
    <n v="29.96"/>
    <x v="5"/>
    <n v="83300"/>
    <n v="192000"/>
    <x v="1"/>
    <n v="2.3048999999999999"/>
    <n v="2"/>
    <x v="0"/>
    <x v="5"/>
    <n v="20"/>
    <n v="965000"/>
    <x v="1"/>
    <n v="585000"/>
    <n v="60.2"/>
    <x v="5"/>
    <n v="360"/>
    <n v="3.37"/>
    <x v="0"/>
  </r>
  <r>
    <n v="195"/>
    <n v="48"/>
    <n v="16.34"/>
    <x v="2"/>
    <n v="72200"/>
    <n v="137000"/>
    <x v="1"/>
    <n v="1.8975"/>
    <n v="2"/>
    <x v="0"/>
    <x v="3"/>
    <n v="38"/>
    <n v="465000"/>
    <x v="0"/>
    <n v="285000"/>
    <n v="60.32"/>
    <x v="5"/>
    <n v="360"/>
    <n v="2.62"/>
    <x v="0"/>
  </r>
  <r>
    <n v="39"/>
    <n v="17"/>
    <n v="14.53"/>
    <x v="2"/>
    <n v="89100"/>
    <n v="197000"/>
    <x v="1"/>
    <n v="2.2109999999999999"/>
    <n v="2"/>
    <x v="0"/>
    <x v="2"/>
    <n v="20"/>
    <n v="405000"/>
    <x v="0"/>
    <n v="245000"/>
    <n v="60.6"/>
    <x v="5"/>
    <n v="180"/>
    <n v="2.75"/>
    <x v="0"/>
  </r>
  <r>
    <n v="407"/>
    <n v="4"/>
    <n v="10.3"/>
    <x v="2"/>
    <n v="77800"/>
    <n v="107000"/>
    <x v="1"/>
    <n v="1.3753"/>
    <n v="2"/>
    <x v="0"/>
    <x v="6"/>
    <n v="20"/>
    <n v="425000"/>
    <x v="0"/>
    <n v="255000"/>
    <n v="60.63"/>
    <x v="5"/>
    <n v="360"/>
    <n v="2.87"/>
    <x v="0"/>
  </r>
  <r>
    <n v="328"/>
    <n v="48"/>
    <n v="22.84"/>
    <x v="5"/>
    <n v="64700"/>
    <n v="105000"/>
    <x v="1"/>
    <n v="1.6229"/>
    <n v="2"/>
    <x v="0"/>
    <x v="0"/>
    <n v="47"/>
    <n v="455000"/>
    <x v="0"/>
    <n v="275000"/>
    <n v="60.66"/>
    <x v="5"/>
    <n v="180"/>
    <n v="2.62"/>
    <x v="0"/>
  </r>
  <r>
    <n v="489"/>
    <n v="53"/>
    <n v="8.57"/>
    <x v="0"/>
    <n v="106900"/>
    <n v="142000"/>
    <x v="1"/>
    <n v="1.3283"/>
    <n v="2"/>
    <x v="0"/>
    <x v="4"/>
    <n v="30"/>
    <n v="605000"/>
    <x v="1"/>
    <n v="365000"/>
    <n v="61.16"/>
    <x v="5"/>
    <n v="360"/>
    <n v="3.25"/>
    <x v="0"/>
  </r>
  <r>
    <n v="157"/>
    <n v="13"/>
    <n v="46.31"/>
    <x v="4"/>
    <n v="52300"/>
    <n v="139000"/>
    <x v="1"/>
    <n v="2.6577000000000002"/>
    <n v="2"/>
    <x v="0"/>
    <x v="3"/>
    <n v="20"/>
    <n v="265000"/>
    <x v="0"/>
    <n v="165000"/>
    <n v="62.18"/>
    <x v="5"/>
    <n v="240"/>
    <n v="3.87"/>
    <x v="0"/>
  </r>
  <r>
    <n v="70"/>
    <n v="5"/>
    <n v="10.08"/>
    <x v="2"/>
    <n v="71400"/>
    <n v="155000"/>
    <x v="1"/>
    <n v="2.1709000000000001"/>
    <n v="2"/>
    <x v="0"/>
    <x v="5"/>
    <n v="10"/>
    <n v="385000"/>
    <x v="0"/>
    <n v="245000"/>
    <n v="62.33"/>
    <x v="5"/>
    <n v="360"/>
    <n v="3.75"/>
    <x v="0"/>
  </r>
  <r>
    <n v="399"/>
    <n v="6"/>
    <n v="94.36"/>
    <x v="8"/>
    <n v="87800"/>
    <n v="170000"/>
    <x v="1"/>
    <n v="1.9361999999999999"/>
    <n v="2"/>
    <x v="0"/>
    <x v="6"/>
    <n v="10"/>
    <n v="365000"/>
    <x v="0"/>
    <n v="225000"/>
    <n v="62.43"/>
    <x v="5"/>
    <n v="360"/>
    <n v="4"/>
    <x v="0"/>
  </r>
  <r>
    <n v="217"/>
    <n v="6"/>
    <n v="76.87"/>
    <x v="3"/>
    <n v="127900"/>
    <n v="251000"/>
    <x v="1"/>
    <n v="1.9624999999999999"/>
    <n v="2"/>
    <x v="0"/>
    <x v="3"/>
    <n v="36"/>
    <n v="985000"/>
    <x v="1"/>
    <n v="625000"/>
    <n v="62.88"/>
    <x v="5"/>
    <n v="360"/>
    <n v="3.87"/>
    <x v="0"/>
  </r>
  <r>
    <n v="394"/>
    <n v="12"/>
    <n v="45.18"/>
    <x v="4"/>
    <n v="74800"/>
    <n v="100000"/>
    <x v="0"/>
    <n v="1.3369"/>
    <n v="2"/>
    <x v="0"/>
    <x v="6"/>
    <n v="20"/>
    <n v="295000"/>
    <x v="0"/>
    <n v="185000"/>
    <n v="62.93"/>
    <x v="5"/>
    <n v="180"/>
    <n v="3.12"/>
    <x v="0"/>
  </r>
  <r>
    <n v="234"/>
    <n v="55"/>
    <n v="3.52"/>
    <x v="0"/>
    <n v="76700"/>
    <n v="94000"/>
    <x v="0"/>
    <n v="1.2256"/>
    <n v="2"/>
    <x v="0"/>
    <x v="3"/>
    <n v="30"/>
    <n v="345000"/>
    <x v="0"/>
    <n v="215000"/>
    <n v="63"/>
    <x v="5"/>
    <n v="180"/>
    <n v="3.75"/>
    <x v="0"/>
  </r>
  <r>
    <n v="98"/>
    <n v="55"/>
    <n v="2.5499999999999998"/>
    <x v="0"/>
    <n v="102800"/>
    <n v="63000"/>
    <x v="0"/>
    <n v="0.61280000000000001"/>
    <n v="2"/>
    <x v="0"/>
    <x v="3"/>
    <n v="20"/>
    <n v="295000"/>
    <x v="0"/>
    <n v="185000"/>
    <n v="63.13"/>
    <x v="5"/>
    <n v="240"/>
    <n v="2.75"/>
    <x v="0"/>
  </r>
  <r>
    <n v="381"/>
    <n v="8"/>
    <n v="22.75"/>
    <x v="5"/>
    <n v="100000"/>
    <n v="160000"/>
    <x v="1"/>
    <n v="1.6"/>
    <n v="2"/>
    <x v="0"/>
    <x v="6"/>
    <n v="10"/>
    <n v="425000"/>
    <x v="0"/>
    <n v="265000"/>
    <n v="63.29"/>
    <x v="5"/>
    <n v="360"/>
    <n v="3.37"/>
    <x v="0"/>
  </r>
  <r>
    <n v="113"/>
    <n v="6"/>
    <n v="57.94"/>
    <x v="9"/>
    <n v="75300"/>
    <n v="37000"/>
    <x v="0"/>
    <n v="0.4914"/>
    <n v="2"/>
    <x v="0"/>
    <x v="3"/>
    <n v="41"/>
    <n v="305000"/>
    <x v="0"/>
    <n v="195000"/>
    <n v="63.33"/>
    <x v="5"/>
    <n v="360"/>
    <n v="2.87"/>
    <x v="0"/>
  </r>
  <r>
    <n v="162"/>
    <n v="17"/>
    <n v="42.02"/>
    <x v="4"/>
    <n v="89100"/>
    <n v="96000"/>
    <x v="0"/>
    <n v="1.0773999999999999"/>
    <n v="2"/>
    <x v="0"/>
    <x v="3"/>
    <n v="30"/>
    <n v="315000"/>
    <x v="0"/>
    <n v="205000"/>
    <n v="63.49"/>
    <x v="5"/>
    <n v="360"/>
    <n v="3.25"/>
    <x v="0"/>
  </r>
  <r>
    <n v="410"/>
    <n v="6"/>
    <n v="78.349999999999994"/>
    <x v="3"/>
    <n v="127900"/>
    <n v="149000"/>
    <x v="1"/>
    <n v="1.165"/>
    <n v="2"/>
    <x v="0"/>
    <x v="6"/>
    <n v="20"/>
    <n v="685000"/>
    <x v="1"/>
    <n v="435000"/>
    <n v="63.64"/>
    <x v="5"/>
    <n v="360"/>
    <n v="3.25"/>
    <x v="0"/>
  </r>
  <r>
    <n v="351"/>
    <n v="53"/>
    <n v="19.93"/>
    <x v="2"/>
    <n v="77500"/>
    <n v="68000"/>
    <x v="0"/>
    <n v="0.87739999999999996"/>
    <n v="2"/>
    <x v="0"/>
    <x v="6"/>
    <n v="30"/>
    <n v="295000"/>
    <x v="0"/>
    <n v="185000"/>
    <n v="63.72"/>
    <x v="5"/>
    <n v="360"/>
    <n v="3.25"/>
    <x v="0"/>
  </r>
  <r>
    <n v="372"/>
    <n v="45"/>
    <n v="28.43"/>
    <x v="5"/>
    <n v="81000"/>
    <n v="200000"/>
    <x v="1"/>
    <n v="2.4691000000000001"/>
    <n v="2"/>
    <x v="0"/>
    <x v="6"/>
    <n v="20"/>
    <n v="805000"/>
    <x v="1"/>
    <n v="515000"/>
    <n v="63.8"/>
    <x v="5"/>
    <n v="240"/>
    <n v="3.25"/>
    <x v="0"/>
  </r>
  <r>
    <n v="400"/>
    <n v="47"/>
    <n v="11.36"/>
    <x v="2"/>
    <n v="70800"/>
    <n v="78000"/>
    <x v="0"/>
    <n v="1.1016999999999999"/>
    <n v="2"/>
    <x v="0"/>
    <x v="6"/>
    <n v="40"/>
    <n v="255000"/>
    <x v="0"/>
    <n v="165000"/>
    <n v="64"/>
    <x v="5"/>
    <n v="240"/>
    <n v="2.75"/>
    <x v="0"/>
  </r>
  <r>
    <n v="256"/>
    <n v="13"/>
    <n v="59.83"/>
    <x v="9"/>
    <n v="82200"/>
    <n v="87000"/>
    <x v="0"/>
    <n v="1.0584"/>
    <n v="2"/>
    <x v="0"/>
    <x v="0"/>
    <n v="49"/>
    <n v="355000"/>
    <x v="0"/>
    <n v="225000"/>
    <n v="64.08"/>
    <x v="5"/>
    <n v="180"/>
    <n v="2.5"/>
    <x v="0"/>
  </r>
  <r>
    <n v="383"/>
    <n v="39"/>
    <n v="3.66"/>
    <x v="0"/>
    <n v="72800"/>
    <n v="100000"/>
    <x v="0"/>
    <n v="1.3735999999999999"/>
    <n v="2"/>
    <x v="0"/>
    <x v="6"/>
    <n v="20"/>
    <n v="265000"/>
    <x v="0"/>
    <n v="165000"/>
    <n v="64.12"/>
    <x v="5"/>
    <n v="240"/>
    <n v="3"/>
    <x v="0"/>
  </r>
  <r>
    <n v="87"/>
    <n v="47"/>
    <n v="15.02"/>
    <x v="2"/>
    <n v="70800"/>
    <n v="130000"/>
    <x v="1"/>
    <n v="1.8362000000000001"/>
    <n v="2"/>
    <x v="0"/>
    <x v="5"/>
    <n v="10"/>
    <n v="295000"/>
    <x v="0"/>
    <n v="185000"/>
    <n v="64.650000000000006"/>
    <x v="5"/>
    <n v="180"/>
    <n v="3.25"/>
    <x v="0"/>
  </r>
  <r>
    <n v="213"/>
    <n v="48"/>
    <n v="39.86"/>
    <x v="1"/>
    <n v="84800"/>
    <n v="241000"/>
    <x v="1"/>
    <n v="2.8420000000000001"/>
    <n v="2"/>
    <x v="0"/>
    <x v="3"/>
    <n v="20"/>
    <n v="435000"/>
    <x v="0"/>
    <n v="285000"/>
    <n v="64.67"/>
    <x v="5"/>
    <n v="360"/>
    <n v="3.12"/>
    <x v="0"/>
  </r>
  <r>
    <n v="71"/>
    <n v="6"/>
    <n v="35.67"/>
    <x v="1"/>
    <n v="83300"/>
    <n v="306000"/>
    <x v="1"/>
    <n v="3.6735000000000002"/>
    <n v="2"/>
    <x v="0"/>
    <x v="5"/>
    <n v="10"/>
    <n v="835000"/>
    <x v="1"/>
    <n v="535000"/>
    <n v="64.81"/>
    <x v="5"/>
    <n v="360"/>
    <n v="3.25"/>
    <x v="0"/>
  </r>
  <r>
    <n v="132"/>
    <n v="6"/>
    <n v="24.95"/>
    <x v="5"/>
    <n v="97800"/>
    <n v="222000"/>
    <x v="1"/>
    <n v="2.2698999999999998"/>
    <n v="1"/>
    <x v="1"/>
    <x v="3"/>
    <n v="20"/>
    <n v="1105000"/>
    <x v="1"/>
    <n v="715000"/>
    <n v="64.81"/>
    <x v="5"/>
    <n v="360"/>
    <n v="3"/>
    <x v="0"/>
  </r>
  <r>
    <n v="311"/>
    <n v="26"/>
    <n v="5.09"/>
    <x v="0"/>
    <n v="79000"/>
    <n v="82000"/>
    <x v="0"/>
    <n v="1.038"/>
    <n v="2"/>
    <x v="0"/>
    <x v="0"/>
    <n v="10"/>
    <n v="205000"/>
    <x v="0"/>
    <n v="135000"/>
    <n v="65"/>
    <x v="5"/>
    <n v="360"/>
    <n v="3.87"/>
    <x v="0"/>
  </r>
  <r>
    <n v="16"/>
    <n v="24"/>
    <n v="67.430000000000007"/>
    <x v="6"/>
    <n v="104000"/>
    <n v="204000"/>
    <x v="1"/>
    <n v="1.9615"/>
    <n v="2"/>
    <x v="0"/>
    <x v="2"/>
    <n v="30"/>
    <n v="385000"/>
    <x v="0"/>
    <n v="175000"/>
    <n v="65.11"/>
    <x v="5"/>
    <n v="180"/>
    <n v="2.87"/>
    <x v="0"/>
  </r>
  <r>
    <n v="395"/>
    <n v="4"/>
    <n v="5.89"/>
    <x v="0"/>
    <n v="77800"/>
    <n v="156000"/>
    <x v="1"/>
    <n v="2.0051000000000001"/>
    <n v="2"/>
    <x v="0"/>
    <x v="6"/>
    <n v="30"/>
    <n v="435000"/>
    <x v="0"/>
    <n v="285000"/>
    <n v="65.290000000000006"/>
    <x v="5"/>
    <n v="180"/>
    <n v="2.75"/>
    <x v="0"/>
  </r>
  <r>
    <n v="64"/>
    <n v="8"/>
    <n v="26.51"/>
    <x v="5"/>
    <n v="100000"/>
    <n v="121000"/>
    <x v="1"/>
    <n v="1.21"/>
    <n v="2"/>
    <x v="0"/>
    <x v="5"/>
    <n v="30"/>
    <n v="595000"/>
    <x v="1"/>
    <n v="385000"/>
    <n v="65.33"/>
    <x v="5"/>
    <n v="360"/>
    <n v="3.25"/>
    <x v="0"/>
  </r>
  <r>
    <n v="356"/>
    <n v="6"/>
    <n v="25.16"/>
    <x v="5"/>
    <n v="83300"/>
    <n v="96000"/>
    <x v="0"/>
    <n v="1.1525000000000001"/>
    <n v="2"/>
    <x v="0"/>
    <x v="6"/>
    <n v="41"/>
    <n v="685000"/>
    <x v="1"/>
    <n v="445000"/>
    <n v="65.44"/>
    <x v="5"/>
    <n v="360"/>
    <n v="3.62"/>
    <x v="0"/>
  </r>
  <r>
    <n v="282"/>
    <n v="24"/>
    <n v="17.37"/>
    <x v="2"/>
    <n v="104000"/>
    <n v="117000"/>
    <x v="1"/>
    <n v="1.125"/>
    <n v="2"/>
    <x v="0"/>
    <x v="0"/>
    <n v="36"/>
    <n v="235000"/>
    <x v="0"/>
    <n v="155000"/>
    <n v="65.56"/>
    <x v="5"/>
    <n v="360"/>
    <n v="3.37"/>
    <x v="0"/>
  </r>
  <r>
    <n v="10"/>
    <n v="48"/>
    <n v="41.47"/>
    <x v="4"/>
    <n v="80000"/>
    <n v="170000"/>
    <x v="1"/>
    <n v="2.125"/>
    <n v="2"/>
    <x v="0"/>
    <x v="2"/>
    <n v="20"/>
    <n v="535000"/>
    <x v="1"/>
    <n v="355000"/>
    <n v="65.599999999999994"/>
    <x v="5"/>
    <n v="180"/>
    <n v="2.37"/>
    <x v="0"/>
  </r>
  <r>
    <n v="77"/>
    <n v="6"/>
    <n v="59.79"/>
    <x v="9"/>
    <n v="83300"/>
    <n v="212000"/>
    <x v="1"/>
    <n v="2.5449999999999999"/>
    <n v="2"/>
    <x v="0"/>
    <x v="5"/>
    <n v="20"/>
    <n v="835000"/>
    <x v="1"/>
    <n v="545000"/>
    <n v="65.62"/>
    <x v="5"/>
    <n v="360"/>
    <n v="3.5"/>
    <x v="0"/>
  </r>
  <r>
    <n v="445"/>
    <n v="46"/>
    <n v="4.79"/>
    <x v="0"/>
    <n v="73100"/>
    <n v="70000"/>
    <x v="0"/>
    <n v="0.95760000000000001"/>
    <n v="2"/>
    <x v="0"/>
    <x v="1"/>
    <n v="20"/>
    <n v="125000"/>
    <x v="0"/>
    <n v="85000"/>
    <n v="66.12"/>
    <x v="5"/>
    <n v="180"/>
    <n v="2.25"/>
    <x v="0"/>
  </r>
  <r>
    <n v="47"/>
    <n v="36"/>
    <n v="9.33"/>
    <x v="0"/>
    <n v="96500"/>
    <n v="229000"/>
    <x v="1"/>
    <n v="2.3731"/>
    <n v="2"/>
    <x v="0"/>
    <x v="2"/>
    <n v="30"/>
    <n v="475000"/>
    <x v="0"/>
    <n v="315000"/>
    <n v="66.27"/>
    <x v="5"/>
    <n v="360"/>
    <n v="3.37"/>
    <x v="0"/>
  </r>
  <r>
    <n v="178"/>
    <n v="46"/>
    <n v="3.56"/>
    <x v="0"/>
    <n v="86200"/>
    <n v="132000"/>
    <x v="1"/>
    <n v="1.5313000000000001"/>
    <n v="2"/>
    <x v="0"/>
    <x v="3"/>
    <n v="44"/>
    <n v="775000"/>
    <x v="1"/>
    <n v="515000"/>
    <n v="66.28"/>
    <x v="5"/>
    <n v="360"/>
    <n v="3.25"/>
    <x v="0"/>
  </r>
  <r>
    <n v="231"/>
    <n v="34"/>
    <n v="59.46"/>
    <x v="9"/>
    <n v="96500"/>
    <n v="306000"/>
    <x v="1"/>
    <n v="3.1709999999999998"/>
    <n v="2"/>
    <x v="0"/>
    <x v="3"/>
    <n v="30"/>
    <n v="605000"/>
    <x v="1"/>
    <n v="395000"/>
    <n v="66.33"/>
    <x v="5"/>
    <n v="180"/>
    <n v="2.75"/>
    <x v="0"/>
  </r>
  <r>
    <n v="223"/>
    <n v="9"/>
    <n v="11.88"/>
    <x v="2"/>
    <n v="119500"/>
    <n v="138000"/>
    <x v="1"/>
    <n v="1.1548"/>
    <n v="2"/>
    <x v="0"/>
    <x v="3"/>
    <n v="20"/>
    <n v="665000"/>
    <x v="1"/>
    <n v="445000"/>
    <n v="66.36"/>
    <x v="5"/>
    <n v="360"/>
    <n v="2.87"/>
    <x v="0"/>
  </r>
  <r>
    <n v="119"/>
    <n v="29"/>
    <n v="12.84"/>
    <x v="2"/>
    <n v="82600"/>
    <n v="85000"/>
    <x v="0"/>
    <n v="1.0290999999999999"/>
    <n v="2"/>
    <x v="0"/>
    <x v="3"/>
    <n v="20"/>
    <n v="225000"/>
    <x v="0"/>
    <n v="145000"/>
    <n v="66.66"/>
    <x v="5"/>
    <n v="360"/>
    <n v="3.37"/>
    <x v="0"/>
  </r>
  <r>
    <n v="17"/>
    <n v="6"/>
    <n v="33.31"/>
    <x v="1"/>
    <n v="86700"/>
    <n v="214000"/>
    <x v="1"/>
    <n v="2.4683000000000002"/>
    <n v="2"/>
    <x v="0"/>
    <x v="2"/>
    <n v="20"/>
    <n v="625000"/>
    <x v="1"/>
    <n v="415000"/>
    <n v="66.87"/>
    <x v="5"/>
    <n v="180"/>
    <n v="2.5"/>
    <x v="0"/>
  </r>
  <r>
    <n v="247"/>
    <n v="39"/>
    <n v="7.84"/>
    <x v="0"/>
    <n v="84600"/>
    <n v="75000"/>
    <x v="0"/>
    <n v="0.88649999999999995"/>
    <n v="2"/>
    <x v="0"/>
    <x v="0"/>
    <n v="10"/>
    <n v="265000"/>
    <x v="0"/>
    <n v="175000"/>
    <n v="67.099999999999994"/>
    <x v="5"/>
    <n v="360"/>
    <n v="3.12"/>
    <x v="0"/>
  </r>
  <r>
    <n v="210"/>
    <n v="25"/>
    <n v="11.53"/>
    <x v="2"/>
    <n v="114000"/>
    <n v="72000"/>
    <x v="0"/>
    <n v="0.63160000000000005"/>
    <n v="2"/>
    <x v="0"/>
    <x v="3"/>
    <n v="44"/>
    <n v="475000"/>
    <x v="0"/>
    <n v="315000"/>
    <n v="67.239999999999995"/>
    <x v="5"/>
    <n v="360"/>
    <n v="2.87"/>
    <x v="0"/>
  </r>
  <r>
    <n v="93"/>
    <n v="20"/>
    <n v="28.67"/>
    <x v="5"/>
    <n v="64600"/>
    <n v="164000"/>
    <x v="1"/>
    <n v="2.5387"/>
    <n v="2"/>
    <x v="0"/>
    <x v="5"/>
    <n v="36"/>
    <n v="425000"/>
    <x v="0"/>
    <n v="285000"/>
    <n v="67.38"/>
    <x v="5"/>
    <n v="180"/>
    <n v="1.87"/>
    <x v="0"/>
  </r>
  <r>
    <n v="243"/>
    <n v="34"/>
    <n v="16.77"/>
    <x v="2"/>
    <n v="96500"/>
    <n v="278000"/>
    <x v="1"/>
    <n v="2.8807999999999998"/>
    <n v="2"/>
    <x v="0"/>
    <x v="0"/>
    <n v="30"/>
    <n v="885000"/>
    <x v="1"/>
    <n v="605000"/>
    <n v="67.56"/>
    <x v="5"/>
    <n v="360"/>
    <n v="2.62"/>
    <x v="0"/>
  </r>
  <r>
    <n v="484"/>
    <n v="42"/>
    <n v="6.82"/>
    <x v="0"/>
    <n v="82300"/>
    <n v="160000"/>
    <x v="1"/>
    <n v="1.9440999999999999"/>
    <n v="2"/>
    <x v="0"/>
    <x v="4"/>
    <n v="10"/>
    <n v="475000"/>
    <x v="0"/>
    <n v="325000"/>
    <n v="67.569999999999993"/>
    <x v="5"/>
    <n v="360"/>
    <n v="2.62"/>
    <x v="0"/>
  </r>
  <r>
    <n v="211"/>
    <n v="8"/>
    <n v="25.29"/>
    <x v="5"/>
    <n v="115100"/>
    <n v="70000"/>
    <x v="0"/>
    <n v="0.60819999999999996"/>
    <n v="2"/>
    <x v="0"/>
    <x v="3"/>
    <n v="37"/>
    <n v="375000"/>
    <x v="0"/>
    <n v="255000"/>
    <n v="67.77"/>
    <x v="5"/>
    <n v="240"/>
    <n v="3.12"/>
    <x v="0"/>
  </r>
  <r>
    <n v="20"/>
    <n v="6"/>
    <n v="65.52"/>
    <x v="6"/>
    <n v="75000"/>
    <n v="352000"/>
    <x v="1"/>
    <n v="4.6932999999999998"/>
    <n v="2"/>
    <x v="0"/>
    <x v="2"/>
    <n v="30"/>
    <n v="755000"/>
    <x v="1"/>
    <n v="505000"/>
    <n v="68"/>
    <x v="5"/>
    <n v="360"/>
    <n v="4.12"/>
    <x v="0"/>
  </r>
  <r>
    <n v="414"/>
    <n v="17"/>
    <n v="52.91"/>
    <x v="9"/>
    <n v="89100"/>
    <n v="134000"/>
    <x v="1"/>
    <n v="1.5039"/>
    <n v="2"/>
    <x v="0"/>
    <x v="6"/>
    <n v="10"/>
    <n v="285000"/>
    <x v="0"/>
    <n v="195000"/>
    <n v="68.02"/>
    <x v="5"/>
    <n v="360"/>
    <n v="3.75"/>
    <x v="0"/>
  </r>
  <r>
    <n v="482"/>
    <n v="26"/>
    <n v="16.59"/>
    <x v="2"/>
    <n v="79700"/>
    <n v="108000"/>
    <x v="1"/>
    <n v="1.3551"/>
    <n v="2"/>
    <x v="0"/>
    <x v="4"/>
    <n v="10"/>
    <n v="185000"/>
    <x v="0"/>
    <n v="125000"/>
    <n v="68.099999999999994"/>
    <x v="5"/>
    <n v="180"/>
    <n v="2.75"/>
    <x v="0"/>
  </r>
  <r>
    <n v="355"/>
    <n v="6"/>
    <n v="59.98"/>
    <x v="9"/>
    <n v="61700"/>
    <n v="150000"/>
    <x v="1"/>
    <n v="2.4310999999999998"/>
    <n v="2"/>
    <x v="0"/>
    <x v="6"/>
    <n v="20"/>
    <n v="445000"/>
    <x v="0"/>
    <n v="305000"/>
    <n v="68.180000000000007"/>
    <x v="5"/>
    <n v="360"/>
    <n v="2.62"/>
    <x v="0"/>
  </r>
  <r>
    <n v="122"/>
    <n v="4"/>
    <n v="24.87"/>
    <x v="5"/>
    <n v="77800"/>
    <n v="175000"/>
    <x v="1"/>
    <n v="2.2494000000000001"/>
    <n v="2"/>
    <x v="0"/>
    <x v="3"/>
    <n v="10"/>
    <n v="415000"/>
    <x v="0"/>
    <n v="285000"/>
    <n v="68.53"/>
    <x v="5"/>
    <n v="360"/>
    <n v="2.87"/>
    <x v="0"/>
  </r>
  <r>
    <n v="479"/>
    <n v="6"/>
    <n v="94.85"/>
    <x v="8"/>
    <n v="83300"/>
    <n v="120000"/>
    <x v="1"/>
    <n v="1.4406000000000001"/>
    <n v="2"/>
    <x v="0"/>
    <x v="1"/>
    <n v="40"/>
    <n v="1265000"/>
    <x v="1"/>
    <n v="665000"/>
    <n v="68.53"/>
    <x v="5"/>
    <n v="360"/>
    <n v="3"/>
    <x v="0"/>
  </r>
  <r>
    <n v="237"/>
    <n v="39"/>
    <n v="2.97"/>
    <x v="0"/>
    <n v="65500"/>
    <n v="156000"/>
    <x v="1"/>
    <n v="2.3816999999999999"/>
    <n v="2"/>
    <x v="0"/>
    <x v="0"/>
    <n v="10"/>
    <n v="455000"/>
    <x v="0"/>
    <n v="315000"/>
    <n v="68.58"/>
    <x v="5"/>
    <n v="360"/>
    <n v="2.87"/>
    <x v="0"/>
  </r>
  <r>
    <n v="218"/>
    <n v="6"/>
    <n v="96.18"/>
    <x v="8"/>
    <n v="83300"/>
    <n v="76000"/>
    <x v="0"/>
    <n v="0.91239999999999999"/>
    <n v="2"/>
    <x v="0"/>
    <x v="3"/>
    <n v="37"/>
    <n v="555000"/>
    <x v="1"/>
    <n v="375000"/>
    <n v="68.63"/>
    <x v="5"/>
    <n v="360"/>
    <n v="2.87"/>
    <x v="0"/>
  </r>
  <r>
    <n v="369"/>
    <n v="21"/>
    <n v="18.95"/>
    <x v="2"/>
    <n v="76900"/>
    <n v="108000"/>
    <x v="1"/>
    <n v="1.4044000000000001"/>
    <n v="2"/>
    <x v="0"/>
    <x v="6"/>
    <n v="20"/>
    <n v="255000"/>
    <x v="0"/>
    <n v="175000"/>
    <n v="68.819999999999993"/>
    <x v="5"/>
    <n v="180"/>
    <n v="3"/>
    <x v="0"/>
  </r>
  <r>
    <n v="176"/>
    <n v="8"/>
    <n v="9.74"/>
    <x v="0"/>
    <n v="84300"/>
    <n v="115000"/>
    <x v="1"/>
    <n v="1.3642000000000001"/>
    <n v="1"/>
    <x v="1"/>
    <x v="3"/>
    <n v="20"/>
    <n v="485000"/>
    <x v="0"/>
    <n v="335000"/>
    <n v="68.83"/>
    <x v="5"/>
    <n v="360"/>
    <n v="2.5"/>
    <x v="0"/>
  </r>
  <r>
    <n v="141"/>
    <n v="36"/>
    <n v="97.18"/>
    <x v="8"/>
    <n v="96500"/>
    <n v="111000"/>
    <x v="1"/>
    <n v="1.1503000000000001"/>
    <n v="2"/>
    <x v="0"/>
    <x v="3"/>
    <n v="41"/>
    <n v="715000"/>
    <x v="1"/>
    <n v="485000"/>
    <n v="68.87"/>
    <x v="5"/>
    <n v="360"/>
    <n v="3.87"/>
    <x v="0"/>
  </r>
  <r>
    <n v="275"/>
    <n v="6"/>
    <n v="48.59"/>
    <x v="4"/>
    <n v="95400"/>
    <n v="133000"/>
    <x v="1"/>
    <n v="1.3940999999999999"/>
    <n v="2"/>
    <x v="0"/>
    <x v="0"/>
    <n v="45"/>
    <n v="625000"/>
    <x v="1"/>
    <n v="425000"/>
    <n v="68.98"/>
    <x v="5"/>
    <n v="240"/>
    <n v="3.12"/>
    <x v="0"/>
  </r>
  <r>
    <n v="180"/>
    <n v="36"/>
    <n v="7.6"/>
    <x v="0"/>
    <n v="76200"/>
    <n v="143000"/>
    <x v="1"/>
    <n v="1.8766"/>
    <n v="2"/>
    <x v="0"/>
    <x v="3"/>
    <n v="39"/>
    <n v="395000"/>
    <x v="0"/>
    <n v="265000"/>
    <n v="69.13"/>
    <x v="5"/>
    <n v="360"/>
    <n v="3.62"/>
    <x v="0"/>
  </r>
  <r>
    <n v="388"/>
    <n v="48"/>
    <n v="91.46"/>
    <x v="8"/>
    <n v="80000"/>
    <n v="45000"/>
    <x v="0"/>
    <n v="0.5625"/>
    <n v="2"/>
    <x v="0"/>
    <x v="6"/>
    <n v="20"/>
    <n v="185000"/>
    <x v="0"/>
    <n v="125000"/>
    <n v="69.14"/>
    <x v="5"/>
    <n v="360"/>
    <n v="3.5"/>
    <x v="0"/>
  </r>
  <r>
    <n v="293"/>
    <n v="4"/>
    <n v="31.07"/>
    <x v="1"/>
    <n v="68400"/>
    <n v="155000"/>
    <x v="1"/>
    <n v="2.2660999999999998"/>
    <n v="2"/>
    <x v="0"/>
    <x v="0"/>
    <n v="10"/>
    <n v="355000"/>
    <x v="0"/>
    <n v="245000"/>
    <n v="69.209999999999994"/>
    <x v="5"/>
    <n v="360"/>
    <n v="3.25"/>
    <x v="0"/>
  </r>
  <r>
    <n v="478"/>
    <n v="6"/>
    <n v="10.53"/>
    <x v="2"/>
    <n v="102700"/>
    <n v="105000"/>
    <x v="1"/>
    <n v="1.0224"/>
    <n v="2"/>
    <x v="0"/>
    <x v="1"/>
    <n v="30"/>
    <n v="805000"/>
    <x v="1"/>
    <n v="555000"/>
    <n v="69.37"/>
    <x v="5"/>
    <n v="360"/>
    <n v="2.75"/>
    <x v="0"/>
  </r>
  <r>
    <n v="219"/>
    <n v="24"/>
    <n v="38.840000000000003"/>
    <x v="1"/>
    <n v="104000"/>
    <n v="201000"/>
    <x v="1"/>
    <n v="1.9327000000000001"/>
    <n v="2"/>
    <x v="0"/>
    <x v="3"/>
    <n v="40"/>
    <n v="635000"/>
    <x v="1"/>
    <n v="445000"/>
    <n v="69.44"/>
    <x v="5"/>
    <n v="360"/>
    <n v="2.99"/>
    <x v="0"/>
  </r>
  <r>
    <n v="89"/>
    <n v="6"/>
    <n v="57.69"/>
    <x v="9"/>
    <n v="86700"/>
    <n v="82000"/>
    <x v="0"/>
    <n v="0.94579999999999997"/>
    <n v="2"/>
    <x v="0"/>
    <x v="5"/>
    <n v="48"/>
    <n v="475000"/>
    <x v="0"/>
    <n v="325000"/>
    <n v="69.459999999999994"/>
    <x v="5"/>
    <n v="360"/>
    <n v="2.84"/>
    <x v="0"/>
  </r>
  <r>
    <n v="373"/>
    <n v="6"/>
    <n v="16.559999999999999"/>
    <x v="2"/>
    <n v="70700"/>
    <n v="1560000"/>
    <x v="1"/>
    <n v="22.065100000000001"/>
    <n v="2"/>
    <x v="0"/>
    <x v="6"/>
    <n v="10"/>
    <n v="465000"/>
    <x v="0"/>
    <n v="325000"/>
    <n v="69.56"/>
    <x v="5"/>
    <n v="360"/>
    <n v="3.58"/>
    <x v="0"/>
  </r>
  <r>
    <n v="268"/>
    <n v="17"/>
    <n v="33.090000000000003"/>
    <x v="1"/>
    <n v="89100"/>
    <n v="123000"/>
    <x v="1"/>
    <n v="1.3805000000000001"/>
    <n v="2"/>
    <x v="0"/>
    <x v="0"/>
    <n v="20"/>
    <n v="365000"/>
    <x v="0"/>
    <n v="255000"/>
    <n v="69.58"/>
    <x v="5"/>
    <n v="240"/>
    <n v="2.87"/>
    <x v="0"/>
  </r>
  <r>
    <n v="40"/>
    <n v="51"/>
    <n v="23.51"/>
    <x v="5"/>
    <n v="124900"/>
    <n v="143000"/>
    <x v="1"/>
    <n v="1.1449"/>
    <n v="2"/>
    <x v="0"/>
    <x v="2"/>
    <n v="44"/>
    <n v="675000"/>
    <x v="1"/>
    <n v="475000"/>
    <n v="69.7"/>
    <x v="5"/>
    <n v="240"/>
    <n v="2.37"/>
    <x v="0"/>
  </r>
  <r>
    <n v="205"/>
    <n v="24"/>
    <n v="40.79"/>
    <x v="4"/>
    <n v="104000"/>
    <n v="41000"/>
    <x v="0"/>
    <n v="0.39419999999999999"/>
    <n v="2"/>
    <x v="0"/>
    <x v="3"/>
    <n v="49"/>
    <n v="195000"/>
    <x v="0"/>
    <n v="135000"/>
    <n v="69.88"/>
    <x v="5"/>
    <n v="240"/>
    <n v="2.75"/>
    <x v="0"/>
  </r>
  <r>
    <n v="252"/>
    <n v="42"/>
    <n v="1.49"/>
    <x v="0"/>
    <n v="69800"/>
    <n v="68000"/>
    <x v="0"/>
    <n v="0.97419999999999995"/>
    <n v="2"/>
    <x v="0"/>
    <x v="0"/>
    <n v="30"/>
    <n v="365000"/>
    <x v="0"/>
    <n v="255000"/>
    <n v="69.98"/>
    <x v="5"/>
    <n v="360"/>
    <n v="3.56"/>
    <x v="0"/>
  </r>
  <r>
    <n v="160"/>
    <n v="8"/>
    <n v="12.96"/>
    <x v="2"/>
    <n v="99400"/>
    <n v="190000"/>
    <x v="1"/>
    <n v="1.9115"/>
    <n v="2"/>
    <x v="0"/>
    <x v="3"/>
    <n v="10"/>
    <n v="615000"/>
    <x v="1"/>
    <n v="435000"/>
    <n v="69.989999999999995"/>
    <x v="5"/>
    <n v="360"/>
    <n v="3.5"/>
    <x v="0"/>
  </r>
  <r>
    <n v="29"/>
    <n v="5"/>
    <n v="23.23"/>
    <x v="5"/>
    <n v="71400"/>
    <n v="103000"/>
    <x v="1"/>
    <n v="1.4426000000000001"/>
    <n v="2"/>
    <x v="0"/>
    <x v="2"/>
    <n v="20"/>
    <n v="305000"/>
    <x v="0"/>
    <n v="215000"/>
    <n v="70"/>
    <x v="6"/>
    <n v="240"/>
    <n v="3"/>
    <x v="0"/>
  </r>
  <r>
    <n v="60"/>
    <n v="39"/>
    <n v="9.7899999999999991"/>
    <x v="0"/>
    <n v="76000"/>
    <n v="65000"/>
    <x v="0"/>
    <n v="0.85529999999999995"/>
    <n v="2"/>
    <x v="0"/>
    <x v="5"/>
    <n v="20"/>
    <n v="175000"/>
    <x v="0"/>
    <n v="125000"/>
    <n v="70"/>
    <x v="6"/>
    <n v="360"/>
    <n v="3.99"/>
    <x v="0"/>
  </r>
  <r>
    <n v="78"/>
    <n v="13"/>
    <n v="41.5"/>
    <x v="4"/>
    <n v="82200"/>
    <n v="46000"/>
    <x v="0"/>
    <n v="0.55959999999999999"/>
    <n v="2"/>
    <x v="0"/>
    <x v="5"/>
    <n v="44"/>
    <n v="385000"/>
    <x v="0"/>
    <n v="265000"/>
    <n v="70"/>
    <x v="6"/>
    <n v="360"/>
    <n v="3.37"/>
    <x v="0"/>
  </r>
  <r>
    <n v="149"/>
    <n v="8"/>
    <n v="10.17"/>
    <x v="2"/>
    <n v="100000"/>
    <n v="180000"/>
    <x v="1"/>
    <n v="1.8"/>
    <n v="2"/>
    <x v="0"/>
    <x v="3"/>
    <n v="30"/>
    <n v="705000"/>
    <x v="1"/>
    <n v="495000"/>
    <n v="70"/>
    <x v="6"/>
    <n v="360"/>
    <n v="3.87"/>
    <x v="0"/>
  </r>
  <r>
    <n v="392"/>
    <n v="12"/>
    <n v="31.33"/>
    <x v="1"/>
    <n v="82300"/>
    <n v="159000"/>
    <x v="1"/>
    <n v="1.9319999999999999"/>
    <n v="2"/>
    <x v="0"/>
    <x v="6"/>
    <n v="36"/>
    <n v="165000"/>
    <x v="0"/>
    <n v="115000"/>
    <n v="70"/>
    <x v="6"/>
    <n v="360"/>
    <n v="3.37"/>
    <x v="0"/>
  </r>
  <r>
    <n v="481"/>
    <n v="8"/>
    <n v="23.51"/>
    <x v="5"/>
    <n v="100000"/>
    <n v="84000"/>
    <x v="0"/>
    <n v="0.84"/>
    <n v="2"/>
    <x v="0"/>
    <x v="1"/>
    <n v="30"/>
    <n v="605000"/>
    <x v="1"/>
    <n v="425000"/>
    <n v="70"/>
    <x v="6"/>
    <n v="360"/>
    <n v="4.75"/>
    <x v="0"/>
  </r>
  <r>
    <n v="495"/>
    <n v="8"/>
    <n v="21.49"/>
    <x v="5"/>
    <n v="100000"/>
    <n v="172000"/>
    <x v="1"/>
    <n v="1.72"/>
    <n v="2"/>
    <x v="0"/>
    <x v="4"/>
    <n v="20"/>
    <n v="535000"/>
    <x v="1"/>
    <n v="375000"/>
    <n v="70"/>
    <x v="6"/>
    <n v="360"/>
    <n v="3.5"/>
    <x v="0"/>
  </r>
  <r>
    <n v="244"/>
    <n v="18"/>
    <n v="6.18"/>
    <x v="0"/>
    <n v="71800"/>
    <n v="60000"/>
    <x v="0"/>
    <n v="0.8357"/>
    <n v="2"/>
    <x v="0"/>
    <x v="0"/>
    <n v="20"/>
    <n v="305000"/>
    <x v="0"/>
    <n v="215000"/>
    <n v="70.12"/>
    <x v="6"/>
    <n v="360"/>
    <n v="3"/>
    <x v="0"/>
  </r>
  <r>
    <n v="184"/>
    <n v="6"/>
    <n v="13.02"/>
    <x v="2"/>
    <n v="71600"/>
    <n v="83000"/>
    <x v="0"/>
    <n v="1.1592"/>
    <n v="2"/>
    <x v="0"/>
    <x v="3"/>
    <n v="41"/>
    <n v="265000"/>
    <x v="0"/>
    <n v="185000"/>
    <n v="70.44"/>
    <x v="6"/>
    <n v="360"/>
    <n v="4.37"/>
    <x v="0"/>
  </r>
  <r>
    <n v="136"/>
    <n v="51"/>
    <n v="9.9700000000000006"/>
    <x v="0"/>
    <n v="124900"/>
    <n v="94000"/>
    <x v="0"/>
    <n v="0.75260000000000005"/>
    <n v="2"/>
    <x v="0"/>
    <x v="3"/>
    <n v="39"/>
    <n v="545000"/>
    <x v="1"/>
    <n v="385000"/>
    <n v="70.45"/>
    <x v="6"/>
    <n v="360"/>
    <n v="3.37"/>
    <x v="0"/>
  </r>
  <r>
    <n v="229"/>
    <n v="32"/>
    <n v="52.39"/>
    <x v="9"/>
    <n v="70800"/>
    <n v="144000"/>
    <x v="1"/>
    <n v="2.0339"/>
    <n v="2"/>
    <x v="0"/>
    <x v="3"/>
    <n v="20"/>
    <n v="725000"/>
    <x v="1"/>
    <n v="505000"/>
    <n v="70.8"/>
    <x v="6"/>
    <n v="360"/>
    <n v="3.5"/>
    <x v="0"/>
  </r>
  <r>
    <n v="110"/>
    <n v="6"/>
    <n v="59.52"/>
    <x v="9"/>
    <n v="75300"/>
    <n v="37000"/>
    <x v="0"/>
    <n v="0.4914"/>
    <n v="2"/>
    <x v="0"/>
    <x v="3"/>
    <n v="47"/>
    <n v="415000"/>
    <x v="0"/>
    <n v="295000"/>
    <n v="70.94"/>
    <x v="6"/>
    <n v="360"/>
    <n v="3"/>
    <x v="0"/>
  </r>
  <r>
    <n v="290"/>
    <n v="53"/>
    <n v="18.829999999999998"/>
    <x v="2"/>
    <n v="92100"/>
    <n v="78000"/>
    <x v="0"/>
    <n v="0.84689999999999999"/>
    <n v="2"/>
    <x v="0"/>
    <x v="0"/>
    <n v="20"/>
    <n v="415000"/>
    <x v="0"/>
    <n v="295000"/>
    <n v="71.08"/>
    <x v="6"/>
    <n v="360"/>
    <n v="3.25"/>
    <x v="0"/>
  </r>
  <r>
    <n v="326"/>
    <n v="26"/>
    <n v="5.74"/>
    <x v="0"/>
    <n v="79000"/>
    <n v="59000"/>
    <x v="0"/>
    <n v="0.74680000000000002"/>
    <n v="2"/>
    <x v="0"/>
    <x v="0"/>
    <n v="38"/>
    <n v="235000"/>
    <x v="0"/>
    <n v="165000"/>
    <n v="71.12"/>
    <x v="6"/>
    <n v="360"/>
    <n v="3.5"/>
    <x v="0"/>
  </r>
  <r>
    <n v="257"/>
    <n v="1"/>
    <n v="10.39"/>
    <x v="2"/>
    <n v="81000"/>
    <n v="88000"/>
    <x v="0"/>
    <n v="1.0864"/>
    <n v="2"/>
    <x v="0"/>
    <x v="0"/>
    <n v="40"/>
    <n v="675000"/>
    <x v="1"/>
    <n v="485000"/>
    <n v="71.19"/>
    <x v="6"/>
    <n v="360"/>
    <n v="2.87"/>
    <x v="0"/>
  </r>
  <r>
    <n v="143"/>
    <n v="25"/>
    <n v="16.149999999999999"/>
    <x v="2"/>
    <n v="114000"/>
    <n v="123000"/>
    <x v="1"/>
    <n v="1.0789"/>
    <n v="2"/>
    <x v="0"/>
    <x v="3"/>
    <n v="37"/>
    <n v="605000"/>
    <x v="1"/>
    <n v="335000"/>
    <n v="71.27"/>
    <x v="6"/>
    <n v="360"/>
    <n v="3"/>
    <x v="0"/>
  </r>
  <r>
    <n v="174"/>
    <n v="48"/>
    <n v="77.16"/>
    <x v="3"/>
    <n v="84800"/>
    <n v="120000"/>
    <x v="1"/>
    <n v="1.4151"/>
    <n v="2"/>
    <x v="0"/>
    <x v="3"/>
    <n v="42"/>
    <n v="225000"/>
    <x v="0"/>
    <n v="165000"/>
    <n v="71.42"/>
    <x v="6"/>
    <n v="180"/>
    <n v="3.12"/>
    <x v="0"/>
  </r>
  <r>
    <n v="6"/>
    <n v="24"/>
    <n v="29.18"/>
    <x v="5"/>
    <n v="124900"/>
    <n v="255000"/>
    <x v="1"/>
    <n v="2.0415999999999999"/>
    <n v="2"/>
    <x v="0"/>
    <x v="2"/>
    <n v="20"/>
    <n v="905000"/>
    <x v="1"/>
    <n v="645000"/>
    <n v="71.44"/>
    <x v="6"/>
    <n v="360"/>
    <n v="2.86"/>
    <x v="0"/>
  </r>
  <r>
    <n v="161"/>
    <n v="39"/>
    <n v="7.71"/>
    <x v="0"/>
    <n v="85200"/>
    <n v="78000"/>
    <x v="0"/>
    <n v="0.91549999999999998"/>
    <n v="2"/>
    <x v="0"/>
    <x v="3"/>
    <n v="20"/>
    <n v="235000"/>
    <x v="0"/>
    <n v="165000"/>
    <n v="71.48"/>
    <x v="6"/>
    <n v="120"/>
    <n v="2.75"/>
    <x v="0"/>
  </r>
  <r>
    <n v="67"/>
    <n v="25"/>
    <n v="8.3000000000000007"/>
    <x v="0"/>
    <n v="80000"/>
    <n v="76000"/>
    <x v="0"/>
    <n v="0.95"/>
    <n v="2"/>
    <x v="0"/>
    <x v="5"/>
    <n v="30"/>
    <n v="345000"/>
    <x v="0"/>
    <n v="245000"/>
    <n v="71.64"/>
    <x v="6"/>
    <n v="360"/>
    <n v="3.12"/>
    <x v="0"/>
  </r>
  <r>
    <n v="442"/>
    <n v="29"/>
    <n v="13.47"/>
    <x v="2"/>
    <n v="82600"/>
    <n v="186000"/>
    <x v="1"/>
    <n v="2.2517999999999998"/>
    <n v="2"/>
    <x v="0"/>
    <x v="1"/>
    <n v="20"/>
    <n v="425000"/>
    <x v="0"/>
    <n v="305000"/>
    <n v="71.66"/>
    <x v="6"/>
    <n v="360"/>
    <n v="5.12"/>
    <x v="0"/>
  </r>
  <r>
    <n v="54"/>
    <n v="13"/>
    <n v="8.7100000000000009"/>
    <x v="0"/>
    <n v="54700"/>
    <n v="79000"/>
    <x v="0"/>
    <n v="1.4441999999999999"/>
    <n v="2"/>
    <x v="0"/>
    <x v="5"/>
    <n v="10"/>
    <n v="145000"/>
    <x v="0"/>
    <n v="105000"/>
    <n v="71.72"/>
    <x v="6"/>
    <n v="180"/>
    <n v="3.75"/>
    <x v="0"/>
  </r>
  <r>
    <n v="30"/>
    <n v="41"/>
    <n v="13.88"/>
    <x v="2"/>
    <n v="72200"/>
    <n v="171000"/>
    <x v="1"/>
    <n v="2.3683999999999998"/>
    <n v="2"/>
    <x v="0"/>
    <x v="2"/>
    <n v="48"/>
    <n v="715000"/>
    <x v="1"/>
    <n v="515000"/>
    <n v="71.78"/>
    <x v="6"/>
    <n v="360"/>
    <n v="2.87"/>
    <x v="0"/>
  </r>
  <r>
    <n v="92"/>
    <n v="51"/>
    <n v="11.61"/>
    <x v="2"/>
    <n v="89400"/>
    <n v="218000"/>
    <x v="1"/>
    <n v="2.4384999999999999"/>
    <n v="2"/>
    <x v="0"/>
    <x v="5"/>
    <n v="10"/>
    <n v="435000"/>
    <x v="0"/>
    <n v="305000"/>
    <n v="71.86"/>
    <x v="6"/>
    <n v="180"/>
    <n v="3.12"/>
    <x v="0"/>
  </r>
  <r>
    <n v="118"/>
    <n v="8"/>
    <n v="16.329999999999998"/>
    <x v="2"/>
    <n v="81700"/>
    <n v="218000"/>
    <x v="1"/>
    <n v="2.6682999999999999"/>
    <n v="2"/>
    <x v="0"/>
    <x v="3"/>
    <n v="20"/>
    <n v="655000"/>
    <x v="1"/>
    <n v="465000"/>
    <n v="71.900000000000006"/>
    <x v="6"/>
    <n v="240"/>
    <n v="3.25"/>
    <x v="0"/>
  </r>
  <r>
    <n v="413"/>
    <n v="12"/>
    <n v="40.44"/>
    <x v="4"/>
    <n v="68100"/>
    <n v="96000"/>
    <x v="0"/>
    <n v="1.4097"/>
    <n v="2"/>
    <x v="0"/>
    <x v="6"/>
    <n v="20"/>
    <n v="385000"/>
    <x v="0"/>
    <n v="275000"/>
    <n v="72.209999999999994"/>
    <x v="6"/>
    <n v="360"/>
    <n v="3"/>
    <x v="0"/>
  </r>
  <r>
    <n v="76"/>
    <n v="30"/>
    <n v="6.56"/>
    <x v="0"/>
    <n v="76500"/>
    <n v="106000"/>
    <x v="1"/>
    <n v="1.3855999999999999"/>
    <n v="2"/>
    <x v="0"/>
    <x v="5"/>
    <n v="40"/>
    <n v="395000"/>
    <x v="0"/>
    <n v="285000"/>
    <n v="72.3"/>
    <x v="6"/>
    <n v="360"/>
    <n v="3.99"/>
    <x v="0"/>
  </r>
  <r>
    <n v="391"/>
    <n v="53"/>
    <n v="14.44"/>
    <x v="2"/>
    <n v="106900"/>
    <n v="173000"/>
    <x v="1"/>
    <n v="1.6183000000000001"/>
    <n v="2"/>
    <x v="0"/>
    <x v="6"/>
    <n v="44"/>
    <n v="785000"/>
    <x v="1"/>
    <n v="565000"/>
    <n v="72.37"/>
    <x v="6"/>
    <n v="360"/>
    <n v="3"/>
    <x v="0"/>
  </r>
  <r>
    <n v="216"/>
    <n v="48"/>
    <n v="32.5"/>
    <x v="1"/>
    <n v="80000"/>
    <n v="187000"/>
    <x v="1"/>
    <n v="2.3374999999999999"/>
    <n v="2"/>
    <x v="0"/>
    <x v="3"/>
    <n v="20"/>
    <n v="295000"/>
    <x v="0"/>
    <n v="215000"/>
    <n v="72.41"/>
    <x v="6"/>
    <n v="180"/>
    <n v="2.87"/>
    <x v="0"/>
  </r>
  <r>
    <n v="203"/>
    <n v="46"/>
    <n v="11.13"/>
    <x v="2"/>
    <n v="86200"/>
    <n v="106000"/>
    <x v="1"/>
    <n v="1.2297"/>
    <n v="2"/>
    <x v="0"/>
    <x v="3"/>
    <n v="10"/>
    <n v="195000"/>
    <x v="0"/>
    <n v="145000"/>
    <n v="73.069999999999993"/>
    <x v="6"/>
    <n v="180"/>
    <n v="2.5"/>
    <x v="0"/>
  </r>
  <r>
    <n v="270"/>
    <n v="10"/>
    <n v="35.76"/>
    <x v="1"/>
    <n v="96600"/>
    <n v="148000"/>
    <x v="1"/>
    <n v="1.5321"/>
    <n v="2"/>
    <x v="0"/>
    <x v="0"/>
    <n v="10"/>
    <n v="345000"/>
    <x v="0"/>
    <n v="245000"/>
    <n v="73.08"/>
    <x v="6"/>
    <n v="360"/>
    <n v="3.37"/>
    <x v="0"/>
  </r>
  <r>
    <n v="312"/>
    <n v="6"/>
    <n v="98.95"/>
    <x v="8"/>
    <n v="83300"/>
    <n v="129000"/>
    <x v="1"/>
    <n v="1.5486"/>
    <n v="2"/>
    <x v="0"/>
    <x v="0"/>
    <n v="43"/>
    <n v="1045000"/>
    <x v="1"/>
    <n v="765000"/>
    <n v="73.260000000000005"/>
    <x v="6"/>
    <n v="360"/>
    <n v="3.62"/>
    <x v="0"/>
  </r>
  <r>
    <n v="245"/>
    <n v="27"/>
    <n v="6.42"/>
    <x v="0"/>
    <n v="102800"/>
    <n v="69000"/>
    <x v="0"/>
    <n v="0.67120000000000002"/>
    <n v="2"/>
    <x v="0"/>
    <x v="0"/>
    <n v="30"/>
    <n v="335000"/>
    <x v="0"/>
    <n v="245000"/>
    <n v="73.33"/>
    <x v="6"/>
    <n v="360"/>
    <n v="2.87"/>
    <x v="0"/>
  </r>
  <r>
    <n v="104"/>
    <n v="47"/>
    <n v="6.91"/>
    <x v="0"/>
    <n v="72600"/>
    <n v="88000"/>
    <x v="0"/>
    <n v="1.2121"/>
    <n v="2"/>
    <x v="0"/>
    <x v="3"/>
    <n v="43"/>
    <n v="505000"/>
    <x v="1"/>
    <n v="365000"/>
    <n v="73.400000000000006"/>
    <x v="6"/>
    <n v="360"/>
    <n v="3.75"/>
    <x v="0"/>
  </r>
  <r>
    <n v="86"/>
    <n v="49"/>
    <n v="12.96"/>
    <x v="2"/>
    <n v="71000"/>
    <n v="61000"/>
    <x v="0"/>
    <n v="0.85919999999999996"/>
    <n v="2"/>
    <x v="0"/>
    <x v="5"/>
    <n v="44"/>
    <n v="335000"/>
    <x v="0"/>
    <n v="245000"/>
    <n v="73.42"/>
    <x v="6"/>
    <n v="360"/>
    <n v="3.25"/>
    <x v="0"/>
  </r>
  <r>
    <n v="499"/>
    <n v="26"/>
    <n v="33.82"/>
    <x v="1"/>
    <n v="79700"/>
    <n v="109000"/>
    <x v="1"/>
    <n v="1.3675999999999999"/>
    <n v="2"/>
    <x v="0"/>
    <x v="4"/>
    <n v="20"/>
    <n v="525000"/>
    <x v="1"/>
    <n v="385000"/>
    <n v="73.459999999999994"/>
    <x v="6"/>
    <n v="360"/>
    <n v="3.62"/>
    <x v="0"/>
  </r>
  <r>
    <n v="214"/>
    <n v="22"/>
    <n v="18.329999999999998"/>
    <x v="2"/>
    <n v="54200"/>
    <n v="69000"/>
    <x v="0"/>
    <n v="1.2730999999999999"/>
    <n v="2"/>
    <x v="0"/>
    <x v="3"/>
    <n v="38"/>
    <n v="445000"/>
    <x v="0"/>
    <n v="325000"/>
    <n v="73.48"/>
    <x v="6"/>
    <n v="360"/>
    <n v="3"/>
    <x v="0"/>
  </r>
  <r>
    <n v="209"/>
    <n v="48"/>
    <n v="25.3"/>
    <x v="5"/>
    <n v="84800"/>
    <n v="122000"/>
    <x v="1"/>
    <n v="1.4387000000000001"/>
    <n v="2"/>
    <x v="0"/>
    <x v="3"/>
    <n v="39"/>
    <n v="265000"/>
    <x v="0"/>
    <n v="195000"/>
    <n v="73.5"/>
    <x v="6"/>
    <n v="360"/>
    <n v="2.87"/>
    <x v="0"/>
  </r>
  <r>
    <n v="371"/>
    <n v="51"/>
    <n v="81.58"/>
    <x v="7"/>
    <n v="89400"/>
    <n v="54000"/>
    <x v="0"/>
    <n v="0.60399999999999998"/>
    <n v="2"/>
    <x v="0"/>
    <x v="6"/>
    <n v="46"/>
    <n v="175000"/>
    <x v="0"/>
    <n v="125000"/>
    <n v="73.52"/>
    <x v="6"/>
    <n v="360"/>
    <n v="3"/>
    <x v="0"/>
  </r>
  <r>
    <n v="127"/>
    <n v="26"/>
    <n v="6.53"/>
    <x v="0"/>
    <n v="79700"/>
    <n v="56000"/>
    <x v="0"/>
    <n v="0.7026"/>
    <n v="2"/>
    <x v="0"/>
    <x v="3"/>
    <n v="39"/>
    <n v="325000"/>
    <x v="0"/>
    <n v="235000"/>
    <n v="73.53"/>
    <x v="6"/>
    <n v="360"/>
    <n v="2.99"/>
    <x v="0"/>
  </r>
  <r>
    <n v="129"/>
    <n v="53"/>
    <n v="37.630000000000003"/>
    <x v="1"/>
    <n v="106900"/>
    <n v="69000"/>
    <x v="0"/>
    <n v="0.64549999999999996"/>
    <n v="2"/>
    <x v="0"/>
    <x v="3"/>
    <n v="45"/>
    <n v="445000"/>
    <x v="0"/>
    <n v="325000"/>
    <n v="73.53"/>
    <x v="6"/>
    <n v="360"/>
    <n v="3.37"/>
    <x v="0"/>
  </r>
  <r>
    <n v="62"/>
    <n v="45"/>
    <n v="55.47"/>
    <x v="9"/>
    <n v="71400"/>
    <n v="130000"/>
    <x v="1"/>
    <n v="1.8207"/>
    <n v="2"/>
    <x v="0"/>
    <x v="5"/>
    <n v="46"/>
    <n v="335000"/>
    <x v="0"/>
    <n v="245000"/>
    <n v="73.58"/>
    <x v="6"/>
    <n v="360"/>
    <n v="3.25"/>
    <x v="0"/>
  </r>
  <r>
    <n v="108"/>
    <n v="41"/>
    <n v="14.27"/>
    <x v="2"/>
    <n v="92100"/>
    <n v="162000"/>
    <x v="1"/>
    <n v="1.7589999999999999"/>
    <n v="2"/>
    <x v="0"/>
    <x v="3"/>
    <n v="20"/>
    <n v="505000"/>
    <x v="1"/>
    <n v="365000"/>
    <n v="73.599999999999994"/>
    <x v="6"/>
    <n v="180"/>
    <n v="3.25"/>
    <x v="0"/>
  </r>
  <r>
    <n v="488"/>
    <n v="51"/>
    <n v="27.59"/>
    <x v="5"/>
    <n v="89400"/>
    <n v="90000"/>
    <x v="0"/>
    <n v="1.0066999999999999"/>
    <n v="2"/>
    <x v="0"/>
    <x v="4"/>
    <n v="43"/>
    <n v="225000"/>
    <x v="0"/>
    <n v="165000"/>
    <n v="73.680000000000007"/>
    <x v="6"/>
    <n v="360"/>
    <n v="3"/>
    <x v="0"/>
  </r>
  <r>
    <n v="147"/>
    <n v="12"/>
    <n v="40.75"/>
    <x v="4"/>
    <n v="68300"/>
    <n v="101000"/>
    <x v="1"/>
    <n v="1.4787999999999999"/>
    <n v="2"/>
    <x v="0"/>
    <x v="3"/>
    <n v="44"/>
    <n v="515000"/>
    <x v="1"/>
    <n v="375000"/>
    <n v="73.78"/>
    <x v="6"/>
    <n v="360"/>
    <n v="3.12"/>
    <x v="0"/>
  </r>
  <r>
    <n v="150"/>
    <n v="27"/>
    <n v="8.26"/>
    <x v="0"/>
    <n v="102800"/>
    <n v="50000"/>
    <x v="0"/>
    <n v="0.4864"/>
    <n v="2"/>
    <x v="0"/>
    <x v="3"/>
    <n v="45"/>
    <n v="215000"/>
    <x v="0"/>
    <n v="155000"/>
    <n v="73.84"/>
    <x v="6"/>
    <n v="180"/>
    <n v="2.37"/>
    <x v="0"/>
  </r>
  <r>
    <n v="497"/>
    <n v="8"/>
    <n v="14.48"/>
    <x v="2"/>
    <n v="100000"/>
    <n v="79000"/>
    <x v="0"/>
    <n v="0.79"/>
    <n v="2"/>
    <x v="0"/>
    <x v="4"/>
    <n v="20"/>
    <n v="425000"/>
    <x v="0"/>
    <n v="315000"/>
    <n v="73.849999999999994"/>
    <x v="6"/>
    <n v="360"/>
    <n v="3"/>
    <x v="0"/>
  </r>
  <r>
    <n v="406"/>
    <n v="10"/>
    <n v="13.02"/>
    <x v="2"/>
    <n v="96600"/>
    <n v="123000"/>
    <x v="1"/>
    <n v="1.2733000000000001"/>
    <n v="2"/>
    <x v="0"/>
    <x v="6"/>
    <n v="20"/>
    <n v="365000"/>
    <x v="0"/>
    <n v="265000"/>
    <n v="73.94"/>
    <x v="6"/>
    <n v="240"/>
    <n v="3.25"/>
    <x v="0"/>
  </r>
  <r>
    <n v="471"/>
    <n v="6"/>
    <n v="58.33"/>
    <x v="9"/>
    <n v="83300"/>
    <n v="95000"/>
    <x v="0"/>
    <n v="1.1405000000000001"/>
    <n v="2"/>
    <x v="0"/>
    <x v="1"/>
    <n v="20"/>
    <n v="365000"/>
    <x v="0"/>
    <n v="275000"/>
    <n v="73.97"/>
    <x v="6"/>
    <n v="360"/>
    <n v="3.37"/>
    <x v="0"/>
  </r>
  <r>
    <n v="193"/>
    <n v="25"/>
    <n v="6.93"/>
    <x v="0"/>
    <n v="114000"/>
    <n v="126000"/>
    <x v="1"/>
    <n v="1.1052999999999999"/>
    <n v="2"/>
    <x v="0"/>
    <x v="3"/>
    <n v="50"/>
    <n v="585000"/>
    <x v="1"/>
    <n v="435000"/>
    <n v="74"/>
    <x v="6"/>
    <n v="360"/>
    <n v="3.75"/>
    <x v="0"/>
  </r>
  <r>
    <n v="379"/>
    <n v="13"/>
    <n v="40.08"/>
    <x v="4"/>
    <n v="82200"/>
    <n v="208000"/>
    <x v="1"/>
    <n v="2.5304000000000002"/>
    <n v="2"/>
    <x v="0"/>
    <x v="6"/>
    <n v="10"/>
    <n v="625000"/>
    <x v="1"/>
    <n v="455000"/>
    <n v="74.12"/>
    <x v="6"/>
    <n v="360"/>
    <n v="2.99"/>
    <x v="0"/>
  </r>
  <r>
    <n v="295"/>
    <n v="36"/>
    <n v="41.07"/>
    <x v="4"/>
    <n v="96500"/>
    <n v="72000"/>
    <x v="0"/>
    <n v="0.74609999999999999"/>
    <n v="2"/>
    <x v="0"/>
    <x v="0"/>
    <n v="43"/>
    <n v="645000"/>
    <x v="1"/>
    <n v="475000"/>
    <n v="74.209999999999994"/>
    <x v="6"/>
    <n v="360"/>
    <n v="2.99"/>
    <x v="0"/>
  </r>
  <r>
    <n v="350"/>
    <n v="48"/>
    <n v="59.65"/>
    <x v="9"/>
    <n v="97600"/>
    <n v="142000"/>
    <x v="1"/>
    <n v="1.4549000000000001"/>
    <n v="2"/>
    <x v="0"/>
    <x v="6"/>
    <n v="10"/>
    <n v="265000"/>
    <x v="0"/>
    <n v="195000"/>
    <n v="74.28"/>
    <x v="6"/>
    <n v="360"/>
    <n v="2.87"/>
    <x v="0"/>
  </r>
  <r>
    <n v="286"/>
    <n v="35"/>
    <n v="81.03"/>
    <x v="7"/>
    <n v="69100"/>
    <n v="43000"/>
    <x v="0"/>
    <n v="0.62229999999999996"/>
    <n v="2"/>
    <x v="0"/>
    <x v="0"/>
    <n v="44"/>
    <n v="275000"/>
    <x v="0"/>
    <n v="205000"/>
    <n v="74.31"/>
    <x v="6"/>
    <n v="360"/>
    <n v="2.87"/>
    <x v="0"/>
  </r>
  <r>
    <n v="96"/>
    <n v="48"/>
    <n v="15.97"/>
    <x v="2"/>
    <n v="97600"/>
    <n v="475000"/>
    <x v="1"/>
    <n v="4.8667999999999996"/>
    <n v="2"/>
    <x v="0"/>
    <x v="5"/>
    <n v="30"/>
    <n v="505000"/>
    <x v="1"/>
    <n v="375000"/>
    <n v="74.319999999999993"/>
    <x v="6"/>
    <n v="360"/>
    <n v="2.99"/>
    <x v="0"/>
  </r>
  <r>
    <n v="227"/>
    <n v="36"/>
    <n v="11.04"/>
    <x v="2"/>
    <n v="96500"/>
    <n v="278000"/>
    <x v="1"/>
    <n v="2.8807999999999998"/>
    <n v="2"/>
    <x v="0"/>
    <x v="3"/>
    <n v="20"/>
    <n v="755000"/>
    <x v="1"/>
    <n v="555000"/>
    <n v="74.45"/>
    <x v="6"/>
    <n v="360"/>
    <n v="3.37"/>
    <x v="0"/>
  </r>
  <r>
    <n v="185"/>
    <n v="50"/>
    <n v="3.38"/>
    <x v="0"/>
    <n v="89700"/>
    <n v="106000"/>
    <x v="1"/>
    <n v="1.1817"/>
    <n v="2"/>
    <x v="0"/>
    <x v="3"/>
    <n v="30"/>
    <n v="325000"/>
    <x v="0"/>
    <n v="245000"/>
    <n v="74.540000000000006"/>
    <x v="6"/>
    <n v="360"/>
    <n v="2.99"/>
    <x v="0"/>
  </r>
  <r>
    <n v="61"/>
    <n v="13"/>
    <n v="16.149999999999999"/>
    <x v="2"/>
    <n v="55400"/>
    <n v="62000"/>
    <x v="0"/>
    <n v="1.1191"/>
    <n v="2"/>
    <x v="0"/>
    <x v="5"/>
    <n v="39"/>
    <n v="235000"/>
    <x v="0"/>
    <n v="175000"/>
    <n v="74.56"/>
    <x v="6"/>
    <n v="180"/>
    <n v="2.62"/>
    <x v="0"/>
  </r>
  <r>
    <n v="349"/>
    <n v="26"/>
    <n v="10.69"/>
    <x v="2"/>
    <n v="79700"/>
    <n v="166000"/>
    <x v="1"/>
    <n v="2.0828000000000002"/>
    <n v="2"/>
    <x v="0"/>
    <x v="6"/>
    <n v="36"/>
    <n v="445000"/>
    <x v="0"/>
    <n v="335000"/>
    <n v="74.599999999999994"/>
    <x v="6"/>
    <n v="360"/>
    <n v="4.87"/>
    <x v="0"/>
  </r>
  <r>
    <n v="263"/>
    <n v="1"/>
    <n v="20.78"/>
    <x v="5"/>
    <n v="71700"/>
    <n v="62000"/>
    <x v="0"/>
    <n v="0.86470000000000002"/>
    <n v="2"/>
    <x v="0"/>
    <x v="0"/>
    <n v="30"/>
    <n v="275000"/>
    <x v="0"/>
    <n v="205000"/>
    <n v="74.63"/>
    <x v="6"/>
    <n v="360"/>
    <n v="3.12"/>
    <x v="0"/>
  </r>
  <r>
    <n v="375"/>
    <n v="32"/>
    <n v="61.26"/>
    <x v="6"/>
    <n v="70800"/>
    <n v="59000"/>
    <x v="0"/>
    <n v="0.83330000000000004"/>
    <n v="2"/>
    <x v="0"/>
    <x v="6"/>
    <n v="45"/>
    <n v="215000"/>
    <x v="0"/>
    <n v="165000"/>
    <n v="74.650000000000006"/>
    <x v="6"/>
    <n v="360"/>
    <n v="4.25"/>
    <x v="0"/>
  </r>
  <r>
    <n v="272"/>
    <n v="8"/>
    <n v="38.78"/>
    <x v="1"/>
    <n v="84500"/>
    <n v="61000"/>
    <x v="0"/>
    <n v="0.72189999999999999"/>
    <n v="2"/>
    <x v="0"/>
    <x v="0"/>
    <n v="44"/>
    <n v="555000"/>
    <x v="1"/>
    <n v="415000"/>
    <n v="74.78"/>
    <x v="6"/>
    <n v="360"/>
    <n v="3.12"/>
    <x v="0"/>
  </r>
  <r>
    <n v="24"/>
    <n v="48"/>
    <n v="21.69"/>
    <x v="5"/>
    <n v="72200"/>
    <n v="187000"/>
    <x v="1"/>
    <n v="2.59"/>
    <n v="2"/>
    <x v="0"/>
    <x v="2"/>
    <n v="42"/>
    <n v="665000"/>
    <x v="1"/>
    <n v="495000"/>
    <n v="74.790000000000006"/>
    <x v="6"/>
    <n v="360"/>
    <n v="3.5"/>
    <x v="0"/>
  </r>
  <r>
    <n v="46"/>
    <n v="31"/>
    <n v="6.85"/>
    <x v="0"/>
    <n v="86900"/>
    <n v="138000"/>
    <x v="1"/>
    <n v="1.5880000000000001"/>
    <n v="2"/>
    <x v="0"/>
    <x v="2"/>
    <n v="20"/>
    <n v="305000"/>
    <x v="0"/>
    <n v="225000"/>
    <n v="74.83"/>
    <x v="6"/>
    <n v="360"/>
    <n v="3"/>
    <x v="0"/>
  </r>
  <r>
    <n v="309"/>
    <n v="20"/>
    <n v="20.74"/>
    <x v="5"/>
    <n v="85900"/>
    <n v="108000"/>
    <x v="1"/>
    <n v="1.2573000000000001"/>
    <n v="2"/>
    <x v="0"/>
    <x v="0"/>
    <n v="20"/>
    <n v="275000"/>
    <x v="0"/>
    <n v="205000"/>
    <n v="74.900000000000006"/>
    <x v="6"/>
    <n v="360"/>
    <n v="3.25"/>
    <x v="0"/>
  </r>
  <r>
    <n v="68"/>
    <n v="34"/>
    <n v="3.31"/>
    <x v="0"/>
    <n v="85800"/>
    <n v="376000"/>
    <x v="1"/>
    <n v="4.3822999999999999"/>
    <n v="2"/>
    <x v="0"/>
    <x v="5"/>
    <n v="20"/>
    <n v="635000"/>
    <x v="1"/>
    <n v="475000"/>
    <n v="74.92"/>
    <x v="6"/>
    <n v="360"/>
    <n v="3.12"/>
    <x v="0"/>
  </r>
  <r>
    <n v="21"/>
    <n v="48"/>
    <n v="30.74"/>
    <x v="1"/>
    <n v="84800"/>
    <n v="229000"/>
    <x v="1"/>
    <n v="2.7004999999999999"/>
    <n v="2"/>
    <x v="0"/>
    <x v="2"/>
    <n v="30"/>
    <n v="215000"/>
    <x v="0"/>
    <n v="155000"/>
    <n v="74.95"/>
    <x v="6"/>
    <n v="360"/>
    <n v="3.62"/>
    <x v="0"/>
  </r>
  <r>
    <n v="215"/>
    <n v="26"/>
    <n v="4.8600000000000003"/>
    <x v="0"/>
    <n v="79700"/>
    <n v="192000"/>
    <x v="1"/>
    <n v="2.4089999999999998"/>
    <n v="2"/>
    <x v="0"/>
    <x v="3"/>
    <n v="20"/>
    <n v="505000"/>
    <x v="1"/>
    <n v="375000"/>
    <n v="74.95"/>
    <x v="6"/>
    <n v="180"/>
    <n v="2.5"/>
    <x v="0"/>
  </r>
  <r>
    <n v="66"/>
    <n v="45"/>
    <n v="37.47"/>
    <x v="1"/>
    <n v="81000"/>
    <n v="203000"/>
    <x v="1"/>
    <n v="2.5062000000000002"/>
    <n v="2"/>
    <x v="0"/>
    <x v="5"/>
    <n v="20"/>
    <n v="395000"/>
    <x v="0"/>
    <n v="295000"/>
    <n v="74.989999999999995"/>
    <x v="6"/>
    <n v="360"/>
    <n v="2.75"/>
    <x v="0"/>
  </r>
  <r>
    <n v="14"/>
    <n v="26"/>
    <n v="33.01"/>
    <x v="1"/>
    <n v="79700"/>
    <n v="593000"/>
    <x v="1"/>
    <n v="7.4404000000000003"/>
    <n v="2"/>
    <x v="0"/>
    <x v="2"/>
    <n v="20"/>
    <n v="545000"/>
    <x v="1"/>
    <n v="415000"/>
    <n v="75"/>
    <x v="6"/>
    <n v="360"/>
    <n v="4.75"/>
    <x v="0"/>
  </r>
  <r>
    <n v="72"/>
    <n v="41"/>
    <n v="9.81"/>
    <x v="0"/>
    <n v="72200"/>
    <n v="197000"/>
    <x v="1"/>
    <n v="2.7284999999999999"/>
    <n v="2"/>
    <x v="0"/>
    <x v="5"/>
    <n v="43"/>
    <n v="275000"/>
    <x v="0"/>
    <n v="195000"/>
    <n v="75"/>
    <x v="6"/>
    <n v="360"/>
    <n v="3.5"/>
    <x v="0"/>
  </r>
  <r>
    <n v="196"/>
    <n v="5"/>
    <n v="10.89"/>
    <x v="2"/>
    <n v="72300"/>
    <n v="41000"/>
    <x v="0"/>
    <n v="0.56710000000000005"/>
    <n v="2"/>
    <x v="0"/>
    <x v="3"/>
    <n v="47"/>
    <n v="155000"/>
    <x v="0"/>
    <n v="115000"/>
    <n v="75"/>
    <x v="6"/>
    <n v="360"/>
    <n v="3.87"/>
    <x v="0"/>
  </r>
  <r>
    <n v="277"/>
    <n v="27"/>
    <n v="10.3"/>
    <x v="2"/>
    <n v="102800"/>
    <n v="213000"/>
    <x v="1"/>
    <n v="2.0720000000000001"/>
    <n v="2"/>
    <x v="0"/>
    <x v="0"/>
    <n v="39"/>
    <n v="665000"/>
    <x v="1"/>
    <n v="495000"/>
    <n v="75"/>
    <x v="6"/>
    <n v="360"/>
    <n v="2.75"/>
    <x v="0"/>
  </r>
  <r>
    <n v="279"/>
    <n v="53"/>
    <n v="49.27"/>
    <x v="4"/>
    <n v="106900"/>
    <n v="358000"/>
    <x v="1"/>
    <n v="3.3489"/>
    <n v="2"/>
    <x v="0"/>
    <x v="0"/>
    <n v="10"/>
    <n v="315000"/>
    <x v="0"/>
    <n v="235000"/>
    <n v="75"/>
    <x v="6"/>
    <n v="360"/>
    <n v="4.37"/>
    <x v="0"/>
  </r>
  <r>
    <n v="359"/>
    <n v="6"/>
    <n v="18.79"/>
    <x v="2"/>
    <n v="92700"/>
    <n v="371000"/>
    <x v="1"/>
    <n v="4.0022000000000002"/>
    <n v="2"/>
    <x v="0"/>
    <x v="6"/>
    <n v="42"/>
    <n v="635000"/>
    <x v="1"/>
    <n v="475000"/>
    <n v="75"/>
    <x v="6"/>
    <n v="360"/>
    <n v="2.99"/>
    <x v="0"/>
  </r>
  <r>
    <n v="417"/>
    <n v="13"/>
    <n v="7.02"/>
    <x v="0"/>
    <n v="82200"/>
    <n v="137000"/>
    <x v="1"/>
    <n v="1.6667000000000001"/>
    <n v="2"/>
    <x v="0"/>
    <x v="6"/>
    <n v="30"/>
    <n v="545000"/>
    <x v="1"/>
    <n v="405000"/>
    <n v="75"/>
    <x v="6"/>
    <n v="360"/>
    <n v="3.25"/>
    <x v="0"/>
  </r>
  <r>
    <n v="430"/>
    <n v="53"/>
    <n v="8.85"/>
    <x v="0"/>
    <n v="77600"/>
    <n v="105000"/>
    <x v="1"/>
    <n v="1.3531"/>
    <n v="2"/>
    <x v="0"/>
    <x v="1"/>
    <n v="41"/>
    <n v="325000"/>
    <x v="0"/>
    <n v="245000"/>
    <n v="75"/>
    <x v="6"/>
    <n v="360"/>
    <n v="4.37"/>
    <x v="0"/>
  </r>
  <r>
    <n v="453"/>
    <n v="6"/>
    <n v="29.86"/>
    <x v="5"/>
    <n v="83300"/>
    <n v="144000"/>
    <x v="1"/>
    <n v="1.7286999999999999"/>
    <n v="2"/>
    <x v="0"/>
    <x v="1"/>
    <n v="46"/>
    <n v="635000"/>
    <x v="1"/>
    <n v="475000"/>
    <n v="75"/>
    <x v="6"/>
    <n v="360"/>
    <n v="4.12"/>
    <x v="0"/>
  </r>
  <r>
    <n v="463"/>
    <n v="32"/>
    <n v="24.92"/>
    <x v="5"/>
    <n v="70800"/>
    <n v="49000"/>
    <x v="0"/>
    <n v="0.69210000000000005"/>
    <n v="2"/>
    <x v="0"/>
    <x v="1"/>
    <n v="40"/>
    <n v="225000"/>
    <x v="0"/>
    <n v="165000"/>
    <n v="75"/>
    <x v="6"/>
    <n v="360"/>
    <n v="4.5"/>
    <x v="0"/>
  </r>
  <r>
    <n v="468"/>
    <n v="1"/>
    <n v="6.66"/>
    <x v="0"/>
    <n v="65700"/>
    <n v="317000"/>
    <x v="1"/>
    <n v="4.8250000000000002"/>
    <n v="2"/>
    <x v="0"/>
    <x v="1"/>
    <n v="37"/>
    <n v="665000"/>
    <x v="1"/>
    <n v="495000"/>
    <n v="75"/>
    <x v="6"/>
    <n v="360"/>
    <n v="3.37"/>
    <x v="0"/>
  </r>
  <r>
    <n v="475"/>
    <n v="20"/>
    <n v="7.17"/>
    <x v="0"/>
    <n v="88800"/>
    <n v="83000"/>
    <x v="0"/>
    <n v="0.93469999999999998"/>
    <n v="2"/>
    <x v="0"/>
    <x v="1"/>
    <n v="30"/>
    <n v="235000"/>
    <x v="0"/>
    <n v="175000"/>
    <n v="75.319999999999993"/>
    <x v="6"/>
    <n v="180"/>
    <n v="3.25"/>
    <x v="0"/>
  </r>
  <r>
    <n v="389"/>
    <n v="26"/>
    <n v="5.37"/>
    <x v="0"/>
    <n v="79700"/>
    <n v="138000"/>
    <x v="1"/>
    <n v="1.7315"/>
    <n v="2"/>
    <x v="0"/>
    <x v="6"/>
    <n v="20"/>
    <n v="325000"/>
    <x v="0"/>
    <n v="245000"/>
    <n v="75.38"/>
    <x v="6"/>
    <n v="180"/>
    <n v="2.62"/>
    <x v="0"/>
  </r>
  <r>
    <n v="415"/>
    <n v="18"/>
    <n v="7.09"/>
    <x v="0"/>
    <n v="89100"/>
    <n v="64000"/>
    <x v="0"/>
    <n v="0.71830000000000005"/>
    <n v="1"/>
    <x v="1"/>
    <x v="6"/>
    <n v="30"/>
    <n v="165000"/>
    <x v="0"/>
    <n v="105000"/>
    <n v="75.86"/>
    <x v="6"/>
    <n v="360"/>
    <n v="3.5"/>
    <x v="0"/>
  </r>
  <r>
    <n v="153"/>
    <n v="39"/>
    <n v="5.26"/>
    <x v="0"/>
    <n v="70300"/>
    <n v="56000"/>
    <x v="0"/>
    <n v="0.79659999999999997"/>
    <n v="2"/>
    <x v="0"/>
    <x v="3"/>
    <n v="30"/>
    <n v="175000"/>
    <x v="0"/>
    <n v="125000"/>
    <n v="75.88"/>
    <x v="6"/>
    <n v="180"/>
    <n v="2.37"/>
    <x v="0"/>
  </r>
  <r>
    <n v="390"/>
    <n v="2"/>
    <n v="16.91"/>
    <x v="2"/>
    <n v="93100"/>
    <n v="66000"/>
    <x v="0"/>
    <n v="0.70889999999999997"/>
    <n v="2"/>
    <x v="0"/>
    <x v="6"/>
    <n v="43"/>
    <n v="315000"/>
    <x v="0"/>
    <n v="245000"/>
    <n v="76.19"/>
    <x v="6"/>
    <n v="360"/>
    <n v="3.5"/>
    <x v="0"/>
  </r>
  <r>
    <n v="198"/>
    <n v="53"/>
    <n v="29.38"/>
    <x v="5"/>
    <n v="106900"/>
    <n v="110000"/>
    <x v="1"/>
    <n v="1.0289999999999999"/>
    <n v="2"/>
    <x v="0"/>
    <x v="3"/>
    <n v="44"/>
    <n v="445000"/>
    <x v="0"/>
    <n v="345000"/>
    <n v="76.510000000000005"/>
    <x v="6"/>
    <n v="360"/>
    <n v="3.62"/>
    <x v="0"/>
  </r>
  <r>
    <n v="419"/>
    <n v="25"/>
    <n v="42.23"/>
    <x v="4"/>
    <n v="114000"/>
    <n v="57000"/>
    <x v="0"/>
    <n v="0.5"/>
    <n v="2"/>
    <x v="0"/>
    <x v="6"/>
    <n v="44"/>
    <n v="445000"/>
    <x v="0"/>
    <n v="335000"/>
    <n v="76.739999999999995"/>
    <x v="6"/>
    <n v="360"/>
    <n v="3.87"/>
    <x v="0"/>
  </r>
  <r>
    <n v="207"/>
    <n v="12"/>
    <n v="11.84"/>
    <x v="2"/>
    <n v="68300"/>
    <n v="152000"/>
    <x v="1"/>
    <n v="2.2254999999999998"/>
    <n v="1"/>
    <x v="1"/>
    <x v="3"/>
    <n v="37"/>
    <n v="435000"/>
    <x v="0"/>
    <n v="335000"/>
    <n v="76.81"/>
    <x v="6"/>
    <n v="360"/>
    <n v="2.99"/>
    <x v="0"/>
  </r>
  <r>
    <n v="194"/>
    <n v="35"/>
    <n v="35.97"/>
    <x v="1"/>
    <n v="69100"/>
    <n v="170000"/>
    <x v="1"/>
    <n v="2.4601999999999999"/>
    <n v="2"/>
    <x v="0"/>
    <x v="3"/>
    <n v="10"/>
    <n v="325000"/>
    <x v="0"/>
    <n v="255000"/>
    <n v="76.92"/>
    <x v="6"/>
    <n v="240"/>
    <n v="3.48"/>
    <x v="0"/>
  </r>
  <r>
    <n v="269"/>
    <n v="24"/>
    <n v="93.79"/>
    <x v="8"/>
    <n v="124900"/>
    <n v="39000"/>
    <x v="0"/>
    <n v="0.31219999999999998"/>
    <n v="2"/>
    <x v="0"/>
    <x v="0"/>
    <n v="47"/>
    <n v="315000"/>
    <x v="0"/>
    <n v="245000"/>
    <n v="76.92"/>
    <x v="6"/>
    <n v="360"/>
    <n v="3.37"/>
    <x v="0"/>
  </r>
  <r>
    <n v="401"/>
    <n v="45"/>
    <n v="21.73"/>
    <x v="5"/>
    <n v="71400"/>
    <n v="75000"/>
    <x v="0"/>
    <n v="1.0504"/>
    <n v="2"/>
    <x v="0"/>
    <x v="6"/>
    <n v="47"/>
    <n v="345000"/>
    <x v="0"/>
    <n v="265000"/>
    <n v="77.22"/>
    <x v="6"/>
    <n v="240"/>
    <n v="2.99"/>
    <x v="0"/>
  </r>
  <r>
    <n v="387"/>
    <n v="42"/>
    <n v="5.53"/>
    <x v="0"/>
    <n v="80400"/>
    <n v="110000"/>
    <x v="1"/>
    <n v="1.3682000000000001"/>
    <n v="2"/>
    <x v="0"/>
    <x v="6"/>
    <n v="10"/>
    <n v="325000"/>
    <x v="0"/>
    <n v="255000"/>
    <n v="77.540000000000006"/>
    <x v="6"/>
    <n v="360"/>
    <n v="3.25"/>
    <x v="0"/>
  </r>
  <r>
    <n v="84"/>
    <n v="49"/>
    <n v="15.3"/>
    <x v="2"/>
    <n v="85300"/>
    <n v="74000"/>
    <x v="0"/>
    <n v="0.86750000000000005"/>
    <n v="2"/>
    <x v="0"/>
    <x v="5"/>
    <n v="30"/>
    <n v="315000"/>
    <x v="0"/>
    <n v="245000"/>
    <n v="77.56"/>
    <x v="6"/>
    <n v="360"/>
    <n v="3.37"/>
    <x v="0"/>
  </r>
  <r>
    <n v="37"/>
    <n v="48"/>
    <n v="26.93"/>
    <x v="5"/>
    <n v="80000"/>
    <n v="232000"/>
    <x v="1"/>
    <n v="2.9"/>
    <n v="2"/>
    <x v="0"/>
    <x v="2"/>
    <n v="10"/>
    <n v="445000"/>
    <x v="0"/>
    <n v="345000"/>
    <n v="77.63"/>
    <x v="6"/>
    <n v="180"/>
    <n v="2.75"/>
    <x v="0"/>
  </r>
  <r>
    <n v="121"/>
    <n v="12"/>
    <n v="83.41"/>
    <x v="7"/>
    <n v="68300"/>
    <n v="112000"/>
    <x v="1"/>
    <n v="1.6397999999999999"/>
    <n v="1"/>
    <x v="1"/>
    <x v="3"/>
    <n v="39"/>
    <n v="575000"/>
    <x v="1"/>
    <n v="445000"/>
    <n v="77.64"/>
    <x v="6"/>
    <n v="360"/>
    <n v="2.37"/>
    <x v="0"/>
  </r>
  <r>
    <n v="462"/>
    <n v="17"/>
    <n v="27.53"/>
    <x v="5"/>
    <n v="89100"/>
    <n v="60000"/>
    <x v="0"/>
    <n v="0.6734"/>
    <n v="2"/>
    <x v="0"/>
    <x v="1"/>
    <n v="43"/>
    <n v="205000"/>
    <x v="0"/>
    <n v="155000"/>
    <n v="77.650000000000006"/>
    <x v="6"/>
    <n v="360"/>
    <n v="3.37"/>
    <x v="0"/>
  </r>
  <r>
    <n v="152"/>
    <n v="8"/>
    <n v="8.81"/>
    <x v="0"/>
    <n v="95900"/>
    <n v="310000"/>
    <x v="1"/>
    <n v="3.2324999999999999"/>
    <n v="2"/>
    <x v="0"/>
    <x v="3"/>
    <n v="30"/>
    <n v="675000"/>
    <x v="1"/>
    <n v="525000"/>
    <n v="77.709999999999994"/>
    <x v="6"/>
    <n v="360"/>
    <n v="4.25"/>
    <x v="0"/>
  </r>
  <r>
    <n v="452"/>
    <n v="51"/>
    <n v="17.78"/>
    <x v="2"/>
    <n v="81600"/>
    <n v="65000"/>
    <x v="0"/>
    <n v="0.79659999999999997"/>
    <n v="2"/>
    <x v="0"/>
    <x v="1"/>
    <n v="39"/>
    <n v="275000"/>
    <x v="0"/>
    <n v="215000"/>
    <n v="77.77"/>
    <x v="6"/>
    <n v="360"/>
    <n v="3.25"/>
    <x v="0"/>
  </r>
  <r>
    <n v="432"/>
    <n v="55"/>
    <n v="12.65"/>
    <x v="2"/>
    <n v="83800"/>
    <n v="145000"/>
    <x v="1"/>
    <n v="1.7302999999999999"/>
    <n v="2"/>
    <x v="0"/>
    <x v="1"/>
    <n v="50"/>
    <n v="645000"/>
    <x v="1"/>
    <n v="505000"/>
    <n v="77.98"/>
    <x v="6"/>
    <n v="360"/>
    <n v="2.75"/>
    <x v="0"/>
  </r>
  <r>
    <n v="443"/>
    <n v="41"/>
    <n v="13.57"/>
    <x v="2"/>
    <n v="65100"/>
    <n v="61000"/>
    <x v="0"/>
    <n v="0.93700000000000006"/>
    <n v="2"/>
    <x v="0"/>
    <x v="1"/>
    <n v="42"/>
    <n v="305000"/>
    <x v="0"/>
    <n v="235000"/>
    <n v="78"/>
    <x v="6"/>
    <n v="360"/>
    <n v="2.99"/>
    <x v="0"/>
  </r>
  <r>
    <n v="423"/>
    <n v="6"/>
    <n v="43.85"/>
    <x v="4"/>
    <n v="61700"/>
    <n v="91000"/>
    <x v="0"/>
    <n v="1.4749000000000001"/>
    <n v="2"/>
    <x v="0"/>
    <x v="1"/>
    <n v="20"/>
    <n v="335000"/>
    <x v="0"/>
    <n v="265000"/>
    <n v="78.040000000000006"/>
    <x v="6"/>
    <n v="360"/>
    <n v="2.75"/>
    <x v="0"/>
  </r>
  <r>
    <n v="460"/>
    <n v="18"/>
    <n v="5.86"/>
    <x v="0"/>
    <n v="79600"/>
    <n v="41000"/>
    <x v="0"/>
    <n v="0.5151"/>
    <n v="2"/>
    <x v="0"/>
    <x v="1"/>
    <n v="36"/>
    <n v="125000"/>
    <x v="0"/>
    <n v="95000"/>
    <n v="78.12"/>
    <x v="6"/>
    <n v="360"/>
    <n v="4.75"/>
    <x v="0"/>
  </r>
  <r>
    <n v="334"/>
    <n v="34"/>
    <n v="49.71"/>
    <x v="4"/>
    <n v="96500"/>
    <n v="91000"/>
    <x v="0"/>
    <n v="0.94299999999999995"/>
    <n v="2"/>
    <x v="0"/>
    <x v="6"/>
    <n v="30"/>
    <n v="335000"/>
    <x v="0"/>
    <n v="255000"/>
    <n v="78.180000000000007"/>
    <x v="6"/>
    <n v="360"/>
    <n v="3.25"/>
    <x v="0"/>
  </r>
  <r>
    <n v="36"/>
    <n v="4"/>
    <n v="20.04"/>
    <x v="5"/>
    <n v="77800"/>
    <n v="72000"/>
    <x v="0"/>
    <n v="0.9254"/>
    <n v="2"/>
    <x v="0"/>
    <x v="2"/>
    <n v="30"/>
    <n v="195000"/>
    <x v="0"/>
    <n v="155000"/>
    <n v="78.23"/>
    <x v="6"/>
    <n v="360"/>
    <n v="3.99"/>
    <x v="0"/>
  </r>
  <r>
    <n v="294"/>
    <n v="51"/>
    <n v="73.400000000000006"/>
    <x v="3"/>
    <n v="89400"/>
    <n v="52000"/>
    <x v="0"/>
    <n v="0.58169999999999999"/>
    <n v="2"/>
    <x v="0"/>
    <x v="0"/>
    <n v="30"/>
    <n v="175000"/>
    <x v="0"/>
    <n v="135000"/>
    <n v="78.34"/>
    <x v="6"/>
    <n v="360"/>
    <n v="4.62"/>
    <x v="0"/>
  </r>
  <r>
    <n v="166"/>
    <n v="41"/>
    <n v="16.649999999999999"/>
    <x v="2"/>
    <n v="70600"/>
    <n v="96000"/>
    <x v="0"/>
    <n v="1.3597999999999999"/>
    <n v="2"/>
    <x v="0"/>
    <x v="3"/>
    <n v="36"/>
    <n v="345000"/>
    <x v="0"/>
    <n v="275000"/>
    <n v="78.55"/>
    <x v="6"/>
    <n v="360"/>
    <n v="3.87"/>
    <x v="0"/>
  </r>
  <r>
    <n v="82"/>
    <n v="12"/>
    <n v="50.56"/>
    <x v="9"/>
    <n v="68300"/>
    <n v="74000"/>
    <x v="0"/>
    <n v="1.0834999999999999"/>
    <n v="2"/>
    <x v="0"/>
    <x v="5"/>
    <n v="41"/>
    <n v="275000"/>
    <x v="0"/>
    <n v="215000"/>
    <n v="78.650000000000006"/>
    <x v="6"/>
    <n v="360"/>
    <n v="3.37"/>
    <x v="0"/>
  </r>
  <r>
    <n v="35"/>
    <n v="6"/>
    <n v="76.77"/>
    <x v="3"/>
    <n v="92700"/>
    <n v="91000"/>
    <x v="0"/>
    <n v="0.98170000000000002"/>
    <n v="2"/>
    <x v="0"/>
    <x v="2"/>
    <n v="41"/>
    <n v="575000"/>
    <x v="1"/>
    <n v="455000"/>
    <n v="78.78"/>
    <x v="6"/>
    <n v="360"/>
    <n v="3.6"/>
    <x v="0"/>
  </r>
  <r>
    <n v="22"/>
    <n v="49"/>
    <n v="20.03"/>
    <x v="5"/>
    <n v="85300"/>
    <n v="93000"/>
    <x v="0"/>
    <n v="1.0903"/>
    <n v="2"/>
    <x v="0"/>
    <x v="2"/>
    <n v="20"/>
    <n v="305000"/>
    <x v="0"/>
    <n v="235000"/>
    <n v="78.83"/>
    <x v="6"/>
    <n v="360"/>
    <n v="3.37"/>
    <x v="0"/>
  </r>
  <r>
    <n v="120"/>
    <n v="12"/>
    <n v="15.21"/>
    <x v="2"/>
    <n v="65000"/>
    <n v="67000"/>
    <x v="0"/>
    <n v="1.0307999999999999"/>
    <n v="2"/>
    <x v="0"/>
    <x v="3"/>
    <n v="42"/>
    <n v="265000"/>
    <x v="0"/>
    <n v="215000"/>
    <n v="78.94"/>
    <x v="6"/>
    <n v="360"/>
    <n v="3.99"/>
    <x v="0"/>
  </r>
  <r>
    <n v="271"/>
    <n v="41"/>
    <n v="19.440000000000001"/>
    <x v="2"/>
    <n v="92100"/>
    <n v="120000"/>
    <x v="1"/>
    <n v="1.3028999999999999"/>
    <n v="2"/>
    <x v="0"/>
    <x v="0"/>
    <n v="30"/>
    <n v="475000"/>
    <x v="0"/>
    <n v="375000"/>
    <n v="78.94"/>
    <x v="6"/>
    <n v="180"/>
    <n v="1.99"/>
    <x v="0"/>
  </r>
  <r>
    <n v="128"/>
    <n v="53"/>
    <n v="11.83"/>
    <x v="2"/>
    <n v="86300"/>
    <n v="67000"/>
    <x v="0"/>
    <n v="0.77639999999999998"/>
    <n v="2"/>
    <x v="0"/>
    <x v="3"/>
    <n v="44"/>
    <n v="425000"/>
    <x v="0"/>
    <n v="335000"/>
    <n v="79"/>
    <x v="6"/>
    <n v="360"/>
    <n v="4.37"/>
    <x v="0"/>
  </r>
  <r>
    <n v="323"/>
    <n v="22"/>
    <n v="14.2"/>
    <x v="2"/>
    <n v="62800"/>
    <n v="125000"/>
    <x v="1"/>
    <n v="1.9903999999999999"/>
    <n v="2"/>
    <x v="0"/>
    <x v="0"/>
    <n v="30"/>
    <n v="365000"/>
    <x v="0"/>
    <n v="285000"/>
    <n v="79"/>
    <x v="6"/>
    <n v="360"/>
    <n v="3.25"/>
    <x v="0"/>
  </r>
  <r>
    <n v="473"/>
    <n v="4"/>
    <n v="35.979999999999997"/>
    <x v="1"/>
    <n v="77800"/>
    <n v="100000"/>
    <x v="0"/>
    <n v="1.2853000000000001"/>
    <n v="2"/>
    <x v="0"/>
    <x v="1"/>
    <n v="30"/>
    <n v="245000"/>
    <x v="0"/>
    <n v="185000"/>
    <n v="79"/>
    <x v="6"/>
    <n v="360"/>
    <n v="3.99"/>
    <x v="0"/>
  </r>
  <r>
    <n v="491"/>
    <n v="6"/>
    <n v="17.59"/>
    <x v="2"/>
    <n v="92700"/>
    <n v="97000"/>
    <x v="0"/>
    <n v="1.0464"/>
    <n v="2"/>
    <x v="0"/>
    <x v="4"/>
    <n v="44"/>
    <n v="765000"/>
    <x v="1"/>
    <n v="605000"/>
    <n v="79"/>
    <x v="6"/>
    <n v="360"/>
    <n v="2.69"/>
    <x v="0"/>
  </r>
  <r>
    <n v="114"/>
    <n v="36"/>
    <n v="40.15"/>
    <x v="4"/>
    <n v="96500"/>
    <n v="160000"/>
    <x v="1"/>
    <n v="1.6579999999999999"/>
    <n v="2"/>
    <x v="0"/>
    <x v="3"/>
    <n v="30"/>
    <n v="635000"/>
    <x v="1"/>
    <n v="495000"/>
    <n v="79.040000000000006"/>
    <x v="6"/>
    <n v="360"/>
    <n v="3.12"/>
    <x v="0"/>
  </r>
  <r>
    <n v="202"/>
    <n v="48"/>
    <n v="29.58"/>
    <x v="5"/>
    <n v="65000"/>
    <n v="75000"/>
    <x v="0"/>
    <n v="1.1537999999999999"/>
    <n v="2"/>
    <x v="0"/>
    <x v="3"/>
    <n v="42"/>
    <n v="195000"/>
    <x v="0"/>
    <n v="145000"/>
    <n v="79.09"/>
    <x v="6"/>
    <n v="360"/>
    <n v="5"/>
    <x v="0"/>
  </r>
  <r>
    <n v="337"/>
    <n v="51"/>
    <n v="36.61"/>
    <x v="1"/>
    <n v="124900"/>
    <n v="154000"/>
    <x v="1"/>
    <n v="1.2330000000000001"/>
    <n v="2"/>
    <x v="0"/>
    <x v="6"/>
    <n v="30"/>
    <n v="625000"/>
    <x v="1"/>
    <n v="495000"/>
    <n v="79.2"/>
    <x v="6"/>
    <n v="360"/>
    <n v="2.87"/>
    <x v="0"/>
  </r>
  <r>
    <n v="299"/>
    <n v="6"/>
    <n v="87.6"/>
    <x v="7"/>
    <n v="83300"/>
    <n v="82000"/>
    <x v="0"/>
    <n v="0.98440000000000005"/>
    <n v="2"/>
    <x v="0"/>
    <x v="0"/>
    <n v="38"/>
    <n v="415000"/>
    <x v="0"/>
    <n v="325000"/>
    <n v="79.27"/>
    <x v="6"/>
    <n v="240"/>
    <n v="2.62"/>
    <x v="0"/>
  </r>
  <r>
    <n v="317"/>
    <n v="48"/>
    <n v="12.2"/>
    <x v="2"/>
    <n v="84800"/>
    <n v="151000"/>
    <x v="1"/>
    <n v="1.7806999999999999"/>
    <n v="2"/>
    <x v="0"/>
    <x v="0"/>
    <n v="30"/>
    <n v="255000"/>
    <x v="0"/>
    <n v="205000"/>
    <n v="79.36"/>
    <x v="6"/>
    <n v="360"/>
    <n v="6"/>
    <x v="0"/>
  </r>
  <r>
    <n v="175"/>
    <n v="48"/>
    <n v="15.97"/>
    <x v="2"/>
    <n v="97600"/>
    <n v="200000"/>
    <x v="1"/>
    <n v="2.0491999999999999"/>
    <n v="2"/>
    <x v="0"/>
    <x v="3"/>
    <n v="44"/>
    <n v="565000"/>
    <x v="1"/>
    <n v="445000"/>
    <n v="79.37"/>
    <x v="6"/>
    <n v="360"/>
    <n v="3.12"/>
    <x v="0"/>
  </r>
  <r>
    <n v="142"/>
    <n v="6"/>
    <n v="31.13"/>
    <x v="1"/>
    <n v="127900"/>
    <n v="199000"/>
    <x v="1"/>
    <n v="1.5559000000000001"/>
    <n v="2"/>
    <x v="0"/>
    <x v="3"/>
    <n v="30"/>
    <n v="705000"/>
    <x v="1"/>
    <n v="555000"/>
    <n v="79.42"/>
    <x v="6"/>
    <n v="360"/>
    <n v="3.62"/>
    <x v="0"/>
  </r>
  <r>
    <n v="11"/>
    <n v="34"/>
    <n v="40.18"/>
    <x v="4"/>
    <n v="96500"/>
    <n v="182000"/>
    <x v="1"/>
    <n v="1.8859999999999999"/>
    <n v="2"/>
    <x v="0"/>
    <x v="2"/>
    <n v="20"/>
    <n v="395000"/>
    <x v="0"/>
    <n v="305000"/>
    <n v="79.44"/>
    <x v="6"/>
    <n v="180"/>
    <n v="2.5"/>
    <x v="0"/>
  </r>
  <r>
    <n v="487"/>
    <n v="22"/>
    <n v="31.96"/>
    <x v="1"/>
    <n v="54400"/>
    <n v="62000"/>
    <x v="0"/>
    <n v="1.1396999999999999"/>
    <n v="2"/>
    <x v="0"/>
    <x v="4"/>
    <n v="45"/>
    <n v="355000"/>
    <x v="0"/>
    <n v="285000"/>
    <n v="79.63"/>
    <x v="6"/>
    <n v="360"/>
    <n v="2.75"/>
    <x v="0"/>
  </r>
  <r>
    <n v="221"/>
    <n v="34"/>
    <n v="54.93"/>
    <x v="9"/>
    <n v="108700"/>
    <n v="51000"/>
    <x v="0"/>
    <n v="0.46920000000000001"/>
    <n v="2"/>
    <x v="0"/>
    <x v="3"/>
    <n v="50"/>
    <n v="255000"/>
    <x v="0"/>
    <n v="205000"/>
    <n v="79.680000000000007"/>
    <x v="6"/>
    <n v="240"/>
    <n v="2.99"/>
    <x v="0"/>
  </r>
  <r>
    <n v="456"/>
    <n v="53"/>
    <n v="8.83"/>
    <x v="0"/>
    <n v="74900"/>
    <n v="171000"/>
    <x v="1"/>
    <n v="2.2829999999999999"/>
    <n v="2"/>
    <x v="0"/>
    <x v="1"/>
    <n v="20"/>
    <n v="645000"/>
    <x v="1"/>
    <n v="515000"/>
    <n v="79.680000000000007"/>
    <x v="6"/>
    <n v="360"/>
    <n v="3.37"/>
    <x v="0"/>
  </r>
  <r>
    <n v="253"/>
    <n v="29"/>
    <n v="19.68"/>
    <x v="2"/>
    <n v="82600"/>
    <n v="201000"/>
    <x v="1"/>
    <n v="2.4333999999999998"/>
    <n v="2"/>
    <x v="0"/>
    <x v="0"/>
    <n v="20"/>
    <n v="535000"/>
    <x v="1"/>
    <n v="425000"/>
    <n v="79.7"/>
    <x v="6"/>
    <n v="360"/>
    <n v="3.62"/>
    <x v="0"/>
  </r>
  <r>
    <n v="348"/>
    <n v="39"/>
    <n v="2.17"/>
    <x v="0"/>
    <n v="69500"/>
    <n v="46000"/>
    <x v="0"/>
    <n v="0.66190000000000004"/>
    <n v="2"/>
    <x v="0"/>
    <x v="6"/>
    <n v="20"/>
    <n v="125000"/>
    <x v="0"/>
    <n v="95000"/>
    <n v="79.739999999999995"/>
    <x v="6"/>
    <n v="360"/>
    <n v="3.37"/>
    <x v="0"/>
  </r>
  <r>
    <n v="428"/>
    <n v="48"/>
    <n v="35.32"/>
    <x v="1"/>
    <n v="89600"/>
    <n v="74000"/>
    <x v="0"/>
    <n v="0.82589999999999997"/>
    <n v="2"/>
    <x v="0"/>
    <x v="1"/>
    <n v="44"/>
    <n v="315000"/>
    <x v="0"/>
    <n v="245000"/>
    <n v="79.739999999999995"/>
    <x v="6"/>
    <n v="240"/>
    <n v="3.87"/>
    <x v="0"/>
  </r>
  <r>
    <n v="362"/>
    <n v="37"/>
    <n v="33.049999999999997"/>
    <x v="1"/>
    <n v="94100"/>
    <n v="69000"/>
    <x v="0"/>
    <n v="0.73329999999999995"/>
    <n v="2"/>
    <x v="0"/>
    <x v="6"/>
    <n v="43"/>
    <n v="225000"/>
    <x v="0"/>
    <n v="175000"/>
    <n v="79.819999999999993"/>
    <x v="6"/>
    <n v="360"/>
    <n v="4.25"/>
    <x v="0"/>
  </r>
  <r>
    <n v="301"/>
    <n v="12"/>
    <n v="13.79"/>
    <x v="2"/>
    <n v="69200"/>
    <n v="94000"/>
    <x v="0"/>
    <n v="1.3584000000000001"/>
    <n v="2"/>
    <x v="0"/>
    <x v="0"/>
    <n v="45"/>
    <n v="355000"/>
    <x v="0"/>
    <n v="275000"/>
    <n v="79.88"/>
    <x v="6"/>
    <n v="240"/>
    <n v="3.25"/>
    <x v="0"/>
  </r>
  <r>
    <n v="220"/>
    <n v="18"/>
    <n v="51.94"/>
    <x v="9"/>
    <n v="79600"/>
    <n v="231000"/>
    <x v="1"/>
    <n v="2.9020000000000001"/>
    <n v="2"/>
    <x v="0"/>
    <x v="3"/>
    <n v="20"/>
    <n v="555000"/>
    <x v="1"/>
    <n v="435000"/>
    <n v="79.89"/>
    <x v="6"/>
    <n v="360"/>
    <n v="2.87"/>
    <x v="0"/>
  </r>
  <r>
    <n v="297"/>
    <n v="10"/>
    <n v="35.01"/>
    <x v="1"/>
    <n v="96600"/>
    <n v="80000"/>
    <x v="0"/>
    <n v="0.82820000000000005"/>
    <n v="1"/>
    <x v="1"/>
    <x v="0"/>
    <n v="40"/>
    <n v="555000"/>
    <x v="1"/>
    <n v="435000"/>
    <n v="79.959999999999994"/>
    <x v="6"/>
    <n v="360"/>
    <n v="3.75"/>
    <x v="0"/>
  </r>
  <r>
    <n v="133"/>
    <n v="40"/>
    <n v="15.38"/>
    <x v="2"/>
    <n v="74000"/>
    <n v="162000"/>
    <x v="1"/>
    <n v="2.1892"/>
    <n v="2"/>
    <x v="0"/>
    <x v="3"/>
    <n v="20"/>
    <n v="495000"/>
    <x v="0"/>
    <n v="395000"/>
    <n v="79.989999999999995"/>
    <x v="6"/>
    <n v="360"/>
    <n v="3.37"/>
    <x v="0"/>
  </r>
  <r>
    <n v="306"/>
    <n v="48"/>
    <n v="33.94"/>
    <x v="1"/>
    <n v="80000"/>
    <n v="68000"/>
    <x v="0"/>
    <n v="0.85"/>
    <n v="1"/>
    <x v="1"/>
    <x v="0"/>
    <n v="49"/>
    <n v="335000"/>
    <x v="0"/>
    <n v="265000"/>
    <n v="79.989999999999995"/>
    <x v="6"/>
    <n v="360"/>
    <n v="3.75"/>
    <x v="0"/>
  </r>
  <r>
    <n v="5"/>
    <n v="39"/>
    <n v="17.93"/>
    <x v="2"/>
    <n v="84600"/>
    <n v="109000"/>
    <x v="1"/>
    <n v="1.2884"/>
    <n v="1"/>
    <x v="1"/>
    <x v="2"/>
    <n v="30"/>
    <n v="405000"/>
    <x v="0"/>
    <n v="325000"/>
    <n v="80"/>
    <x v="7"/>
    <n v="180"/>
    <n v="2.87"/>
    <x v="0"/>
  </r>
  <r>
    <n v="12"/>
    <n v="25"/>
    <n v="41.27"/>
    <x v="4"/>
    <n v="114000"/>
    <n v="64000"/>
    <x v="0"/>
    <n v="0.56140000000000001"/>
    <n v="2"/>
    <x v="0"/>
    <x v="2"/>
    <n v="44"/>
    <n v="465000"/>
    <x v="0"/>
    <n v="365000"/>
    <n v="80"/>
    <x v="7"/>
    <n v="360"/>
    <n v="4.62"/>
    <x v="0"/>
  </r>
  <r>
    <n v="15"/>
    <n v="6"/>
    <n v="34.799999999999997"/>
    <x v="1"/>
    <n v="127900"/>
    <n v="297000"/>
    <x v="1"/>
    <n v="2.3220999999999998"/>
    <n v="2"/>
    <x v="0"/>
    <x v="2"/>
    <n v="20"/>
    <n v="955000"/>
    <x v="1"/>
    <n v="765000"/>
    <n v="80"/>
    <x v="7"/>
    <n v="360"/>
    <n v="3.5"/>
    <x v="0"/>
  </r>
  <r>
    <n v="19"/>
    <n v="24"/>
    <n v="90.4"/>
    <x v="8"/>
    <n v="124900"/>
    <n v="287000"/>
    <x v="1"/>
    <n v="2.2978000000000001"/>
    <n v="2"/>
    <x v="0"/>
    <x v="2"/>
    <n v="20"/>
    <n v="595000"/>
    <x v="1"/>
    <n v="475000"/>
    <n v="80"/>
    <x v="7"/>
    <n v="360"/>
    <n v="3.37"/>
    <x v="0"/>
  </r>
  <r>
    <n v="23"/>
    <n v="53"/>
    <n v="33.07"/>
    <x v="1"/>
    <n v="106900"/>
    <n v="231000"/>
    <x v="1"/>
    <n v="2.1608999999999998"/>
    <n v="2"/>
    <x v="0"/>
    <x v="2"/>
    <n v="10"/>
    <n v="565000"/>
    <x v="1"/>
    <n v="445000"/>
    <n v="80"/>
    <x v="7"/>
    <n v="360"/>
    <n v="3.75"/>
    <x v="0"/>
  </r>
  <r>
    <n v="25"/>
    <n v="8"/>
    <n v="19.29"/>
    <x v="2"/>
    <n v="99400"/>
    <n v="108000"/>
    <x v="1"/>
    <n v="1.0865"/>
    <n v="2"/>
    <x v="0"/>
    <x v="2"/>
    <n v="30"/>
    <n v="555000"/>
    <x v="1"/>
    <n v="435000"/>
    <n v="80"/>
    <x v="7"/>
    <n v="360"/>
    <n v="3.62"/>
    <x v="0"/>
  </r>
  <r>
    <n v="26"/>
    <n v="26"/>
    <n v="8.94"/>
    <x v="0"/>
    <n v="79000"/>
    <n v="54000"/>
    <x v="0"/>
    <n v="0.6835"/>
    <n v="2"/>
    <x v="0"/>
    <x v="2"/>
    <n v="43"/>
    <n v="295000"/>
    <x v="0"/>
    <n v="235000"/>
    <n v="80"/>
    <x v="7"/>
    <n v="360"/>
    <n v="3.25"/>
    <x v="0"/>
  </r>
  <r>
    <n v="33"/>
    <n v="8"/>
    <n v="35.729999999999997"/>
    <x v="1"/>
    <n v="81700"/>
    <n v="102000"/>
    <x v="1"/>
    <n v="1.2484999999999999"/>
    <n v="2"/>
    <x v="0"/>
    <x v="2"/>
    <n v="30"/>
    <n v="305000"/>
    <x v="0"/>
    <n v="245000"/>
    <n v="80"/>
    <x v="7"/>
    <n v="360"/>
    <n v="3.49"/>
    <x v="0"/>
  </r>
  <r>
    <n v="43"/>
    <n v="8"/>
    <n v="25.29"/>
    <x v="5"/>
    <n v="115100"/>
    <n v="162000"/>
    <x v="1"/>
    <n v="1.4075"/>
    <n v="2"/>
    <x v="0"/>
    <x v="2"/>
    <n v="20"/>
    <n v="595000"/>
    <x v="1"/>
    <n v="475000"/>
    <n v="80"/>
    <x v="7"/>
    <n v="360"/>
    <n v="2.5"/>
    <x v="0"/>
  </r>
  <r>
    <n v="45"/>
    <n v="9"/>
    <n v="18.05"/>
    <x v="2"/>
    <n v="97800"/>
    <n v="60000"/>
    <x v="0"/>
    <n v="0.61350000000000005"/>
    <n v="1"/>
    <x v="1"/>
    <x v="2"/>
    <n v="20"/>
    <n v="195000"/>
    <x v="0"/>
    <n v="145000"/>
    <n v="80"/>
    <x v="7"/>
    <n v="360"/>
    <n v="3.99"/>
    <x v="0"/>
  </r>
  <r>
    <n v="48"/>
    <n v="48"/>
    <n v="59.3"/>
    <x v="9"/>
    <n v="52500"/>
    <n v="173000"/>
    <x v="1"/>
    <n v="3.2951999999999999"/>
    <n v="2"/>
    <x v="0"/>
    <x v="5"/>
    <n v="20"/>
    <n v="255000"/>
    <x v="0"/>
    <n v="205000"/>
    <n v="80"/>
    <x v="7"/>
    <n v="360"/>
    <n v="2.87"/>
    <x v="0"/>
  </r>
  <r>
    <n v="56"/>
    <n v="8"/>
    <n v="23.98"/>
    <x v="5"/>
    <n v="71000"/>
    <n v="191000"/>
    <x v="1"/>
    <n v="2.6901000000000002"/>
    <n v="2"/>
    <x v="0"/>
    <x v="5"/>
    <n v="20"/>
    <n v="455000"/>
    <x v="0"/>
    <n v="365000"/>
    <n v="80"/>
    <x v="7"/>
    <n v="360"/>
    <n v="2.87"/>
    <x v="0"/>
  </r>
  <r>
    <n v="69"/>
    <n v="48"/>
    <n v="10.17"/>
    <x v="2"/>
    <n v="73700"/>
    <n v="96000"/>
    <x v="0"/>
    <n v="1.3026"/>
    <n v="1"/>
    <x v="1"/>
    <x v="5"/>
    <n v="30"/>
    <n v="365000"/>
    <x v="0"/>
    <n v="285000"/>
    <n v="80"/>
    <x v="7"/>
    <n v="360"/>
    <n v="3.12"/>
    <x v="0"/>
  </r>
  <r>
    <n v="88"/>
    <n v="12"/>
    <n v="31.07"/>
    <x v="1"/>
    <n v="58800"/>
    <n v="139000"/>
    <x v="1"/>
    <n v="2.3639000000000001"/>
    <n v="2"/>
    <x v="0"/>
    <x v="5"/>
    <n v="20"/>
    <n v="375000"/>
    <x v="0"/>
    <n v="305000"/>
    <n v="80"/>
    <x v="7"/>
    <n v="240"/>
    <n v="3.75"/>
    <x v="0"/>
  </r>
  <r>
    <n v="106"/>
    <n v="19"/>
    <n v="5.74"/>
    <x v="0"/>
    <n v="89200"/>
    <n v="131000"/>
    <x v="1"/>
    <n v="1.4685999999999999"/>
    <n v="2"/>
    <x v="0"/>
    <x v="3"/>
    <n v="20"/>
    <n v="235000"/>
    <x v="0"/>
    <n v="185000"/>
    <n v="80"/>
    <x v="7"/>
    <n v="180"/>
    <n v="2.62"/>
    <x v="0"/>
  </r>
  <r>
    <n v="109"/>
    <n v="29"/>
    <n v="9"/>
    <x v="0"/>
    <n v="82600"/>
    <n v="118000"/>
    <x v="1"/>
    <n v="1.4286000000000001"/>
    <n v="2"/>
    <x v="0"/>
    <x v="3"/>
    <n v="30"/>
    <n v="405000"/>
    <x v="0"/>
    <n v="325000"/>
    <n v="80"/>
    <x v="7"/>
    <n v="360"/>
    <n v="2.62"/>
    <x v="0"/>
  </r>
  <r>
    <n v="117"/>
    <n v="48"/>
    <n v="25.37"/>
    <x v="5"/>
    <n v="84800"/>
    <n v="281000"/>
    <x v="1"/>
    <n v="3.3136999999999999"/>
    <n v="2"/>
    <x v="0"/>
    <x v="3"/>
    <n v="10"/>
    <n v="525000"/>
    <x v="1"/>
    <n v="425000"/>
    <n v="80"/>
    <x v="7"/>
    <n v="360"/>
    <n v="2.75"/>
    <x v="0"/>
  </r>
  <r>
    <n v="125"/>
    <n v="40"/>
    <n v="15.38"/>
    <x v="2"/>
    <n v="74000"/>
    <n v="126000"/>
    <x v="1"/>
    <n v="1.7027000000000001"/>
    <n v="2"/>
    <x v="0"/>
    <x v="3"/>
    <n v="30"/>
    <n v="205000"/>
    <x v="0"/>
    <n v="165000"/>
    <n v="80"/>
    <x v="7"/>
    <n v="240"/>
    <n v="3.87"/>
    <x v="0"/>
  </r>
  <r>
    <n v="130"/>
    <n v="21"/>
    <n v="90.31"/>
    <x v="8"/>
    <n v="79400"/>
    <n v="374000"/>
    <x v="1"/>
    <n v="4.7103000000000002"/>
    <n v="1"/>
    <x v="1"/>
    <x v="3"/>
    <n v="30"/>
    <n v="115000"/>
    <x v="0"/>
    <n v="95000"/>
    <n v="80"/>
    <x v="7"/>
    <n v="360"/>
    <n v="4.25"/>
    <x v="0"/>
  </r>
  <r>
    <n v="135"/>
    <n v="5"/>
    <n v="18.28"/>
    <x v="2"/>
    <n v="71400"/>
    <n v="277000"/>
    <x v="1"/>
    <n v="3.8795999999999999"/>
    <n v="2"/>
    <x v="0"/>
    <x v="3"/>
    <n v="10"/>
    <n v="145000"/>
    <x v="0"/>
    <n v="115000"/>
    <n v="80"/>
    <x v="7"/>
    <n v="360"/>
    <n v="5.12"/>
    <x v="0"/>
  </r>
  <r>
    <n v="154"/>
    <n v="36"/>
    <n v="4.96"/>
    <x v="0"/>
    <n v="75800"/>
    <n v="127000"/>
    <x v="1"/>
    <n v="1.6755"/>
    <n v="1"/>
    <x v="1"/>
    <x v="3"/>
    <n v="41"/>
    <n v="285000"/>
    <x v="0"/>
    <n v="235000"/>
    <n v="80"/>
    <x v="7"/>
    <n v="360"/>
    <n v="2.87"/>
    <x v="0"/>
  </r>
  <r>
    <n v="156"/>
    <n v="1"/>
    <n v="3.98"/>
    <x v="0"/>
    <n v="71700"/>
    <n v="115000"/>
    <x v="1"/>
    <n v="1.6039000000000001"/>
    <n v="2"/>
    <x v="0"/>
    <x v="3"/>
    <n v="20"/>
    <n v="285000"/>
    <x v="0"/>
    <n v="235000"/>
    <n v="80"/>
    <x v="7"/>
    <n v="360"/>
    <n v="3.5"/>
    <x v="0"/>
  </r>
  <r>
    <n v="167"/>
    <n v="29"/>
    <n v="8.58"/>
    <x v="0"/>
    <n v="56100"/>
    <n v="34000"/>
    <x v="0"/>
    <n v="0.60609999999999997"/>
    <n v="1"/>
    <x v="1"/>
    <x v="3"/>
    <n v="42"/>
    <n v="145000"/>
    <x v="0"/>
    <n v="115000"/>
    <n v="80"/>
    <x v="7"/>
    <n v="360"/>
    <n v="4.12"/>
    <x v="0"/>
  </r>
  <r>
    <n v="172"/>
    <n v="31"/>
    <n v="11.31"/>
    <x v="2"/>
    <n v="86900"/>
    <n v="233000"/>
    <x v="1"/>
    <n v="2.6812"/>
    <n v="2"/>
    <x v="0"/>
    <x v="3"/>
    <n v="40"/>
    <n v="335000"/>
    <x v="0"/>
    <n v="265000"/>
    <n v="80"/>
    <x v="7"/>
    <n v="360"/>
    <n v="3.25"/>
    <x v="0"/>
  </r>
  <r>
    <n v="177"/>
    <n v="6"/>
    <n v="12.91"/>
    <x v="2"/>
    <n v="71600"/>
    <n v="179000"/>
    <x v="1"/>
    <n v="2.5"/>
    <n v="2"/>
    <x v="0"/>
    <x v="3"/>
    <n v="49"/>
    <n v="315000"/>
    <x v="0"/>
    <n v="235000"/>
    <n v="80"/>
    <x v="7"/>
    <n v="360"/>
    <n v="3.87"/>
    <x v="0"/>
  </r>
  <r>
    <n v="191"/>
    <n v="27"/>
    <n v="4.12"/>
    <x v="0"/>
    <n v="102800"/>
    <n v="94000"/>
    <x v="0"/>
    <n v="0.91439999999999999"/>
    <n v="1"/>
    <x v="1"/>
    <x v="3"/>
    <n v="20"/>
    <n v="335000"/>
    <x v="0"/>
    <n v="265000"/>
    <n v="80"/>
    <x v="7"/>
    <n v="360"/>
    <n v="3.37"/>
    <x v="0"/>
  </r>
  <r>
    <n v="200"/>
    <n v="50"/>
    <n v="4.45"/>
    <x v="0"/>
    <n v="74600"/>
    <n v="166000"/>
    <x v="1"/>
    <n v="2.2252000000000001"/>
    <n v="2"/>
    <x v="0"/>
    <x v="3"/>
    <n v="20"/>
    <n v="185000"/>
    <x v="0"/>
    <n v="145000"/>
    <n v="80"/>
    <x v="7"/>
    <n v="360"/>
    <n v="3.12"/>
    <x v="0"/>
  </r>
  <r>
    <n v="248"/>
    <n v="25"/>
    <n v="18.61"/>
    <x v="2"/>
    <n v="114000"/>
    <n v="190000"/>
    <x v="1"/>
    <n v="1.6667000000000001"/>
    <n v="2"/>
    <x v="0"/>
    <x v="0"/>
    <n v="41"/>
    <n v="435000"/>
    <x v="0"/>
    <n v="345000"/>
    <n v="80"/>
    <x v="7"/>
    <n v="180"/>
    <n v="2.62"/>
    <x v="0"/>
  </r>
  <r>
    <n v="255"/>
    <n v="17"/>
    <n v="9.76"/>
    <x v="0"/>
    <n v="75400"/>
    <n v="110000"/>
    <x v="1"/>
    <n v="1.4589000000000001"/>
    <n v="2"/>
    <x v="0"/>
    <x v="0"/>
    <n v="40"/>
    <n v="405000"/>
    <x v="0"/>
    <n v="325000"/>
    <n v="80"/>
    <x v="7"/>
    <n v="360"/>
    <n v="3"/>
    <x v="0"/>
  </r>
  <r>
    <n v="261"/>
    <n v="55"/>
    <n v="5.65"/>
    <x v="0"/>
    <n v="102800"/>
    <n v="100000"/>
    <x v="0"/>
    <n v="0.9728"/>
    <n v="2"/>
    <x v="0"/>
    <x v="0"/>
    <n v="40"/>
    <n v="285000"/>
    <x v="0"/>
    <n v="225000"/>
    <n v="80"/>
    <x v="7"/>
    <n v="360"/>
    <n v="4.87"/>
    <x v="0"/>
  </r>
  <r>
    <n v="266"/>
    <n v="6"/>
    <n v="58.35"/>
    <x v="9"/>
    <n v="81600"/>
    <n v="147000"/>
    <x v="1"/>
    <n v="1.8015000000000001"/>
    <n v="2"/>
    <x v="0"/>
    <x v="0"/>
    <n v="49"/>
    <n v="755000"/>
    <x v="1"/>
    <n v="605000"/>
    <n v="80"/>
    <x v="7"/>
    <n v="360"/>
    <n v="3.12"/>
    <x v="0"/>
  </r>
  <r>
    <n v="281"/>
    <n v="47"/>
    <n v="4.74"/>
    <x v="0"/>
    <n v="59100"/>
    <n v="26000"/>
    <x v="0"/>
    <n v="0.43990000000000001"/>
    <n v="2"/>
    <x v="0"/>
    <x v="0"/>
    <n v="42"/>
    <n v="125000"/>
    <x v="0"/>
    <n v="105000"/>
    <n v="80"/>
    <x v="7"/>
    <n v="360"/>
    <n v="3.87"/>
    <x v="0"/>
  </r>
  <r>
    <n v="289"/>
    <n v="12"/>
    <n v="32.46"/>
    <x v="1"/>
    <n v="68100"/>
    <n v="266000"/>
    <x v="1"/>
    <n v="3.9060000000000001"/>
    <n v="2"/>
    <x v="0"/>
    <x v="0"/>
    <n v="30"/>
    <n v="285000"/>
    <x v="0"/>
    <n v="225000"/>
    <n v="80"/>
    <x v="7"/>
    <n v="360"/>
    <n v="3.62"/>
    <x v="0"/>
  </r>
  <r>
    <n v="319"/>
    <n v="39"/>
    <n v="22.44"/>
    <x v="5"/>
    <n v="84600"/>
    <n v="51000"/>
    <x v="0"/>
    <n v="0.6028"/>
    <n v="2"/>
    <x v="0"/>
    <x v="0"/>
    <n v="20"/>
    <n v="185000"/>
    <x v="0"/>
    <n v="145000"/>
    <n v="80"/>
    <x v="7"/>
    <n v="360"/>
    <n v="2.87"/>
    <x v="0"/>
  </r>
  <r>
    <n v="320"/>
    <n v="23"/>
    <n v="17.5"/>
    <x v="2"/>
    <n v="92300"/>
    <n v="65000"/>
    <x v="0"/>
    <n v="0.70420000000000005"/>
    <n v="2"/>
    <x v="0"/>
    <x v="0"/>
    <n v="30"/>
    <n v="275000"/>
    <x v="0"/>
    <n v="215000"/>
    <n v="80"/>
    <x v="7"/>
    <n v="360"/>
    <n v="3.75"/>
    <x v="0"/>
  </r>
  <r>
    <n v="330"/>
    <n v="12"/>
    <n v="17.93"/>
    <x v="2"/>
    <n v="68100"/>
    <n v="100000"/>
    <x v="0"/>
    <n v="1.4683999999999999"/>
    <n v="2"/>
    <x v="0"/>
    <x v="0"/>
    <n v="45"/>
    <n v="255000"/>
    <x v="0"/>
    <n v="205000"/>
    <n v="80"/>
    <x v="7"/>
    <n v="360"/>
    <n v="3.12"/>
    <x v="0"/>
  </r>
  <r>
    <n v="336"/>
    <n v="6"/>
    <n v="69.959999999999994"/>
    <x v="6"/>
    <n v="55600"/>
    <n v="50000"/>
    <x v="0"/>
    <n v="0.89929999999999999"/>
    <n v="2"/>
    <x v="0"/>
    <x v="6"/>
    <n v="46"/>
    <n v="305000"/>
    <x v="0"/>
    <n v="245000"/>
    <n v="80"/>
    <x v="7"/>
    <n v="360"/>
    <n v="2.75"/>
    <x v="0"/>
  </r>
  <r>
    <n v="343"/>
    <n v="18"/>
    <n v="17.25"/>
    <x v="2"/>
    <n v="71100"/>
    <n v="41000"/>
    <x v="0"/>
    <n v="0.57669999999999999"/>
    <n v="2"/>
    <x v="0"/>
    <x v="6"/>
    <n v="47"/>
    <n v="245000"/>
    <x v="0"/>
    <n v="195000"/>
    <n v="80"/>
    <x v="7"/>
    <n v="360"/>
    <n v="3.25"/>
    <x v="0"/>
  </r>
  <r>
    <n v="344"/>
    <n v="6"/>
    <n v="85.78"/>
    <x v="7"/>
    <n v="75300"/>
    <n v="143000"/>
    <x v="1"/>
    <n v="1.8991"/>
    <n v="2"/>
    <x v="0"/>
    <x v="6"/>
    <n v="30"/>
    <n v="505000"/>
    <x v="1"/>
    <n v="405000"/>
    <n v="80"/>
    <x v="7"/>
    <n v="360"/>
    <n v="3.37"/>
    <x v="0"/>
  </r>
  <r>
    <n v="352"/>
    <n v="27"/>
    <n v="3.99"/>
    <x v="0"/>
    <n v="102800"/>
    <n v="91000"/>
    <x v="0"/>
    <n v="0.88519999999999999"/>
    <n v="2"/>
    <x v="0"/>
    <x v="6"/>
    <n v="41"/>
    <n v="495000"/>
    <x v="0"/>
    <n v="395000"/>
    <n v="80"/>
    <x v="7"/>
    <n v="360"/>
    <n v="3.37"/>
    <x v="0"/>
  </r>
  <r>
    <n v="353"/>
    <n v="39"/>
    <n v="5.48"/>
    <x v="0"/>
    <n v="65100"/>
    <n v="37000"/>
    <x v="0"/>
    <n v="0.56840000000000002"/>
    <n v="2"/>
    <x v="0"/>
    <x v="6"/>
    <n v="20"/>
    <n v="155000"/>
    <x v="0"/>
    <n v="125000"/>
    <n v="80"/>
    <x v="7"/>
    <n v="360"/>
    <n v="3"/>
    <x v="0"/>
  </r>
  <r>
    <n v="354"/>
    <n v="48"/>
    <n v="74.62"/>
    <x v="3"/>
    <n v="72200"/>
    <n v="568000"/>
    <x v="1"/>
    <n v="7.867"/>
    <n v="2"/>
    <x v="0"/>
    <x v="6"/>
    <n v="20"/>
    <n v="365000"/>
    <x v="0"/>
    <n v="275000"/>
    <n v="80"/>
    <x v="7"/>
    <n v="180"/>
    <n v="2.87"/>
    <x v="0"/>
  </r>
  <r>
    <n v="357"/>
    <n v="13"/>
    <n v="49.77"/>
    <x v="4"/>
    <n v="82200"/>
    <n v="31000"/>
    <x v="0"/>
    <n v="0.37709999999999999"/>
    <n v="2"/>
    <x v="0"/>
    <x v="6"/>
    <n v="45"/>
    <n v="205000"/>
    <x v="0"/>
    <n v="165000"/>
    <n v="80"/>
    <x v="7"/>
    <n v="360"/>
    <n v="4.12"/>
    <x v="0"/>
  </r>
  <r>
    <n v="363"/>
    <n v="26"/>
    <n v="6.58"/>
    <x v="0"/>
    <n v="62900"/>
    <n v="48000"/>
    <x v="0"/>
    <n v="0.7631"/>
    <n v="2"/>
    <x v="0"/>
    <x v="6"/>
    <n v="30"/>
    <n v="125000"/>
    <x v="0"/>
    <n v="95000"/>
    <n v="80"/>
    <x v="7"/>
    <n v="360"/>
    <n v="4.5"/>
    <x v="0"/>
  </r>
  <r>
    <n v="397"/>
    <n v="51"/>
    <n v="33.18"/>
    <x v="1"/>
    <n v="82400"/>
    <n v="115000"/>
    <x v="1"/>
    <n v="1.3956"/>
    <n v="2"/>
    <x v="0"/>
    <x v="6"/>
    <n v="40"/>
    <n v="385000"/>
    <x v="0"/>
    <n v="305000"/>
    <n v="80"/>
    <x v="7"/>
    <n v="360"/>
    <n v="3.25"/>
    <x v="0"/>
  </r>
  <r>
    <n v="398"/>
    <n v="37"/>
    <n v="42.23"/>
    <x v="4"/>
    <n v="88900"/>
    <n v="235000"/>
    <x v="1"/>
    <n v="2.6434000000000002"/>
    <n v="1"/>
    <x v="1"/>
    <x v="6"/>
    <n v="10"/>
    <n v="595000"/>
    <x v="1"/>
    <n v="475000"/>
    <n v="80"/>
    <x v="7"/>
    <n v="360"/>
    <n v="2.4900000000000002"/>
    <x v="0"/>
  </r>
  <r>
    <n v="404"/>
    <n v="25"/>
    <n v="4.87"/>
    <x v="0"/>
    <n v="114000"/>
    <n v="90000"/>
    <x v="0"/>
    <n v="0.78949999999999998"/>
    <n v="2"/>
    <x v="0"/>
    <x v="6"/>
    <n v="42"/>
    <n v="295000"/>
    <x v="0"/>
    <n v="235000"/>
    <n v="80"/>
    <x v="7"/>
    <n v="240"/>
    <n v="3.5"/>
    <x v="0"/>
  </r>
  <r>
    <n v="408"/>
    <n v="34"/>
    <n v="29.35"/>
    <x v="5"/>
    <n v="96500"/>
    <n v="60000"/>
    <x v="0"/>
    <n v="0.62180000000000002"/>
    <n v="2"/>
    <x v="0"/>
    <x v="6"/>
    <n v="39"/>
    <n v="345000"/>
    <x v="0"/>
    <n v="275000"/>
    <n v="80"/>
    <x v="7"/>
    <n v="360"/>
    <n v="3.37"/>
    <x v="0"/>
  </r>
  <r>
    <n v="420"/>
    <n v="12"/>
    <n v="34.49"/>
    <x v="1"/>
    <n v="76700"/>
    <n v="79000"/>
    <x v="0"/>
    <n v="1.03"/>
    <n v="1"/>
    <x v="1"/>
    <x v="6"/>
    <n v="10"/>
    <n v="145000"/>
    <x v="0"/>
    <n v="105000"/>
    <n v="80"/>
    <x v="7"/>
    <n v="360"/>
    <n v="4"/>
    <x v="0"/>
  </r>
  <r>
    <n v="422"/>
    <n v="51"/>
    <n v="17.2"/>
    <x v="2"/>
    <n v="82400"/>
    <n v="65000"/>
    <x v="0"/>
    <n v="0.78879999999999995"/>
    <n v="2"/>
    <x v="0"/>
    <x v="1"/>
    <n v="20"/>
    <n v="255000"/>
    <x v="0"/>
    <n v="205000"/>
    <n v="80"/>
    <x v="7"/>
    <n v="360"/>
    <n v="4"/>
    <x v="0"/>
  </r>
  <r>
    <n v="429"/>
    <n v="36"/>
    <n v="14.72"/>
    <x v="2"/>
    <n v="75500"/>
    <n v="62000"/>
    <x v="0"/>
    <n v="0.82120000000000004"/>
    <n v="2"/>
    <x v="0"/>
    <x v="1"/>
    <n v="30"/>
    <n v="205000"/>
    <x v="0"/>
    <n v="155000"/>
    <n v="80"/>
    <x v="7"/>
    <n v="360"/>
    <n v="2.87"/>
    <x v="0"/>
  </r>
  <r>
    <n v="434"/>
    <n v="47"/>
    <n v="25.68"/>
    <x v="5"/>
    <n v="80700"/>
    <n v="84000"/>
    <x v="0"/>
    <n v="1.0408999999999999"/>
    <n v="2"/>
    <x v="0"/>
    <x v="1"/>
    <n v="10"/>
    <n v="275000"/>
    <x v="0"/>
    <n v="215000"/>
    <n v="80"/>
    <x v="7"/>
    <n v="360"/>
    <n v="2.99"/>
    <x v="0"/>
  </r>
  <r>
    <n v="438"/>
    <n v="39"/>
    <n v="15.73"/>
    <x v="2"/>
    <n v="71900"/>
    <n v="48000"/>
    <x v="0"/>
    <n v="0.66759999999999997"/>
    <n v="2"/>
    <x v="0"/>
    <x v="1"/>
    <n v="30"/>
    <n v="155000"/>
    <x v="0"/>
    <n v="125000"/>
    <n v="80"/>
    <x v="7"/>
    <n v="360"/>
    <n v="3"/>
    <x v="0"/>
  </r>
  <r>
    <n v="440"/>
    <n v="4"/>
    <n v="32.25"/>
    <x v="1"/>
    <n v="77800"/>
    <n v="64000"/>
    <x v="0"/>
    <n v="0.8226"/>
    <n v="1"/>
    <x v="1"/>
    <x v="1"/>
    <n v="30"/>
    <n v="295000"/>
    <x v="0"/>
    <n v="225000"/>
    <n v="80"/>
    <x v="7"/>
    <n v="360"/>
    <n v="3.62"/>
    <x v="0"/>
  </r>
  <r>
    <n v="455"/>
    <n v="39"/>
    <n v="44.38"/>
    <x v="4"/>
    <n v="76300"/>
    <n v="181000"/>
    <x v="1"/>
    <n v="2.3721999999999999"/>
    <n v="2"/>
    <x v="0"/>
    <x v="1"/>
    <n v="38"/>
    <n v="35000"/>
    <x v="0"/>
    <n v="25000"/>
    <n v="80"/>
    <x v="7"/>
    <n v="360"/>
    <n v="5"/>
    <x v="0"/>
  </r>
  <r>
    <n v="461"/>
    <n v="12"/>
    <n v="32.83"/>
    <x v="1"/>
    <n v="65900"/>
    <n v="125000"/>
    <x v="1"/>
    <n v="1.8968"/>
    <n v="2"/>
    <x v="0"/>
    <x v="1"/>
    <n v="42"/>
    <n v="395000"/>
    <x v="0"/>
    <n v="315000"/>
    <n v="80"/>
    <x v="7"/>
    <n v="360"/>
    <n v="2.87"/>
    <x v="0"/>
  </r>
  <r>
    <n v="466"/>
    <n v="48"/>
    <n v="47.77"/>
    <x v="4"/>
    <n v="72200"/>
    <n v="77000"/>
    <x v="0"/>
    <n v="1.0665"/>
    <n v="2"/>
    <x v="0"/>
    <x v="1"/>
    <n v="20"/>
    <n v="335000"/>
    <x v="0"/>
    <n v="265000"/>
    <n v="80"/>
    <x v="7"/>
    <n v="360"/>
    <n v="2.4900000000000002"/>
    <x v="0"/>
  </r>
  <r>
    <n v="486"/>
    <n v="6"/>
    <n v="22.09"/>
    <x v="5"/>
    <n v="66100"/>
    <n v="64000"/>
    <x v="0"/>
    <n v="0.96819999999999995"/>
    <n v="2"/>
    <x v="0"/>
    <x v="4"/>
    <n v="48"/>
    <n v="335000"/>
    <x v="0"/>
    <n v="265000"/>
    <n v="80"/>
    <x v="7"/>
    <n v="360"/>
    <n v="4.37"/>
    <x v="0"/>
  </r>
  <r>
    <n v="500"/>
    <n v="34"/>
    <n v="22.55"/>
    <x v="5"/>
    <n v="96600"/>
    <n v="60000"/>
    <x v="0"/>
    <n v="0.62109999999999999"/>
    <n v="1"/>
    <x v="1"/>
    <x v="4"/>
    <n v="41"/>
    <n v="375000"/>
    <x v="0"/>
    <n v="305000"/>
    <n v="80"/>
    <x v="7"/>
    <n v="360"/>
    <n v="3.5"/>
    <x v="0"/>
  </r>
  <r>
    <n v="329"/>
    <n v="6"/>
    <n v="62.31"/>
    <x v="6"/>
    <n v="139800"/>
    <n v="222000"/>
    <x v="1"/>
    <n v="1.5880000000000001"/>
    <n v="2"/>
    <x v="0"/>
    <x v="0"/>
    <n v="41"/>
    <n v="715000"/>
    <x v="1"/>
    <n v="575000"/>
    <n v="80.150000000000006"/>
    <x v="7"/>
    <n v="360"/>
    <n v="3.87"/>
    <x v="0"/>
  </r>
  <r>
    <n v="224"/>
    <n v="17"/>
    <n v="7.85"/>
    <x v="0"/>
    <n v="65800"/>
    <n v="90000"/>
    <x v="0"/>
    <n v="1.3677999999999999"/>
    <n v="2"/>
    <x v="0"/>
    <x v="3"/>
    <n v="20"/>
    <n v="145000"/>
    <x v="0"/>
    <n v="115000"/>
    <n v="80.900000000000006"/>
    <x v="7"/>
    <n v="240"/>
    <n v="3.22"/>
    <x v="0"/>
  </r>
  <r>
    <n v="107"/>
    <n v="19"/>
    <n v="9.65"/>
    <x v="0"/>
    <n v="80600"/>
    <n v="82000"/>
    <x v="0"/>
    <n v="1.0174000000000001"/>
    <n v="2"/>
    <x v="0"/>
    <x v="3"/>
    <n v="46"/>
    <n v="295000"/>
    <x v="0"/>
    <n v="235000"/>
    <n v="80.989999999999995"/>
    <x v="7"/>
    <n v="360"/>
    <n v="2.87"/>
    <x v="0"/>
  </r>
  <r>
    <n v="296"/>
    <n v="28"/>
    <n v="7.37"/>
    <x v="0"/>
    <n v="52700"/>
    <n v="134000"/>
    <x v="1"/>
    <n v="2.5427"/>
    <n v="2"/>
    <x v="0"/>
    <x v="0"/>
    <n v="37"/>
    <n v="295000"/>
    <x v="0"/>
    <n v="245000"/>
    <n v="81.52"/>
    <x v="7"/>
    <n v="360"/>
    <n v="3.5"/>
    <x v="0"/>
  </r>
  <r>
    <n v="260"/>
    <n v="13"/>
    <n v="18.63"/>
    <x v="2"/>
    <n v="82200"/>
    <n v="82000"/>
    <x v="0"/>
    <n v="0.99760000000000004"/>
    <n v="2"/>
    <x v="0"/>
    <x v="0"/>
    <n v="36"/>
    <n v="255000"/>
    <x v="0"/>
    <n v="205000"/>
    <n v="81.599999999999994"/>
    <x v="7"/>
    <n v="360"/>
    <n v="3.37"/>
    <x v="0"/>
  </r>
  <r>
    <n v="467"/>
    <n v="15"/>
    <n v="79.349999999999994"/>
    <x v="3"/>
    <n v="97500"/>
    <n v="170000"/>
    <x v="1"/>
    <n v="1.7436"/>
    <n v="2"/>
    <x v="0"/>
    <x v="1"/>
    <n v="20"/>
    <n v="725000"/>
    <x v="1"/>
    <n v="595000"/>
    <n v="82.91"/>
    <x v="7"/>
    <n v="360"/>
    <n v="3.75"/>
    <x v="0"/>
  </r>
  <r>
    <n v="365"/>
    <n v="32"/>
    <n v="59.89"/>
    <x v="9"/>
    <n v="70800"/>
    <n v="41000"/>
    <x v="0"/>
    <n v="0.57909999999999995"/>
    <n v="2"/>
    <x v="0"/>
    <x v="6"/>
    <n v="30"/>
    <n v="165000"/>
    <x v="0"/>
    <n v="135000"/>
    <n v="83.12"/>
    <x v="7"/>
    <n v="360"/>
    <n v="2.99"/>
    <x v="0"/>
  </r>
  <r>
    <n v="396"/>
    <n v="4"/>
    <n v="45.81"/>
    <x v="4"/>
    <n v="77800"/>
    <n v="168000"/>
    <x v="1"/>
    <n v="2.1594000000000002"/>
    <n v="2"/>
    <x v="0"/>
    <x v="6"/>
    <n v="10"/>
    <n v="355000"/>
    <x v="0"/>
    <n v="295000"/>
    <n v="83.19"/>
    <x v="7"/>
    <n v="360"/>
    <n v="3.5"/>
    <x v="0"/>
  </r>
  <r>
    <n v="42"/>
    <n v="8"/>
    <n v="77.25"/>
    <x v="3"/>
    <n v="100000"/>
    <n v="232000"/>
    <x v="1"/>
    <n v="2.3199999999999998"/>
    <n v="2"/>
    <x v="0"/>
    <x v="2"/>
    <n v="20"/>
    <n v="575000"/>
    <x v="1"/>
    <n v="475000"/>
    <n v="83.33"/>
    <x v="7"/>
    <n v="360"/>
    <n v="3.37"/>
    <x v="0"/>
  </r>
  <r>
    <n v="105"/>
    <n v="13"/>
    <n v="11.47"/>
    <x v="2"/>
    <n v="58700"/>
    <n v="30000"/>
    <x v="0"/>
    <n v="0.5111"/>
    <n v="2"/>
    <x v="0"/>
    <x v="3"/>
    <n v="30"/>
    <n v="95000"/>
    <x v="0"/>
    <n v="75000"/>
    <n v="83.36"/>
    <x v="7"/>
    <n v="360"/>
    <n v="3.75"/>
    <x v="0"/>
  </r>
  <r>
    <n v="51"/>
    <n v="53"/>
    <n v="39.58"/>
    <x v="1"/>
    <n v="106900"/>
    <n v="91000"/>
    <x v="0"/>
    <n v="0.85129999999999995"/>
    <n v="2"/>
    <x v="0"/>
    <x v="5"/>
    <n v="30"/>
    <n v="345000"/>
    <x v="0"/>
    <n v="285000"/>
    <n v="83.52"/>
    <x v="7"/>
    <n v="360"/>
    <n v="2.99"/>
    <x v="0"/>
  </r>
  <r>
    <n v="75"/>
    <n v="17"/>
    <n v="19.27"/>
    <x v="2"/>
    <n v="89100"/>
    <n v="259000"/>
    <x v="1"/>
    <n v="2.9068000000000001"/>
    <n v="2"/>
    <x v="0"/>
    <x v="5"/>
    <n v="20"/>
    <n v="505000"/>
    <x v="1"/>
    <n v="425000"/>
    <n v="84"/>
    <x v="7"/>
    <n v="360"/>
    <n v="2.62"/>
    <x v="0"/>
  </r>
  <r>
    <n v="111"/>
    <n v="12"/>
    <n v="51.06"/>
    <x v="9"/>
    <n v="68100"/>
    <n v="117000"/>
    <x v="1"/>
    <n v="1.7181"/>
    <n v="2"/>
    <x v="0"/>
    <x v="3"/>
    <n v="20"/>
    <n v="285000"/>
    <x v="0"/>
    <n v="235000"/>
    <n v="84.09"/>
    <x v="7"/>
    <n v="360"/>
    <n v="2.87"/>
    <x v="0"/>
  </r>
  <r>
    <n v="242"/>
    <n v="16"/>
    <n v="18.02"/>
    <x v="2"/>
    <n v="78400"/>
    <n v="157000"/>
    <x v="1"/>
    <n v="2.0026000000000002"/>
    <n v="2"/>
    <x v="0"/>
    <x v="0"/>
    <n v="30"/>
    <n v="625000"/>
    <x v="1"/>
    <n v="525000"/>
    <n v="84.12"/>
    <x v="7"/>
    <n v="360"/>
    <n v="2.99"/>
    <x v="0"/>
  </r>
  <r>
    <n v="116"/>
    <n v="19"/>
    <n v="20.13"/>
    <x v="5"/>
    <n v="99100"/>
    <n v="130000"/>
    <x v="1"/>
    <n v="1.3118000000000001"/>
    <n v="2"/>
    <x v="0"/>
    <x v="3"/>
    <n v="20"/>
    <n v="395000"/>
    <x v="0"/>
    <n v="305000"/>
    <n v="84.52"/>
    <x v="7"/>
    <n v="360"/>
    <n v="2.99"/>
    <x v="0"/>
  </r>
  <r>
    <n v="112"/>
    <n v="13"/>
    <n v="40.93"/>
    <x v="4"/>
    <n v="82200"/>
    <n v="108000"/>
    <x v="1"/>
    <n v="1.3139000000000001"/>
    <n v="2"/>
    <x v="0"/>
    <x v="3"/>
    <n v="10"/>
    <n v="335000"/>
    <x v="0"/>
    <n v="275000"/>
    <n v="84.6"/>
    <x v="7"/>
    <n v="360"/>
    <n v="2.87"/>
    <x v="0"/>
  </r>
  <r>
    <n v="190"/>
    <n v="22"/>
    <n v="18.88"/>
    <x v="2"/>
    <n v="54100"/>
    <n v="117000"/>
    <x v="1"/>
    <n v="2.1627000000000001"/>
    <n v="2"/>
    <x v="0"/>
    <x v="3"/>
    <n v="20"/>
    <n v="265000"/>
    <x v="0"/>
    <n v="215000"/>
    <n v="84.61"/>
    <x v="7"/>
    <n v="360"/>
    <n v="3.12"/>
    <x v="0"/>
  </r>
  <r>
    <n v="240"/>
    <n v="21"/>
    <n v="7.74"/>
    <x v="0"/>
    <n v="76900"/>
    <n v="298000"/>
    <x v="1"/>
    <n v="3.8752"/>
    <n v="2"/>
    <x v="0"/>
    <x v="0"/>
    <n v="20"/>
    <n v="585000"/>
    <x v="1"/>
    <n v="495000"/>
    <n v="84.88"/>
    <x v="7"/>
    <n v="360"/>
    <n v="3.99"/>
    <x v="0"/>
  </r>
  <r>
    <n v="302"/>
    <n v="53"/>
    <n v="18.100000000000001"/>
    <x v="2"/>
    <n v="92100"/>
    <n v="83000"/>
    <x v="0"/>
    <n v="0.9012"/>
    <n v="2"/>
    <x v="0"/>
    <x v="0"/>
    <n v="20"/>
    <n v="265000"/>
    <x v="0"/>
    <n v="225000"/>
    <n v="84.97"/>
    <x v="7"/>
    <n v="360"/>
    <n v="3.5"/>
    <x v="0"/>
  </r>
  <r>
    <n v="308"/>
    <n v="13"/>
    <n v="2.98"/>
    <x v="0"/>
    <n v="59800"/>
    <n v="107000"/>
    <x v="1"/>
    <n v="1.7892999999999999"/>
    <n v="2"/>
    <x v="0"/>
    <x v="0"/>
    <n v="39"/>
    <n v="545000"/>
    <x v="1"/>
    <n v="465000"/>
    <n v="84.98"/>
    <x v="7"/>
    <n v="360"/>
    <n v="3.99"/>
    <x v="0"/>
  </r>
  <r>
    <n v="7"/>
    <n v="8"/>
    <n v="81.63"/>
    <x v="7"/>
    <n v="100000"/>
    <n v="145000"/>
    <x v="1"/>
    <n v="1.45"/>
    <n v="1"/>
    <x v="1"/>
    <x v="2"/>
    <n v="30"/>
    <n v="475000"/>
    <x v="0"/>
    <n v="395000"/>
    <n v="85"/>
    <x v="7"/>
    <n v="180"/>
    <n v="2.12"/>
    <x v="0"/>
  </r>
  <r>
    <n v="276"/>
    <n v="17"/>
    <n v="21.32"/>
    <x v="5"/>
    <n v="89100"/>
    <n v="58000"/>
    <x v="0"/>
    <n v="0.65100000000000002"/>
    <n v="1"/>
    <x v="1"/>
    <x v="0"/>
    <n v="43"/>
    <n v="265000"/>
    <x v="0"/>
    <n v="225000"/>
    <n v="85"/>
    <x v="7"/>
    <n v="360"/>
    <n v="3.62"/>
    <x v="0"/>
  </r>
  <r>
    <n v="444"/>
    <n v="42"/>
    <n v="53.19"/>
    <x v="9"/>
    <n v="96600"/>
    <n v="75000"/>
    <x v="0"/>
    <n v="0.77639999999999998"/>
    <n v="2"/>
    <x v="0"/>
    <x v="1"/>
    <n v="39"/>
    <n v="265000"/>
    <x v="0"/>
    <n v="215000"/>
    <n v="85"/>
    <x v="7"/>
    <n v="360"/>
    <n v="3"/>
    <x v="0"/>
  </r>
  <r>
    <n v="449"/>
    <n v="1"/>
    <n v="10.96"/>
    <x v="2"/>
    <n v="81000"/>
    <n v="89000"/>
    <x v="0"/>
    <n v="1.0988"/>
    <n v="2"/>
    <x v="0"/>
    <x v="1"/>
    <n v="36"/>
    <n v="385000"/>
    <x v="0"/>
    <n v="315000"/>
    <n v="85"/>
    <x v="7"/>
    <n v="360"/>
    <n v="3.87"/>
    <x v="0"/>
  </r>
  <r>
    <n v="450"/>
    <n v="48"/>
    <n v="48.45"/>
    <x v="4"/>
    <n v="97600"/>
    <n v="82000"/>
    <x v="0"/>
    <n v="0.84019999999999995"/>
    <n v="2"/>
    <x v="0"/>
    <x v="1"/>
    <n v="41"/>
    <n v="345000"/>
    <x v="0"/>
    <n v="295000"/>
    <n v="85"/>
    <x v="7"/>
    <n v="360"/>
    <n v="3.12"/>
    <x v="0"/>
  </r>
  <r>
    <n v="472"/>
    <n v="9"/>
    <n v="11.49"/>
    <x v="2"/>
    <n v="91800"/>
    <n v="53000"/>
    <x v="0"/>
    <n v="0.57730000000000004"/>
    <n v="1"/>
    <x v="1"/>
    <x v="1"/>
    <n v="36"/>
    <n v="245000"/>
    <x v="0"/>
    <n v="205000"/>
    <n v="85"/>
    <x v="7"/>
    <n v="360"/>
    <n v="2.87"/>
    <x v="0"/>
  </r>
  <r>
    <n v="222"/>
    <n v="47"/>
    <n v="31.7"/>
    <x v="1"/>
    <n v="68900"/>
    <n v="86000"/>
    <x v="0"/>
    <n v="1.2482"/>
    <n v="2"/>
    <x v="0"/>
    <x v="3"/>
    <n v="41"/>
    <n v="235000"/>
    <x v="0"/>
    <n v="195000"/>
    <n v="85.57"/>
    <x v="7"/>
    <n v="180"/>
    <n v="2.5"/>
    <x v="0"/>
  </r>
  <r>
    <n v="492"/>
    <n v="37"/>
    <n v="25.24"/>
    <x v="5"/>
    <n v="94100"/>
    <n v="95000"/>
    <x v="0"/>
    <n v="1.0096000000000001"/>
    <n v="1"/>
    <x v="1"/>
    <x v="4"/>
    <n v="30"/>
    <n v="405000"/>
    <x v="0"/>
    <n v="345000"/>
    <n v="85.91"/>
    <x v="7"/>
    <n v="360"/>
    <n v="2.62"/>
    <x v="0"/>
  </r>
  <r>
    <n v="305"/>
    <n v="40"/>
    <n v="15.41"/>
    <x v="2"/>
    <n v="74000"/>
    <n v="109000"/>
    <x v="1"/>
    <n v="1.4730000000000001"/>
    <n v="2"/>
    <x v="0"/>
    <x v="0"/>
    <n v="42"/>
    <n v="345000"/>
    <x v="0"/>
    <n v="295000"/>
    <n v="86.02"/>
    <x v="7"/>
    <n v="360"/>
    <n v="2.62"/>
    <x v="0"/>
  </r>
  <r>
    <n v="83"/>
    <n v="42"/>
    <n v="3.94"/>
    <x v="0"/>
    <n v="69800"/>
    <n v="113000"/>
    <x v="1"/>
    <n v="1.6189"/>
    <n v="2"/>
    <x v="0"/>
    <x v="5"/>
    <n v="30"/>
    <n v="275000"/>
    <x v="0"/>
    <n v="235000"/>
    <n v="86.29"/>
    <x v="7"/>
    <n v="360"/>
    <n v="3.62"/>
    <x v="0"/>
  </r>
  <r>
    <n v="246"/>
    <n v="6"/>
    <n v="59.82"/>
    <x v="9"/>
    <n v="86700"/>
    <n v="85000"/>
    <x v="0"/>
    <n v="0.98040000000000005"/>
    <n v="2"/>
    <x v="0"/>
    <x v="0"/>
    <n v="30"/>
    <n v="445000"/>
    <x v="0"/>
    <n v="385000"/>
    <n v="86.36"/>
    <x v="7"/>
    <n v="360"/>
    <n v="2.99"/>
    <x v="0"/>
  </r>
  <r>
    <n v="65"/>
    <n v="5"/>
    <n v="24.01"/>
    <x v="5"/>
    <n v="71400"/>
    <n v="140000"/>
    <x v="1"/>
    <n v="1.9608000000000001"/>
    <n v="2"/>
    <x v="0"/>
    <x v="5"/>
    <n v="30"/>
    <n v="225000"/>
    <x v="0"/>
    <n v="195000"/>
    <n v="86.81"/>
    <x v="7"/>
    <n v="360"/>
    <n v="3.25"/>
    <x v="0"/>
  </r>
  <r>
    <n v="380"/>
    <n v="39"/>
    <n v="7.3"/>
    <x v="0"/>
    <n v="85200"/>
    <n v="109000"/>
    <x v="1"/>
    <n v="1.2793000000000001"/>
    <n v="2"/>
    <x v="0"/>
    <x v="6"/>
    <n v="37"/>
    <n v="325000"/>
    <x v="0"/>
    <n v="275000"/>
    <n v="86.94"/>
    <x v="7"/>
    <n v="360"/>
    <n v="2.5"/>
    <x v="0"/>
  </r>
  <r>
    <n v="315"/>
    <n v="25"/>
    <n v="13.25"/>
    <x v="2"/>
    <n v="114000"/>
    <n v="65000"/>
    <x v="0"/>
    <n v="0.57020000000000004"/>
    <n v="1"/>
    <x v="1"/>
    <x v="0"/>
    <n v="30"/>
    <n v="315000"/>
    <x v="0"/>
    <n v="275000"/>
    <n v="87.29"/>
    <x v="7"/>
    <n v="360"/>
    <n v="2.75"/>
    <x v="0"/>
  </r>
  <r>
    <n v="284"/>
    <n v="17"/>
    <n v="30.82"/>
    <x v="1"/>
    <n v="89100"/>
    <n v="104000"/>
    <x v="1"/>
    <n v="1.1672"/>
    <n v="2"/>
    <x v="0"/>
    <x v="0"/>
    <n v="20"/>
    <n v="255000"/>
    <x v="0"/>
    <n v="225000"/>
    <n v="88.14"/>
    <x v="7"/>
    <n v="360"/>
    <n v="3.12"/>
    <x v="0"/>
  </r>
  <r>
    <n v="258"/>
    <n v="29"/>
    <n v="10.54"/>
    <x v="2"/>
    <n v="63300"/>
    <n v="52000"/>
    <x v="0"/>
    <n v="0.82150000000000001"/>
    <n v="2"/>
    <x v="0"/>
    <x v="0"/>
    <n v="30"/>
    <n v="155000"/>
    <x v="0"/>
    <n v="135000"/>
    <n v="88.51"/>
    <x v="7"/>
    <n v="360"/>
    <n v="3.37"/>
    <x v="0"/>
  </r>
  <r>
    <n v="53"/>
    <n v="36"/>
    <n v="2.91"/>
    <x v="0"/>
    <n v="77600"/>
    <n v="146000"/>
    <x v="1"/>
    <n v="1.8814"/>
    <n v="2"/>
    <x v="0"/>
    <x v="5"/>
    <n v="20"/>
    <n v="355000"/>
    <x v="0"/>
    <n v="305000"/>
    <n v="88.57"/>
    <x v="7"/>
    <n v="360"/>
    <n v="3.5"/>
    <x v="0"/>
  </r>
  <r>
    <n v="287"/>
    <n v="18"/>
    <n v="7.34"/>
    <x v="0"/>
    <n v="89100"/>
    <n v="95000"/>
    <x v="0"/>
    <n v="1.0662"/>
    <n v="2"/>
    <x v="0"/>
    <x v="0"/>
    <n v="45"/>
    <n v="455000"/>
    <x v="0"/>
    <n v="395000"/>
    <n v="88.88"/>
    <x v="7"/>
    <n v="360"/>
    <n v="2.87"/>
    <x v="0"/>
  </r>
  <r>
    <n v="94"/>
    <n v="34"/>
    <n v="14.01"/>
    <x v="2"/>
    <n v="96500"/>
    <n v="244000"/>
    <x v="1"/>
    <n v="2.5285000000000002"/>
    <n v="2"/>
    <x v="0"/>
    <x v="5"/>
    <n v="10"/>
    <n v="445000"/>
    <x v="0"/>
    <n v="395000"/>
    <n v="89.31"/>
    <x v="7"/>
    <n v="360"/>
    <n v="3"/>
    <x v="0"/>
  </r>
  <r>
    <n v="138"/>
    <n v="51"/>
    <n v="16.96"/>
    <x v="2"/>
    <n v="83400"/>
    <n v="143000"/>
    <x v="1"/>
    <n v="1.7145999999999999"/>
    <n v="2"/>
    <x v="0"/>
    <x v="3"/>
    <n v="37"/>
    <n v="405000"/>
    <x v="0"/>
    <n v="355000"/>
    <n v="89.38"/>
    <x v="7"/>
    <n v="360"/>
    <n v="2.87"/>
    <x v="0"/>
  </r>
  <r>
    <n v="325"/>
    <n v="6"/>
    <n v="31.74"/>
    <x v="1"/>
    <n v="92700"/>
    <n v="130000"/>
    <x v="1"/>
    <n v="1.4024000000000001"/>
    <n v="1"/>
    <x v="1"/>
    <x v="0"/>
    <n v="20"/>
    <n v="335000"/>
    <x v="0"/>
    <n v="275000"/>
    <n v="89.96"/>
    <x v="7"/>
    <n v="360"/>
    <n v="3.5"/>
    <x v="0"/>
  </r>
  <r>
    <n v="465"/>
    <n v="6"/>
    <n v="61.56"/>
    <x v="6"/>
    <n v="83300"/>
    <n v="100000"/>
    <x v="0"/>
    <n v="1.2004999999999999"/>
    <n v="2"/>
    <x v="0"/>
    <x v="1"/>
    <n v="36"/>
    <n v="445000"/>
    <x v="0"/>
    <n v="395000"/>
    <n v="89.97"/>
    <x v="7"/>
    <n v="360"/>
    <n v="2.62"/>
    <x v="0"/>
  </r>
  <r>
    <n v="280"/>
    <n v="48"/>
    <n v="13.42"/>
    <x v="2"/>
    <n v="80000"/>
    <n v="127000"/>
    <x v="1"/>
    <n v="1.5874999999999999"/>
    <n v="1"/>
    <x v="1"/>
    <x v="0"/>
    <n v="10"/>
    <n v="235000"/>
    <x v="0"/>
    <n v="205000"/>
    <n v="89.99"/>
    <x v="7"/>
    <n v="360"/>
    <n v="2.87"/>
    <x v="0"/>
  </r>
  <r>
    <n v="313"/>
    <n v="48"/>
    <n v="25.81"/>
    <x v="5"/>
    <n v="97600"/>
    <n v="122000"/>
    <x v="1"/>
    <n v="1.25"/>
    <n v="2"/>
    <x v="0"/>
    <x v="0"/>
    <n v="20"/>
    <n v="395000"/>
    <x v="0"/>
    <n v="355000"/>
    <n v="89.99"/>
    <x v="7"/>
    <n v="360"/>
    <n v="2.87"/>
    <x v="0"/>
  </r>
  <r>
    <n v="52"/>
    <n v="5"/>
    <n v="2.66"/>
    <x v="0"/>
    <n v="72300"/>
    <n v="123000"/>
    <x v="1"/>
    <n v="1.7012"/>
    <n v="1"/>
    <x v="1"/>
    <x v="5"/>
    <n v="20"/>
    <n v="365000"/>
    <x v="0"/>
    <n v="335000"/>
    <n v="90"/>
    <x v="8"/>
    <n v="360"/>
    <n v="2.99"/>
    <x v="0"/>
  </r>
  <r>
    <n v="91"/>
    <n v="37"/>
    <n v="10.96"/>
    <x v="2"/>
    <n v="94100"/>
    <n v="103000"/>
    <x v="1"/>
    <n v="1.0946"/>
    <n v="2"/>
    <x v="0"/>
    <x v="5"/>
    <n v="47"/>
    <n v="445000"/>
    <x v="0"/>
    <n v="395000"/>
    <n v="90"/>
    <x v="8"/>
    <n v="360"/>
    <n v="3.25"/>
    <x v="0"/>
  </r>
  <r>
    <n v="102"/>
    <n v="1"/>
    <n v="7.49"/>
    <x v="0"/>
    <n v="81000"/>
    <n v="110000"/>
    <x v="1"/>
    <n v="1.3580000000000001"/>
    <n v="2"/>
    <x v="0"/>
    <x v="3"/>
    <n v="30"/>
    <n v="285000"/>
    <x v="0"/>
    <n v="255000"/>
    <n v="90"/>
    <x v="8"/>
    <n v="360"/>
    <n v="2.75"/>
    <x v="0"/>
  </r>
  <r>
    <n v="254"/>
    <n v="41"/>
    <n v="34.26"/>
    <x v="1"/>
    <n v="92100"/>
    <n v="88000"/>
    <x v="0"/>
    <n v="0.95550000000000002"/>
    <n v="2"/>
    <x v="0"/>
    <x v="0"/>
    <n v="40"/>
    <n v="435000"/>
    <x v="0"/>
    <n v="395000"/>
    <n v="90"/>
    <x v="8"/>
    <n v="360"/>
    <n v="3.12"/>
    <x v="0"/>
  </r>
  <r>
    <n v="264"/>
    <n v="18"/>
    <n v="18.93"/>
    <x v="2"/>
    <n v="70000"/>
    <n v="72000"/>
    <x v="0"/>
    <n v="1.0286"/>
    <n v="2"/>
    <x v="0"/>
    <x v="0"/>
    <n v="43"/>
    <n v="295000"/>
    <x v="0"/>
    <n v="265000"/>
    <n v="90"/>
    <x v="8"/>
    <n v="360"/>
    <n v="4.12"/>
    <x v="0"/>
  </r>
  <r>
    <n v="346"/>
    <n v="16"/>
    <n v="6.45"/>
    <x v="0"/>
    <n v="67400"/>
    <n v="109000"/>
    <x v="1"/>
    <n v="1.6172"/>
    <n v="2"/>
    <x v="0"/>
    <x v="6"/>
    <n v="20"/>
    <n v="235000"/>
    <x v="0"/>
    <n v="215000"/>
    <n v="90"/>
    <x v="8"/>
    <n v="360"/>
    <n v="3.27"/>
    <x v="0"/>
  </r>
  <r>
    <n v="384"/>
    <n v="17"/>
    <n v="19.190000000000001"/>
    <x v="2"/>
    <n v="89100"/>
    <n v="88000"/>
    <x v="0"/>
    <n v="0.98770000000000002"/>
    <n v="1"/>
    <x v="1"/>
    <x v="6"/>
    <n v="37"/>
    <n v="285000"/>
    <x v="0"/>
    <n v="255000"/>
    <n v="90"/>
    <x v="8"/>
    <n v="360"/>
    <n v="3.12"/>
    <x v="0"/>
  </r>
  <r>
    <n v="385"/>
    <n v="13"/>
    <n v="17.190000000000001"/>
    <x v="2"/>
    <n v="82200"/>
    <n v="69000"/>
    <x v="0"/>
    <n v="0.83940000000000003"/>
    <n v="2"/>
    <x v="0"/>
    <x v="6"/>
    <n v="38"/>
    <n v="305000"/>
    <x v="0"/>
    <n v="275000"/>
    <n v="90"/>
    <x v="8"/>
    <n v="360"/>
    <n v="3.62"/>
    <x v="0"/>
  </r>
  <r>
    <n v="403"/>
    <n v="42"/>
    <n v="9.2799999999999994"/>
    <x v="0"/>
    <n v="82300"/>
    <n v="190000"/>
    <x v="1"/>
    <n v="2.3086000000000002"/>
    <n v="1"/>
    <x v="1"/>
    <x v="6"/>
    <n v="10"/>
    <n v="345000"/>
    <x v="0"/>
    <n v="305000"/>
    <n v="90"/>
    <x v="8"/>
    <n v="360"/>
    <n v="3.37"/>
    <x v="0"/>
  </r>
  <r>
    <n v="416"/>
    <n v="8"/>
    <n v="8.6999999999999993"/>
    <x v="0"/>
    <n v="100000"/>
    <n v="194000"/>
    <x v="1"/>
    <n v="1.94"/>
    <n v="2"/>
    <x v="0"/>
    <x v="6"/>
    <n v="36"/>
    <n v="745000"/>
    <x v="1"/>
    <n v="575000"/>
    <n v="90"/>
    <x v="8"/>
    <n v="360"/>
    <n v="3.37"/>
    <x v="0"/>
  </r>
  <r>
    <n v="418"/>
    <n v="47"/>
    <n v="16.72"/>
    <x v="2"/>
    <n v="72600"/>
    <n v="52000"/>
    <x v="0"/>
    <n v="0.71630000000000005"/>
    <n v="2"/>
    <x v="0"/>
    <x v="6"/>
    <n v="30"/>
    <n v="115000"/>
    <x v="0"/>
    <n v="95000"/>
    <n v="90"/>
    <x v="8"/>
    <n v="360"/>
    <n v="4.5"/>
    <x v="0"/>
  </r>
  <r>
    <n v="426"/>
    <n v="36"/>
    <n v="5.37"/>
    <x v="0"/>
    <n v="73800"/>
    <n v="700000"/>
    <x v="1"/>
    <n v="9.4850999999999992"/>
    <n v="2"/>
    <x v="0"/>
    <x v="1"/>
    <n v="20"/>
    <n v="555000"/>
    <x v="1"/>
    <n v="495000"/>
    <n v="90"/>
    <x v="8"/>
    <n v="360"/>
    <n v="2.87"/>
    <x v="0"/>
  </r>
  <r>
    <n v="435"/>
    <n v="39"/>
    <n v="51.5"/>
    <x v="9"/>
    <n v="85200"/>
    <n v="101000"/>
    <x v="1"/>
    <n v="1.1854"/>
    <n v="2"/>
    <x v="0"/>
    <x v="1"/>
    <n v="44"/>
    <n v="135000"/>
    <x v="0"/>
    <n v="125000"/>
    <n v="90"/>
    <x v="8"/>
    <n v="360"/>
    <n v="4.12"/>
    <x v="0"/>
  </r>
  <r>
    <n v="459"/>
    <n v="26"/>
    <n v="13.08"/>
    <x v="2"/>
    <n v="79700"/>
    <n v="32000"/>
    <x v="0"/>
    <n v="0.40150000000000002"/>
    <n v="1"/>
    <x v="1"/>
    <x v="1"/>
    <n v="41"/>
    <n v="155000"/>
    <x v="0"/>
    <n v="135000"/>
    <n v="90"/>
    <x v="8"/>
    <n v="360"/>
    <n v="2.75"/>
    <x v="0"/>
  </r>
  <r>
    <n v="496"/>
    <n v="37"/>
    <n v="40.28"/>
    <x v="4"/>
    <n v="80100"/>
    <n v="275000"/>
    <x v="1"/>
    <n v="3.4331999999999998"/>
    <n v="2"/>
    <x v="0"/>
    <x v="4"/>
    <n v="20"/>
    <n v="755000"/>
    <x v="1"/>
    <n v="505000"/>
    <n v="90"/>
    <x v="8"/>
    <n v="360"/>
    <n v="2.62"/>
    <x v="0"/>
  </r>
  <r>
    <n v="124"/>
    <n v="39"/>
    <n v="19.3"/>
    <x v="2"/>
    <n v="85200"/>
    <n v="85000"/>
    <x v="0"/>
    <n v="0.99770000000000003"/>
    <n v="2"/>
    <x v="0"/>
    <x v="3"/>
    <n v="43"/>
    <n v="255000"/>
    <x v="0"/>
    <n v="235000"/>
    <n v="90.19"/>
    <x v="8"/>
    <n v="360"/>
    <n v="3"/>
    <x v="0"/>
  </r>
  <r>
    <n v="393"/>
    <n v="35"/>
    <n v="26.44"/>
    <x v="5"/>
    <n v="54700"/>
    <n v="66000"/>
    <x v="0"/>
    <n v="1.2065999999999999"/>
    <n v="2"/>
    <x v="0"/>
    <x v="6"/>
    <n v="37"/>
    <n v="165000"/>
    <x v="0"/>
    <n v="155000"/>
    <n v="90.9"/>
    <x v="8"/>
    <n v="360"/>
    <n v="3.87"/>
    <x v="0"/>
  </r>
  <r>
    <n v="57"/>
    <n v="5"/>
    <n v="6.5"/>
    <x v="0"/>
    <n v="71400"/>
    <n v="53000"/>
    <x v="0"/>
    <n v="0.74229999999999996"/>
    <n v="2"/>
    <x v="0"/>
    <x v="5"/>
    <n v="39"/>
    <n v="305000"/>
    <x v="0"/>
    <n v="265000"/>
    <n v="91.31"/>
    <x v="8"/>
    <n v="360"/>
    <n v="3.37"/>
    <x v="0"/>
  </r>
  <r>
    <n v="32"/>
    <n v="8"/>
    <n v="12.14"/>
    <x v="2"/>
    <n v="83600"/>
    <n v="122000"/>
    <x v="1"/>
    <n v="1.4593"/>
    <n v="2"/>
    <x v="0"/>
    <x v="2"/>
    <n v="41"/>
    <n v="375000"/>
    <x v="0"/>
    <n v="345000"/>
    <n v="91.4"/>
    <x v="8"/>
    <n v="360"/>
    <n v="3.87"/>
    <x v="0"/>
  </r>
  <r>
    <n v="239"/>
    <n v="6"/>
    <n v="68.739999999999995"/>
    <x v="6"/>
    <n v="83300"/>
    <n v="111000"/>
    <x v="1"/>
    <n v="1.3325"/>
    <n v="2"/>
    <x v="0"/>
    <x v="0"/>
    <n v="39"/>
    <n v="655000"/>
    <x v="1"/>
    <n v="595000"/>
    <n v="91.74"/>
    <x v="8"/>
    <n v="360"/>
    <n v="2.99"/>
    <x v="0"/>
  </r>
  <r>
    <n v="292"/>
    <n v="18"/>
    <n v="16.54"/>
    <x v="2"/>
    <n v="71100"/>
    <n v="41000"/>
    <x v="0"/>
    <n v="0.57669999999999999"/>
    <n v="1"/>
    <x v="1"/>
    <x v="0"/>
    <n v="30"/>
    <n v="145000"/>
    <x v="0"/>
    <n v="135000"/>
    <n v="92.85"/>
    <x v="8"/>
    <n v="360"/>
    <n v="3.25"/>
    <x v="0"/>
  </r>
  <r>
    <n v="50"/>
    <n v="47"/>
    <n v="20.22"/>
    <x v="5"/>
    <n v="80700"/>
    <n v="57000"/>
    <x v="0"/>
    <n v="0.70630000000000004"/>
    <n v="1"/>
    <x v="1"/>
    <x v="5"/>
    <n v="39"/>
    <n v="335000"/>
    <x v="0"/>
    <n v="315000"/>
    <n v="93.56"/>
    <x v="8"/>
    <n v="360"/>
    <n v="2.87"/>
    <x v="0"/>
  </r>
  <r>
    <n v="188"/>
    <n v="31"/>
    <n v="10.23"/>
    <x v="2"/>
    <n v="82700"/>
    <n v="148000"/>
    <x v="1"/>
    <n v="1.7896000000000001"/>
    <n v="2"/>
    <x v="0"/>
    <x v="3"/>
    <n v="30"/>
    <n v="305000"/>
    <x v="0"/>
    <n v="285000"/>
    <n v="93.77"/>
    <x v="8"/>
    <n v="360"/>
    <n v="2.99"/>
    <x v="0"/>
  </r>
  <r>
    <n v="338"/>
    <n v="6"/>
    <n v="42.81"/>
    <x v="4"/>
    <n v="56600"/>
    <n v="66000"/>
    <x v="0"/>
    <n v="1.1660999999999999"/>
    <n v="2"/>
    <x v="0"/>
    <x v="6"/>
    <n v="40"/>
    <n v="255000"/>
    <x v="0"/>
    <n v="235000"/>
    <n v="94"/>
    <x v="8"/>
    <n v="360"/>
    <n v="3.25"/>
    <x v="0"/>
  </r>
  <r>
    <n v="38"/>
    <n v="34"/>
    <n v="25.02"/>
    <x v="5"/>
    <n v="96600"/>
    <n v="159000"/>
    <x v="1"/>
    <n v="1.6459999999999999"/>
    <n v="2"/>
    <x v="0"/>
    <x v="2"/>
    <n v="42"/>
    <n v="285000"/>
    <x v="0"/>
    <n v="255000"/>
    <n v="94.44"/>
    <x v="8"/>
    <n v="360"/>
    <n v="3.62"/>
    <x v="0"/>
  </r>
  <r>
    <n v="155"/>
    <n v="18"/>
    <n v="3.34"/>
    <x v="0"/>
    <n v="65300"/>
    <n v="119000"/>
    <x v="1"/>
    <n v="1.8224"/>
    <n v="2"/>
    <x v="0"/>
    <x v="3"/>
    <n v="39"/>
    <n v="195000"/>
    <x v="0"/>
    <n v="185000"/>
    <n v="94.73"/>
    <x v="8"/>
    <n v="240"/>
    <n v="2.75"/>
    <x v="0"/>
  </r>
  <r>
    <n v="424"/>
    <n v="29"/>
    <n v="4.18"/>
    <x v="0"/>
    <n v="82600"/>
    <n v="43000"/>
    <x v="0"/>
    <n v="0.52059999999999995"/>
    <n v="2"/>
    <x v="0"/>
    <x v="1"/>
    <n v="38"/>
    <n v="145000"/>
    <x v="0"/>
    <n v="135000"/>
    <n v="94.82"/>
    <x v="8"/>
    <n v="360"/>
    <n v="2.37"/>
    <x v="0"/>
  </r>
  <r>
    <n v="490"/>
    <n v="26"/>
    <n v="40.65"/>
    <x v="4"/>
    <n v="101500"/>
    <n v="75000"/>
    <x v="0"/>
    <n v="0.7389"/>
    <n v="2"/>
    <x v="0"/>
    <x v="4"/>
    <n v="45"/>
    <n v="265000"/>
    <x v="0"/>
    <n v="245000"/>
    <n v="94.82"/>
    <x v="8"/>
    <n v="360"/>
    <n v="3.37"/>
    <x v="0"/>
  </r>
  <r>
    <n v="97"/>
    <n v="36"/>
    <n v="21.42"/>
    <x v="5"/>
    <n v="76200"/>
    <n v="80000"/>
    <x v="0"/>
    <n v="1.0499000000000001"/>
    <n v="2"/>
    <x v="0"/>
    <x v="5"/>
    <n v="30"/>
    <n v="135000"/>
    <x v="0"/>
    <n v="125000"/>
    <n v="94.96"/>
    <x v="8"/>
    <n v="360"/>
    <n v="2.62"/>
    <x v="0"/>
  </r>
  <r>
    <n v="448"/>
    <n v="47"/>
    <n v="26.79"/>
    <x v="5"/>
    <n v="66900"/>
    <n v="49000"/>
    <x v="0"/>
    <n v="0.73240000000000005"/>
    <n v="1"/>
    <x v="1"/>
    <x v="1"/>
    <n v="38"/>
    <n v="95000"/>
    <x v="0"/>
    <n v="55000"/>
    <n v="94.99"/>
    <x v="8"/>
    <n v="360"/>
    <n v="4.62"/>
    <x v="0"/>
  </r>
  <r>
    <n v="2"/>
    <n v="6"/>
    <n v="90.76"/>
    <x v="8"/>
    <n v="83300"/>
    <n v="250000"/>
    <x v="1"/>
    <n v="3.0011999999999999"/>
    <n v="2"/>
    <x v="0"/>
    <x v="2"/>
    <n v="30"/>
    <n v="535000"/>
    <x v="1"/>
    <n v="505000"/>
    <n v="95"/>
    <x v="8"/>
    <n v="360"/>
    <n v="3.5"/>
    <x v="0"/>
  </r>
  <r>
    <n v="28"/>
    <n v="27"/>
    <n v="12.25"/>
    <x v="2"/>
    <n v="102800"/>
    <n v="192000"/>
    <x v="1"/>
    <n v="1.8676999999999999"/>
    <n v="1"/>
    <x v="1"/>
    <x v="2"/>
    <n v="20"/>
    <n v="405000"/>
    <x v="0"/>
    <n v="375000"/>
    <n v="95"/>
    <x v="8"/>
    <n v="360"/>
    <n v="3.87"/>
    <x v="0"/>
  </r>
  <r>
    <n v="31"/>
    <n v="44"/>
    <n v="4.2300000000000004"/>
    <x v="0"/>
    <n v="89000"/>
    <n v="76000"/>
    <x v="0"/>
    <n v="0.85389999999999999"/>
    <n v="1"/>
    <x v="1"/>
    <x v="2"/>
    <n v="37"/>
    <n v="315000"/>
    <x v="0"/>
    <n v="285000"/>
    <n v="95"/>
    <x v="8"/>
    <n v="360"/>
    <n v="3.75"/>
    <x v="0"/>
  </r>
  <r>
    <n v="126"/>
    <n v="49"/>
    <n v="16.8"/>
    <x v="2"/>
    <n v="70700"/>
    <n v="62000"/>
    <x v="0"/>
    <n v="0.87690000000000001"/>
    <n v="1"/>
    <x v="1"/>
    <x v="3"/>
    <n v="20"/>
    <n v="305000"/>
    <x v="0"/>
    <n v="275000"/>
    <n v="95"/>
    <x v="8"/>
    <n v="360"/>
    <n v="2.75"/>
    <x v="0"/>
  </r>
  <r>
    <n v="171"/>
    <n v="36"/>
    <n v="45.13"/>
    <x v="4"/>
    <n v="96500"/>
    <n v="108000"/>
    <x v="1"/>
    <n v="1.1192"/>
    <n v="2"/>
    <x v="0"/>
    <x v="3"/>
    <n v="30"/>
    <n v="415000"/>
    <x v="0"/>
    <n v="395000"/>
    <n v="95"/>
    <x v="8"/>
    <n v="360"/>
    <n v="3.5"/>
    <x v="0"/>
  </r>
  <r>
    <n v="173"/>
    <n v="17"/>
    <n v="19.309999999999999"/>
    <x v="2"/>
    <n v="89100"/>
    <n v="176000"/>
    <x v="1"/>
    <n v="1.9753000000000001"/>
    <n v="1"/>
    <x v="1"/>
    <x v="3"/>
    <n v="20"/>
    <n v="375000"/>
    <x v="0"/>
    <n v="355000"/>
    <n v="95"/>
    <x v="8"/>
    <n v="360"/>
    <n v="2.87"/>
    <x v="0"/>
  </r>
  <r>
    <n v="212"/>
    <n v="32"/>
    <n v="65"/>
    <x v="6"/>
    <n v="70800"/>
    <n v="120000"/>
    <x v="1"/>
    <n v="1.6949000000000001"/>
    <n v="1"/>
    <x v="1"/>
    <x v="3"/>
    <n v="20"/>
    <n v="505000"/>
    <x v="1"/>
    <n v="475000"/>
    <n v="95"/>
    <x v="8"/>
    <n v="360"/>
    <n v="2.75"/>
    <x v="0"/>
  </r>
  <r>
    <n v="228"/>
    <n v="48"/>
    <n v="13.61"/>
    <x v="2"/>
    <n v="84800"/>
    <n v="138000"/>
    <x v="1"/>
    <n v="1.6274"/>
    <n v="2"/>
    <x v="0"/>
    <x v="3"/>
    <n v="30"/>
    <n v="345000"/>
    <x v="0"/>
    <n v="325000"/>
    <n v="95"/>
    <x v="8"/>
    <n v="360"/>
    <n v="3.62"/>
    <x v="0"/>
  </r>
  <r>
    <n v="241"/>
    <n v="12"/>
    <n v="21.96"/>
    <x v="5"/>
    <n v="69200"/>
    <n v="55000"/>
    <x v="0"/>
    <n v="0.79479999999999995"/>
    <n v="1"/>
    <x v="1"/>
    <x v="0"/>
    <n v="30"/>
    <n v="205000"/>
    <x v="0"/>
    <n v="195000"/>
    <n v="95"/>
    <x v="8"/>
    <n v="360"/>
    <n v="3.62"/>
    <x v="0"/>
  </r>
  <r>
    <n v="249"/>
    <n v="51"/>
    <n v="39.590000000000003"/>
    <x v="1"/>
    <n v="124900"/>
    <n v="76000"/>
    <x v="0"/>
    <n v="0.60850000000000004"/>
    <n v="2"/>
    <x v="0"/>
    <x v="0"/>
    <n v="20"/>
    <n v="265000"/>
    <x v="0"/>
    <n v="245000"/>
    <n v="95"/>
    <x v="8"/>
    <n v="360"/>
    <n v="2.62"/>
    <x v="0"/>
  </r>
  <r>
    <n v="273"/>
    <n v="9"/>
    <n v="6.54"/>
    <x v="0"/>
    <n v="91800"/>
    <n v="58000"/>
    <x v="0"/>
    <n v="0.63180000000000003"/>
    <n v="2"/>
    <x v="0"/>
    <x v="0"/>
    <n v="39"/>
    <n v="265000"/>
    <x v="0"/>
    <n v="245000"/>
    <n v="95"/>
    <x v="8"/>
    <n v="360"/>
    <n v="3.87"/>
    <x v="0"/>
  </r>
  <r>
    <n v="274"/>
    <n v="34"/>
    <n v="34.840000000000003"/>
    <x v="1"/>
    <n v="96600"/>
    <n v="56000"/>
    <x v="0"/>
    <n v="0.57969999999999999"/>
    <n v="2"/>
    <x v="0"/>
    <x v="0"/>
    <n v="40"/>
    <n v="175000"/>
    <x v="0"/>
    <n v="165000"/>
    <n v="95"/>
    <x v="8"/>
    <n v="360"/>
    <n v="2.75"/>
    <x v="0"/>
  </r>
  <r>
    <n v="285"/>
    <n v="22"/>
    <n v="74.400000000000006"/>
    <x v="3"/>
    <n v="62800"/>
    <n v="40000"/>
    <x v="0"/>
    <n v="0.63690000000000002"/>
    <n v="1"/>
    <x v="1"/>
    <x v="0"/>
    <n v="20"/>
    <n v="155000"/>
    <x v="0"/>
    <n v="145000"/>
    <n v="95"/>
    <x v="8"/>
    <n v="360"/>
    <n v="3.87"/>
    <x v="0"/>
  </r>
  <r>
    <n v="298"/>
    <n v="28"/>
    <n v="25.68"/>
    <x v="5"/>
    <n v="52700"/>
    <n v="132000"/>
    <x v="1"/>
    <n v="2.5047000000000001"/>
    <n v="2"/>
    <x v="0"/>
    <x v="0"/>
    <n v="10"/>
    <n v="185000"/>
    <x v="0"/>
    <n v="165000"/>
    <n v="95"/>
    <x v="8"/>
    <n v="360"/>
    <n v="3.37"/>
    <x v="0"/>
  </r>
  <r>
    <n v="318"/>
    <n v="41"/>
    <n v="20.25"/>
    <x v="5"/>
    <n v="92100"/>
    <n v="68000"/>
    <x v="0"/>
    <n v="0.73829999999999996"/>
    <n v="1"/>
    <x v="1"/>
    <x v="0"/>
    <n v="42"/>
    <n v="335000"/>
    <x v="0"/>
    <n v="315000"/>
    <n v="95"/>
    <x v="8"/>
    <n v="360"/>
    <n v="3.5"/>
    <x v="0"/>
  </r>
  <r>
    <n v="327"/>
    <n v="4"/>
    <n v="18.23"/>
    <x v="2"/>
    <n v="77800"/>
    <n v="88000"/>
    <x v="0"/>
    <n v="1.1311"/>
    <n v="2"/>
    <x v="0"/>
    <x v="0"/>
    <n v="44"/>
    <n v="355000"/>
    <x v="0"/>
    <n v="335000"/>
    <n v="95"/>
    <x v="8"/>
    <n v="360"/>
    <n v="2.87"/>
    <x v="0"/>
  </r>
  <r>
    <n v="333"/>
    <n v="36"/>
    <n v="2.7"/>
    <x v="0"/>
    <n v="71700"/>
    <n v="49000"/>
    <x v="0"/>
    <n v="0.68340000000000001"/>
    <n v="2"/>
    <x v="0"/>
    <x v="0"/>
    <n v="37"/>
    <n v="155000"/>
    <x v="0"/>
    <n v="135000"/>
    <n v="95"/>
    <x v="8"/>
    <n v="360"/>
    <n v="3.5"/>
    <x v="0"/>
  </r>
  <r>
    <n v="340"/>
    <n v="18"/>
    <n v="12.09"/>
    <x v="2"/>
    <n v="79600"/>
    <n v="46000"/>
    <x v="0"/>
    <n v="0.57789999999999997"/>
    <n v="2"/>
    <x v="0"/>
    <x v="6"/>
    <n v="36"/>
    <n v="135000"/>
    <x v="0"/>
    <n v="115000"/>
    <n v="95"/>
    <x v="8"/>
    <n v="360"/>
    <n v="3.25"/>
    <x v="0"/>
  </r>
  <r>
    <n v="342"/>
    <n v="24"/>
    <n v="81.58"/>
    <x v="7"/>
    <n v="124900"/>
    <n v="57000"/>
    <x v="0"/>
    <n v="0.45639999999999997"/>
    <n v="1"/>
    <x v="1"/>
    <x v="6"/>
    <n v="48"/>
    <n v="235000"/>
    <x v="0"/>
    <n v="215000"/>
    <n v="95"/>
    <x v="8"/>
    <n v="360"/>
    <n v="3.25"/>
    <x v="0"/>
  </r>
  <r>
    <n v="345"/>
    <n v="48"/>
    <n v="48.23"/>
    <x v="4"/>
    <n v="65500"/>
    <n v="118000"/>
    <x v="1"/>
    <n v="1.8015000000000001"/>
    <n v="1"/>
    <x v="1"/>
    <x v="6"/>
    <n v="20"/>
    <n v="265000"/>
    <x v="0"/>
    <n v="225000"/>
    <n v="95"/>
    <x v="8"/>
    <n v="360"/>
    <n v="3.99"/>
    <x v="0"/>
  </r>
  <r>
    <n v="360"/>
    <n v="27"/>
    <n v="3.64"/>
    <x v="0"/>
    <n v="102800"/>
    <n v="52000"/>
    <x v="0"/>
    <n v="0.50580000000000003"/>
    <n v="1"/>
    <x v="1"/>
    <x v="6"/>
    <n v="40"/>
    <n v="155000"/>
    <x v="0"/>
    <n v="145000"/>
    <n v="95"/>
    <x v="8"/>
    <n v="360"/>
    <n v="3.37"/>
    <x v="0"/>
  </r>
  <r>
    <n v="378"/>
    <n v="18"/>
    <n v="4.3499999999999996"/>
    <x v="0"/>
    <n v="81300"/>
    <n v="80000"/>
    <x v="0"/>
    <n v="0.98399999999999999"/>
    <n v="2"/>
    <x v="0"/>
    <x v="6"/>
    <n v="46"/>
    <n v="255000"/>
    <x v="0"/>
    <n v="245000"/>
    <n v="95"/>
    <x v="8"/>
    <n v="360"/>
    <n v="3.25"/>
    <x v="0"/>
  </r>
  <r>
    <n v="386"/>
    <n v="39"/>
    <n v="3.04"/>
    <x v="0"/>
    <n v="65100"/>
    <n v="58000"/>
    <x v="0"/>
    <n v="0.89090000000000003"/>
    <n v="2"/>
    <x v="0"/>
    <x v="6"/>
    <n v="36"/>
    <n v="145000"/>
    <x v="0"/>
    <n v="135000"/>
    <n v="95"/>
    <x v="8"/>
    <n v="360"/>
    <n v="2.87"/>
    <x v="0"/>
  </r>
  <r>
    <n v="412"/>
    <n v="24"/>
    <n v="30.11"/>
    <x v="1"/>
    <n v="104000"/>
    <n v="90000"/>
    <x v="0"/>
    <n v="0.86539999999999995"/>
    <n v="2"/>
    <x v="0"/>
    <x v="6"/>
    <n v="41"/>
    <n v="255000"/>
    <x v="0"/>
    <n v="225000"/>
    <n v="95"/>
    <x v="8"/>
    <n v="360"/>
    <n v="3.87"/>
    <x v="0"/>
  </r>
  <r>
    <n v="433"/>
    <n v="6"/>
    <n v="91.11"/>
    <x v="8"/>
    <n v="86700"/>
    <n v="58000"/>
    <x v="0"/>
    <n v="0.66900000000000004"/>
    <n v="1"/>
    <x v="1"/>
    <x v="1"/>
    <n v="39"/>
    <n v="325000"/>
    <x v="0"/>
    <n v="315000"/>
    <n v="95"/>
    <x v="8"/>
    <n v="360"/>
    <n v="3.99"/>
    <x v="0"/>
  </r>
  <r>
    <n v="437"/>
    <n v="12"/>
    <n v="49.49"/>
    <x v="4"/>
    <n v="68100"/>
    <n v="111000"/>
    <x v="1"/>
    <n v="1.63"/>
    <n v="1"/>
    <x v="1"/>
    <x v="1"/>
    <n v="30"/>
    <n v="335000"/>
    <x v="0"/>
    <n v="315000"/>
    <n v="95"/>
    <x v="8"/>
    <n v="360"/>
    <n v="3"/>
    <x v="0"/>
  </r>
  <r>
    <n v="439"/>
    <n v="12"/>
    <n v="26.3"/>
    <x v="5"/>
    <n v="69600"/>
    <n v="62000"/>
    <x v="0"/>
    <n v="0.89080000000000004"/>
    <n v="1"/>
    <x v="1"/>
    <x v="1"/>
    <n v="40"/>
    <n v="215000"/>
    <x v="0"/>
    <n v="195000"/>
    <n v="95"/>
    <x v="8"/>
    <n v="360"/>
    <n v="2.62"/>
    <x v="0"/>
  </r>
  <r>
    <n v="451"/>
    <n v="26"/>
    <n v="4.4800000000000004"/>
    <x v="0"/>
    <n v="63900"/>
    <n v="25000"/>
    <x v="0"/>
    <n v="0.39119999999999999"/>
    <n v="1"/>
    <x v="1"/>
    <x v="1"/>
    <n v="37"/>
    <n v="85000"/>
    <x v="0"/>
    <n v="85000"/>
    <n v="95"/>
    <x v="8"/>
    <n v="360"/>
    <n v="2.87"/>
    <x v="0"/>
  </r>
  <r>
    <n v="454"/>
    <n v="6"/>
    <n v="88.48"/>
    <x v="7"/>
    <n v="97800"/>
    <n v="78000"/>
    <x v="0"/>
    <n v="0.79749999999999999"/>
    <n v="2"/>
    <x v="0"/>
    <x v="1"/>
    <n v="48"/>
    <n v="495000"/>
    <x v="0"/>
    <n v="465000"/>
    <n v="95"/>
    <x v="8"/>
    <n v="360"/>
    <n v="2.5"/>
    <x v="0"/>
  </r>
  <r>
    <n v="457"/>
    <n v="23"/>
    <n v="2.13"/>
    <x v="0"/>
    <n v="77700"/>
    <n v="36000"/>
    <x v="0"/>
    <n v="0.46329999999999999"/>
    <n v="1"/>
    <x v="1"/>
    <x v="1"/>
    <n v="30"/>
    <n v="185000"/>
    <x v="0"/>
    <n v="165000"/>
    <n v="95"/>
    <x v="8"/>
    <n v="360"/>
    <n v="2.87"/>
    <x v="0"/>
  </r>
  <r>
    <n v="480"/>
    <n v="48"/>
    <n v="55.38"/>
    <x v="9"/>
    <n v="80000"/>
    <n v="38000"/>
    <x v="0"/>
    <n v="0.47499999999999998"/>
    <n v="1"/>
    <x v="1"/>
    <x v="1"/>
    <n v="30"/>
    <n v="135000"/>
    <x v="0"/>
    <n v="115000"/>
    <n v="95"/>
    <x v="8"/>
    <n v="360"/>
    <n v="3.99"/>
    <x v="0"/>
  </r>
  <r>
    <n v="300"/>
    <n v="40"/>
    <n v="20.05"/>
    <x v="5"/>
    <n v="74000"/>
    <n v="76000"/>
    <x v="0"/>
    <n v="1.0269999999999999"/>
    <n v="1"/>
    <x v="1"/>
    <x v="0"/>
    <n v="20"/>
    <n v="235000"/>
    <x v="0"/>
    <n v="225000"/>
    <n v="96.99"/>
    <x v="8"/>
    <n v="360"/>
    <n v="2.87"/>
    <x v="0"/>
  </r>
  <r>
    <n v="99"/>
    <n v="50"/>
    <n v="4.17"/>
    <x v="0"/>
    <n v="79300"/>
    <n v="116000"/>
    <x v="1"/>
    <n v="1.4628000000000001"/>
    <n v="1"/>
    <x v="1"/>
    <x v="3"/>
    <n v="38"/>
    <n v="255000"/>
    <x v="0"/>
    <n v="245000"/>
    <n v="97"/>
    <x v="8"/>
    <n v="360"/>
    <n v="3"/>
    <x v="0"/>
  </r>
  <r>
    <n v="225"/>
    <n v="6"/>
    <n v="78.349999999999994"/>
    <x v="3"/>
    <n v="86700"/>
    <n v="56000"/>
    <x v="0"/>
    <n v="0.64590000000000003"/>
    <n v="1"/>
    <x v="1"/>
    <x v="3"/>
    <n v="42"/>
    <n v="165000"/>
    <x v="0"/>
    <n v="165000"/>
    <n v="97"/>
    <x v="8"/>
    <n v="360"/>
    <n v="2.85"/>
    <x v="0"/>
  </r>
  <r>
    <n v="470"/>
    <n v="4"/>
    <n v="31.37"/>
    <x v="1"/>
    <n v="77800"/>
    <n v="54000"/>
    <x v="0"/>
    <n v="0.69410000000000005"/>
    <n v="1"/>
    <x v="1"/>
    <x v="1"/>
    <n v="20"/>
    <n v="235000"/>
    <x v="0"/>
    <n v="225000"/>
    <n v="97"/>
    <x v="8"/>
    <n v="360"/>
    <n v="3.2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E26:F29" firstHeaderRow="1" firstDataRow="1" firstDataCol="1" rowPageCount="1" colPageCount="1"/>
  <pivotFields count="20">
    <pivotField dataField="1" showAll="0"/>
    <pivotField showAll="0"/>
    <pivotField showAll="0"/>
    <pivotField showAll="0" defaultSubtotal="0"/>
    <pivotField showAll="0"/>
    <pivotField showAll="0"/>
    <pivotField axis="axisRow" showAll="0" defaultSubtotal="0">
      <items count="5">
        <item x="1"/>
        <item x="0"/>
        <item m="1" x="3"/>
        <item m="1" x="4"/>
        <item m="1" x="2"/>
      </items>
    </pivotField>
    <pivotField showAll="0"/>
    <pivotField showAll="0"/>
    <pivotField axis="axisPage" showAll="0" defaultSubtotal="0">
      <items count="2">
        <item x="0"/>
        <item x="1"/>
      </items>
    </pivotField>
    <pivotField showAll="0"/>
    <pivotField showAll="0"/>
    <pivotField showAll="0"/>
    <pivotField showAll="0" defaultSubtotal="0"/>
    <pivotField showAll="0"/>
    <pivotField showAll="0"/>
    <pivotField showAll="0" sortType="ascending" defaultSubtotal="0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 defaultSubtotal="0"/>
  </pivotFields>
  <rowFields count="1">
    <field x="6"/>
  </rowFields>
  <rowItems count="3">
    <i>
      <x/>
    </i>
    <i>
      <x v="1"/>
    </i>
    <i t="grand">
      <x/>
    </i>
  </rowItems>
  <colItems count="1">
    <i/>
  </colItems>
  <pageFields count="1">
    <pageField fld="9" item="0" hier="-1"/>
  </pageFields>
  <dataFields count="1">
    <dataField name="Count of Borrower ID Number" fld="0" subtotal="count" baseField="13" baseItem="0"/>
  </dataFields>
  <chartFormats count="8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1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B3:C6" firstHeaderRow="1" firstDataRow="1" firstDataCol="1"/>
  <pivotFields count="19">
    <pivotField dataField="1"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/>
    <pivotField axis="axisRow" showAll="0" defaultSubtotal="0">
      <items count="2">
        <item x="0"/>
        <item x="1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ount of Borrower ID Number" fld="0" subtotal="count" baseField="0" baseItem="502391360"/>
  </dataFields>
  <chartFormats count="3">
    <chartFormat chart="2" format="1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9:D17" firstHeaderRow="0" firstDataRow="1" firstDataCol="1"/>
  <pivotFields count="20">
    <pivotField dataField="1"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/>
    <pivotField showAll="0" defaultSubtotal="0"/>
    <pivotField axis="axisRow" showAll="0">
      <items count="8">
        <item x="2"/>
        <item x="4"/>
        <item x="5"/>
        <item x="3"/>
        <item x="0"/>
        <item x="6"/>
        <item x="1"/>
        <item t="default"/>
      </items>
    </pivotField>
    <pivotField showAll="0"/>
    <pivotField showAll="0"/>
    <pivotField showAll="0" defaultSubtotal="0"/>
    <pivotField dataField="1" showAll="0"/>
    <pivotField showAll="0"/>
    <pivotField showAll="0" defaultSubtotal="0"/>
    <pivotField showAll="0"/>
    <pivotField showAll="0"/>
    <pivotField showAll="0" defaultSubtotal="0"/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Borrower ID Number" fld="0" subtotal="count" baseField="5" baseItem="0"/>
    <dataField name="Sum of Amount Borrowed" fld="14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B26:C37" firstHeaderRow="1" firstDataRow="1" firstDataCol="1" rowPageCount="1" colPageCount="1"/>
  <pivotFields count="20">
    <pivotField dataField="1" showAll="0" defaultSubtotal="0"/>
    <pivotField showAll="0"/>
    <pivotField showAll="0"/>
    <pivotField axis="axisRow" showAll="0" defaultSubtotal="0">
      <items count="10">
        <item x="0"/>
        <item x="2"/>
        <item x="5"/>
        <item x="1"/>
        <item x="4"/>
        <item x="9"/>
        <item x="6"/>
        <item x="3"/>
        <item x="7"/>
        <item x="8"/>
      </items>
    </pivotField>
    <pivotField showAll="0"/>
    <pivotField showAll="0"/>
    <pivotField showAll="0" defaultSubtotal="0"/>
    <pivotField showAll="0"/>
    <pivotField showAll="0"/>
    <pivotField axis="axisPage" showAll="0" defaultSubtotal="0">
      <items count="2">
        <item x="0"/>
        <item x="1"/>
      </items>
    </pivotField>
    <pivotField showAll="0"/>
    <pivotField showAll="0"/>
    <pivotField showAll="0"/>
    <pivotField showAll="0" defaultSubtotal="0"/>
    <pivotField showAll="0"/>
    <pivotField showAll="0"/>
    <pivotField showAll="0" sortType="ascending" defaultSubtotal="0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 defaultSubtota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9" item="0" hier="-1"/>
  </pageFields>
  <dataFields count="1">
    <dataField name="Count of Borrower ID Number" fld="0" subtotal="count" baseField="13" baseItem="0"/>
  </dataFields>
  <chartFormats count="1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0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0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0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0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0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0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0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25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F9:G19" firstHeaderRow="1" firstDataRow="1" firstDataCol="1"/>
  <pivotFields count="20">
    <pivotField dataField="1"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sortType="ascending" defaultSubtotal="0">
      <items count="9">
        <item x="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 defaultSubtotal="0"/>
  </pivotFields>
  <rowFields count="1">
    <field x="16"/>
  </rowFields>
  <rowItems count="10">
    <i>
      <x v="1"/>
    </i>
    <i>
      <x/>
    </i>
    <i>
      <x v="2"/>
    </i>
    <i>
      <x v="3"/>
    </i>
    <i>
      <x v="4"/>
    </i>
    <i>
      <x v="8"/>
    </i>
    <i>
      <x v="5"/>
    </i>
    <i>
      <x v="7"/>
    </i>
    <i>
      <x v="6"/>
    </i>
    <i t="grand">
      <x/>
    </i>
  </rowItems>
  <colItems count="1">
    <i/>
  </colItems>
  <dataFields count="1">
    <dataField name="Count of Borrower ID Number" fld="0" subtotal="count" baseField="13" baseItem="0"/>
  </dataFields>
  <chartFormats count="1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16" count="1" selected="0">
            <x v="8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16" count="1" selected="0">
            <x v="5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16" count="1" selected="0">
            <x v="7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16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0">
  <location ref="H24:I27" firstHeaderRow="1" firstDataRow="1" firstDataCol="1"/>
  <pivotFields count="20">
    <pivotField dataField="1" showAll="0" defaultSubtota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axis="axisRow" showAll="0" defaultSubtotal="0">
      <items count="2">
        <item x="1"/>
        <item x="0"/>
      </items>
    </pivotField>
    <pivotField showAll="0"/>
    <pivotField showAll="0"/>
    <pivotField showAll="0" defaultSubtotal="0"/>
    <pivotField showAll="0"/>
    <pivotField showAll="0"/>
    <pivotField showAll="0" defaultSubtotal="0"/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Count of Borrower ID Number" fld="0" subtotal="count" baseField="6" baseItem="2"/>
  </dataFields>
  <chartFormats count="4">
    <chartFormat chart="1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5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6" format="6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5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3:G5" firstHeaderRow="1" firstDataRow="1" firstDataCol="1"/>
  <pivotFields count="20">
    <pivotField dataField="1"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m="1" x="3"/>
        <item m="1" x="2"/>
        <item m="1" x="1"/>
        <item x="0"/>
      </items>
    </pivotField>
  </pivotFields>
  <rowFields count="1">
    <field x="19"/>
  </rowFields>
  <rowItems count="2">
    <i>
      <x v="3"/>
    </i>
    <i t="grand">
      <x/>
    </i>
  </rowItems>
  <colItems count="1">
    <i/>
  </colItems>
  <dataFields count="1">
    <dataField name="Count of Borrower ID Number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7"/>
  <sheetViews>
    <sheetView tabSelected="1" workbookViewId="0">
      <selection activeCell="J493" sqref="J493"/>
    </sheetView>
  </sheetViews>
  <sheetFormatPr defaultRowHeight="15" x14ac:dyDescent="0.25"/>
  <cols>
    <col min="5" max="5" width="11.42578125" customWidth="1"/>
    <col min="9" max="10" width="13.42578125" customWidth="1"/>
    <col min="12" max="12" width="10" customWidth="1"/>
    <col min="13" max="14" width="11.28515625" customWidth="1"/>
    <col min="15" max="15" width="13.140625" customWidth="1"/>
    <col min="18" max="18" width="12.140625" customWidth="1"/>
  </cols>
  <sheetData>
    <row r="1" spans="1:20" ht="18.75" x14ac:dyDescent="0.3">
      <c r="A1" s="2" t="s">
        <v>25</v>
      </c>
    </row>
    <row r="2" spans="1:20" ht="18.75" x14ac:dyDescent="0.3">
      <c r="A2" s="2" t="s">
        <v>26</v>
      </c>
    </row>
    <row r="3" spans="1:20" ht="18.75" x14ac:dyDescent="0.3">
      <c r="A3" s="2"/>
    </row>
    <row r="4" spans="1:20" ht="18.75" x14ac:dyDescent="0.3">
      <c r="A4" s="2" t="s">
        <v>1</v>
      </c>
    </row>
    <row r="6" spans="1:20" ht="18.75" x14ac:dyDescent="0.3">
      <c r="B6" s="3" t="s">
        <v>8</v>
      </c>
      <c r="C6" s="4"/>
      <c r="D6" s="4"/>
      <c r="E6" s="4"/>
      <c r="F6" s="6" t="s">
        <v>9</v>
      </c>
      <c r="G6" s="6"/>
      <c r="H6" s="7"/>
      <c r="I6" s="7"/>
      <c r="J6" s="7"/>
      <c r="K6" s="7"/>
      <c r="L6" s="5"/>
      <c r="M6" s="9" t="s">
        <v>14</v>
      </c>
      <c r="N6" s="9"/>
      <c r="O6" s="8"/>
      <c r="P6" s="8"/>
      <c r="Q6" s="8"/>
      <c r="R6" s="8"/>
      <c r="S6" s="8"/>
    </row>
    <row r="7" spans="1:20" s="1" customFormat="1" ht="65.25" customHeight="1" x14ac:dyDescent="0.25">
      <c r="A7" s="1" t="s">
        <v>24</v>
      </c>
      <c r="B7" s="1" t="s">
        <v>16</v>
      </c>
      <c r="C7" s="1" t="s">
        <v>2</v>
      </c>
      <c r="D7" s="1" t="s">
        <v>47</v>
      </c>
      <c r="E7" s="1" t="s">
        <v>15</v>
      </c>
      <c r="F7" s="1" t="s">
        <v>3</v>
      </c>
      <c r="G7" s="1" t="s">
        <v>58</v>
      </c>
      <c r="H7" s="1" t="s">
        <v>4</v>
      </c>
      <c r="I7" s="1" t="s">
        <v>6</v>
      </c>
      <c r="J7" s="1" t="s">
        <v>32</v>
      </c>
      <c r="K7" s="1" t="s">
        <v>7</v>
      </c>
      <c r="L7" s="1" t="s">
        <v>11</v>
      </c>
      <c r="M7" s="1" t="s">
        <v>10</v>
      </c>
      <c r="N7" s="1" t="s">
        <v>59</v>
      </c>
      <c r="O7" s="1" t="s">
        <v>5</v>
      </c>
      <c r="P7" s="1" t="s">
        <v>0</v>
      </c>
      <c r="Q7" s="1" t="s">
        <v>35</v>
      </c>
      <c r="R7" s="1" t="s">
        <v>12</v>
      </c>
      <c r="S7" s="1" t="s">
        <v>13</v>
      </c>
      <c r="T7" s="1" t="s">
        <v>30</v>
      </c>
    </row>
    <row r="8" spans="1:20" x14ac:dyDescent="0.25">
      <c r="A8">
        <v>310</v>
      </c>
      <c r="B8">
        <v>42</v>
      </c>
      <c r="C8">
        <v>2.67</v>
      </c>
      <c r="D8" t="str">
        <f>IF(C8&lt;10, "1.49-10%", IF(C8&lt;20, "10.01-20%", IF(C8&lt;30, "20.01-30%", IF(C8&lt;40, "30.01-40%", IF(C8&lt;50, "40.01-50%", IF(C8&lt;60, "50.01-60%", IF(C8&lt;70, "60.01-70%", IF(C8&lt;80, "70.01-80%", IF(C8&lt;90, "80.01-90%", IF(C8&lt;=98.95, "90.01-98.95%", "Out of Range")))))))))
)</f>
        <v>1.49-10%</v>
      </c>
      <c r="E8">
        <v>82300</v>
      </c>
      <c r="F8">
        <v>27000</v>
      </c>
      <c r="G8" t="str">
        <f>IF(F8 &gt; 100000, "Above", "Below")</f>
        <v>Below</v>
      </c>
      <c r="H8">
        <v>0.3281</v>
      </c>
      <c r="I8">
        <v>2</v>
      </c>
      <c r="J8" t="str">
        <f t="shared" ref="J8:J71" si="0">IF(I8=2,"No","Yes")</f>
        <v>No</v>
      </c>
      <c r="K8" t="s">
        <v>20</v>
      </c>
      <c r="L8">
        <v>37</v>
      </c>
      <c r="M8">
        <v>325000</v>
      </c>
      <c r="N8" t="str">
        <f>IF(M8&gt;500000,"Above","Below")</f>
        <v>Below</v>
      </c>
      <c r="O8">
        <v>35000</v>
      </c>
      <c r="P8">
        <v>12.06</v>
      </c>
      <c r="Q8" t="str">
        <f>IF(P8&gt;=12,IF(P8&lt;20,"12-19",IF(P8&lt;30,"20-29",IF(P8&lt;40,"30-39",IF(P8&lt;50,"40-49",IF(P8&lt;60,"50-59",IF(P8&lt;70,"60-69",IF(P8&lt;80,"70-79",IF(P8&lt;90,"80-89",IF(P8&lt;=97,"90-97","Other"))))))))))</f>
        <v>12-19</v>
      </c>
      <c r="R8">
        <v>360</v>
      </c>
      <c r="S8">
        <v>4.12</v>
      </c>
      <c r="T8" t="e">
        <f>VLOOKUP(H8,#REF!,2,TRUE)</f>
        <v>#REF!</v>
      </c>
    </row>
    <row r="9" spans="1:20" x14ac:dyDescent="0.25">
      <c r="A9">
        <v>259</v>
      </c>
      <c r="B9">
        <v>39</v>
      </c>
      <c r="C9">
        <v>2.5499999999999998</v>
      </c>
      <c r="D9" t="str">
        <f t="shared" ref="D9:D72" si="1">IF(C9&lt;10, "1.49-10%", IF(C9&lt;20, "10.01-20%", IF(C9&lt;30, "20.01-30%", IF(C9&lt;40, "30.01-40%", IF(C9&lt;50, "40.01-50%", IF(C9&lt;60, "50.01-60%", IF(C9&lt;70, "60.01-70%", IF(C9&lt;80, "70.01-80%", IF(C9&lt;90, "80.01-90%", IF(C9&lt;=98.95, "90.01-98.95%", "Out of Range")))))))))
)</f>
        <v>1.49-10%</v>
      </c>
      <c r="E9">
        <v>85200</v>
      </c>
      <c r="F9">
        <v>18000</v>
      </c>
      <c r="G9" t="str">
        <f t="shared" ref="G9:G72" si="2">IF(F9 &gt; 100000, "Above", "Below")</f>
        <v>Below</v>
      </c>
      <c r="H9">
        <v>0.21129999999999999</v>
      </c>
      <c r="I9">
        <v>2</v>
      </c>
      <c r="J9" t="str">
        <f t="shared" si="0"/>
        <v>No</v>
      </c>
      <c r="K9" t="s">
        <v>20</v>
      </c>
      <c r="L9">
        <v>47</v>
      </c>
      <c r="M9">
        <v>405000</v>
      </c>
      <c r="N9" t="str">
        <f t="shared" ref="N9:N72" si="3">IF(M9&gt;500000,"Above","Below")</f>
        <v>Below</v>
      </c>
      <c r="O9">
        <v>45000</v>
      </c>
      <c r="P9">
        <v>12.5</v>
      </c>
      <c r="Q9" t="str">
        <f t="shared" ref="Q9:Q72" si="4">IF(P9&gt;=12,IF(P9&lt;20,"12-19",IF(P9&lt;30,"20-29",IF(P9&lt;40,"30-39",IF(P9&lt;50,"40-49",IF(P9&lt;60,"50-59",IF(P9&lt;70,"60-69",IF(P9&lt;80,"70-79",IF(P9&lt;90,"80-89",IF(P9&lt;=97,"90-97","Other"))))))))))</f>
        <v>12-19</v>
      </c>
      <c r="R9">
        <v>240</v>
      </c>
      <c r="S9">
        <v>3</v>
      </c>
      <c r="T9" t="e">
        <f>VLOOKUP(H9,#REF!,2,TRUE)</f>
        <v>#REF!</v>
      </c>
    </row>
    <row r="10" spans="1:20" x14ac:dyDescent="0.25">
      <c r="A10">
        <v>474</v>
      </c>
      <c r="B10">
        <v>25</v>
      </c>
      <c r="C10">
        <v>30.74</v>
      </c>
      <c r="D10" t="str">
        <f t="shared" si="1"/>
        <v>30.01-40%</v>
      </c>
      <c r="E10">
        <v>114000</v>
      </c>
      <c r="F10">
        <v>118000</v>
      </c>
      <c r="G10" t="str">
        <f t="shared" si="2"/>
        <v>Above</v>
      </c>
      <c r="H10">
        <v>1.0350999999999999</v>
      </c>
      <c r="I10">
        <v>2</v>
      </c>
      <c r="J10" t="str">
        <f t="shared" si="0"/>
        <v>No</v>
      </c>
      <c r="K10" t="s">
        <v>22</v>
      </c>
      <c r="L10">
        <v>20</v>
      </c>
      <c r="M10">
        <v>1105000</v>
      </c>
      <c r="N10" t="str">
        <f t="shared" si="3"/>
        <v>Above</v>
      </c>
      <c r="O10">
        <v>155000</v>
      </c>
      <c r="P10">
        <v>15</v>
      </c>
      <c r="Q10" t="str">
        <f t="shared" si="4"/>
        <v>12-19</v>
      </c>
      <c r="R10">
        <v>240</v>
      </c>
      <c r="S10">
        <v>3.37</v>
      </c>
      <c r="T10" t="e">
        <f>VLOOKUP(H10,#REF!,2,TRUE)</f>
        <v>#REF!</v>
      </c>
    </row>
    <row r="11" spans="1:20" x14ac:dyDescent="0.25">
      <c r="A11">
        <v>27</v>
      </c>
      <c r="B11">
        <v>26</v>
      </c>
      <c r="C11">
        <v>13.28</v>
      </c>
      <c r="D11" t="str">
        <f t="shared" si="1"/>
        <v>10.01-20%</v>
      </c>
      <c r="E11">
        <v>79000</v>
      </c>
      <c r="F11">
        <v>26000</v>
      </c>
      <c r="G11" t="str">
        <f t="shared" si="2"/>
        <v>Below</v>
      </c>
      <c r="H11">
        <v>0.3291</v>
      </c>
      <c r="I11">
        <v>2</v>
      </c>
      <c r="J11" t="str">
        <f t="shared" si="0"/>
        <v>No</v>
      </c>
      <c r="K11" t="s">
        <v>17</v>
      </c>
      <c r="L11">
        <v>39</v>
      </c>
      <c r="M11">
        <v>165000</v>
      </c>
      <c r="N11" t="str">
        <f t="shared" si="3"/>
        <v>Below</v>
      </c>
      <c r="O11">
        <v>35000</v>
      </c>
      <c r="P11">
        <v>19.350000000000001</v>
      </c>
      <c r="Q11" t="str">
        <f t="shared" si="4"/>
        <v>12-19</v>
      </c>
      <c r="R11">
        <v>360</v>
      </c>
      <c r="S11">
        <v>3.87</v>
      </c>
      <c r="T11" t="e">
        <f>VLOOKUP(H11,#REF!,2,TRUE)</f>
        <v>#REF!</v>
      </c>
    </row>
    <row r="12" spans="1:20" x14ac:dyDescent="0.25">
      <c r="A12">
        <v>146</v>
      </c>
      <c r="B12">
        <v>6</v>
      </c>
      <c r="C12">
        <v>70.38</v>
      </c>
      <c r="D12" t="str">
        <f t="shared" si="1"/>
        <v>70.01-80%</v>
      </c>
      <c r="E12">
        <v>83300</v>
      </c>
      <c r="F12">
        <v>127000</v>
      </c>
      <c r="G12" t="str">
        <f t="shared" si="2"/>
        <v>Above</v>
      </c>
      <c r="H12">
        <v>1.5246</v>
      </c>
      <c r="I12">
        <v>2</v>
      </c>
      <c r="J12" t="str">
        <f t="shared" si="0"/>
        <v>No</v>
      </c>
      <c r="K12" t="s">
        <v>19</v>
      </c>
      <c r="L12">
        <v>20</v>
      </c>
      <c r="M12">
        <v>805000</v>
      </c>
      <c r="N12" t="str">
        <f t="shared" si="3"/>
        <v>Above</v>
      </c>
      <c r="O12">
        <v>155000</v>
      </c>
      <c r="P12">
        <v>19.75</v>
      </c>
      <c r="Q12" t="str">
        <f t="shared" si="4"/>
        <v>12-19</v>
      </c>
      <c r="R12">
        <v>360</v>
      </c>
      <c r="S12">
        <v>3.12</v>
      </c>
      <c r="T12" t="e">
        <f>VLOOKUP(H12,#REF!,2,TRUE)</f>
        <v>#REF!</v>
      </c>
    </row>
    <row r="13" spans="1:20" x14ac:dyDescent="0.25">
      <c r="A13">
        <v>493</v>
      </c>
      <c r="B13">
        <v>6</v>
      </c>
      <c r="C13">
        <v>44.8</v>
      </c>
      <c r="D13" t="str">
        <f t="shared" si="1"/>
        <v>40.01-50%</v>
      </c>
      <c r="E13">
        <v>102700</v>
      </c>
      <c r="F13">
        <v>70000</v>
      </c>
      <c r="G13" t="str">
        <f t="shared" si="2"/>
        <v>Below</v>
      </c>
      <c r="H13">
        <v>0.68159999999999998</v>
      </c>
      <c r="I13">
        <v>2</v>
      </c>
      <c r="J13" t="str">
        <f t="shared" si="0"/>
        <v>No</v>
      </c>
      <c r="K13" t="s">
        <v>23</v>
      </c>
      <c r="L13">
        <v>45</v>
      </c>
      <c r="M13">
        <v>655000</v>
      </c>
      <c r="N13" t="str">
        <f t="shared" si="3"/>
        <v>Above</v>
      </c>
      <c r="O13">
        <v>145000</v>
      </c>
      <c r="P13">
        <v>22.41</v>
      </c>
      <c r="Q13" t="str">
        <f t="shared" si="4"/>
        <v>20-29</v>
      </c>
      <c r="R13">
        <v>120</v>
      </c>
      <c r="S13">
        <v>2.5</v>
      </c>
      <c r="T13" t="e">
        <f>VLOOKUP(H13,#REF!,2,TRUE)</f>
        <v>#REF!</v>
      </c>
    </row>
    <row r="14" spans="1:20" x14ac:dyDescent="0.25">
      <c r="A14">
        <v>250</v>
      </c>
      <c r="B14">
        <v>12</v>
      </c>
      <c r="C14">
        <v>25.71</v>
      </c>
      <c r="D14" t="str">
        <f t="shared" si="1"/>
        <v>20.01-30%</v>
      </c>
      <c r="E14">
        <v>68300</v>
      </c>
      <c r="F14">
        <v>256000</v>
      </c>
      <c r="G14" t="str">
        <f t="shared" si="2"/>
        <v>Above</v>
      </c>
      <c r="H14">
        <v>3.7482000000000002</v>
      </c>
      <c r="I14">
        <v>2</v>
      </c>
      <c r="J14" t="str">
        <f t="shared" si="0"/>
        <v>No</v>
      </c>
      <c r="K14" t="s">
        <v>20</v>
      </c>
      <c r="L14">
        <v>20</v>
      </c>
      <c r="M14">
        <v>785000</v>
      </c>
      <c r="N14" t="str">
        <f t="shared" si="3"/>
        <v>Above</v>
      </c>
      <c r="O14">
        <v>195000</v>
      </c>
      <c r="P14">
        <v>25.29</v>
      </c>
      <c r="Q14" t="str">
        <f t="shared" si="4"/>
        <v>20-29</v>
      </c>
      <c r="R14">
        <v>120</v>
      </c>
      <c r="S14">
        <v>2.75</v>
      </c>
      <c r="T14" t="e">
        <f>VLOOKUP(H14,#REF!,2,TRUE)</f>
        <v>#REF!</v>
      </c>
    </row>
    <row r="15" spans="1:20" x14ac:dyDescent="0.25">
      <c r="A15">
        <v>95</v>
      </c>
      <c r="B15">
        <v>4</v>
      </c>
      <c r="C15">
        <v>22.68</v>
      </c>
      <c r="D15" t="str">
        <f t="shared" si="1"/>
        <v>20.01-30%</v>
      </c>
      <c r="E15">
        <v>77800</v>
      </c>
      <c r="F15">
        <v>51000</v>
      </c>
      <c r="G15" t="str">
        <f t="shared" si="2"/>
        <v>Below</v>
      </c>
      <c r="H15">
        <v>0.65549999999999997</v>
      </c>
      <c r="I15">
        <v>2</v>
      </c>
      <c r="J15" t="str">
        <f t="shared" si="0"/>
        <v>No</v>
      </c>
      <c r="K15" t="s">
        <v>18</v>
      </c>
      <c r="L15">
        <v>10</v>
      </c>
      <c r="M15">
        <v>355000</v>
      </c>
      <c r="N15" t="str">
        <f t="shared" si="3"/>
        <v>Below</v>
      </c>
      <c r="O15">
        <v>95000</v>
      </c>
      <c r="P15">
        <v>27.42</v>
      </c>
      <c r="Q15" t="str">
        <f t="shared" si="4"/>
        <v>20-29</v>
      </c>
      <c r="R15">
        <v>360</v>
      </c>
      <c r="S15">
        <v>3.62</v>
      </c>
      <c r="T15" t="e">
        <f>VLOOKUP(H15,#REF!,2,TRUE)</f>
        <v>#REF!</v>
      </c>
    </row>
    <row r="16" spans="1:20" x14ac:dyDescent="0.25">
      <c r="A16">
        <v>236</v>
      </c>
      <c r="B16">
        <v>47</v>
      </c>
      <c r="C16">
        <v>7.21</v>
      </c>
      <c r="D16" t="str">
        <f t="shared" si="1"/>
        <v>1.49-10%</v>
      </c>
      <c r="E16">
        <v>80700</v>
      </c>
      <c r="F16">
        <v>251000</v>
      </c>
      <c r="G16" t="str">
        <f t="shared" si="2"/>
        <v>Above</v>
      </c>
      <c r="H16">
        <v>3.1103000000000001</v>
      </c>
      <c r="I16">
        <v>2</v>
      </c>
      <c r="J16" t="str">
        <f t="shared" si="0"/>
        <v>No</v>
      </c>
      <c r="K16" t="s">
        <v>19</v>
      </c>
      <c r="L16">
        <v>10</v>
      </c>
      <c r="M16">
        <v>1425000</v>
      </c>
      <c r="N16" t="str">
        <f t="shared" si="3"/>
        <v>Above</v>
      </c>
      <c r="O16">
        <v>405000</v>
      </c>
      <c r="P16">
        <v>28.34</v>
      </c>
      <c r="Q16" t="str">
        <f t="shared" si="4"/>
        <v>20-29</v>
      </c>
      <c r="R16">
        <v>180</v>
      </c>
      <c r="S16">
        <v>2.62</v>
      </c>
      <c r="T16" t="e">
        <f>VLOOKUP(H16,#REF!,2,TRUE)</f>
        <v>#REF!</v>
      </c>
    </row>
    <row r="17" spans="1:20" x14ac:dyDescent="0.25">
      <c r="A17">
        <v>3</v>
      </c>
      <c r="B17">
        <v>34</v>
      </c>
      <c r="C17">
        <v>64.19</v>
      </c>
      <c r="D17" t="str">
        <f t="shared" si="1"/>
        <v>60.01-70%</v>
      </c>
      <c r="E17">
        <v>96500</v>
      </c>
      <c r="F17">
        <v>64000</v>
      </c>
      <c r="G17" t="str">
        <f t="shared" si="2"/>
        <v>Below</v>
      </c>
      <c r="H17">
        <v>0.66320000000000001</v>
      </c>
      <c r="I17">
        <v>2</v>
      </c>
      <c r="J17" t="str">
        <f t="shared" si="0"/>
        <v>No</v>
      </c>
      <c r="K17" t="s">
        <v>17</v>
      </c>
      <c r="L17">
        <v>43</v>
      </c>
      <c r="M17">
        <v>375000</v>
      </c>
      <c r="N17" t="str">
        <f t="shared" si="3"/>
        <v>Below</v>
      </c>
      <c r="O17">
        <v>105000</v>
      </c>
      <c r="P17">
        <v>28.55</v>
      </c>
      <c r="Q17" t="str">
        <f t="shared" si="4"/>
        <v>20-29</v>
      </c>
      <c r="R17">
        <v>180</v>
      </c>
      <c r="S17">
        <v>2.5</v>
      </c>
      <c r="T17" t="e">
        <f>VLOOKUP(H17,#REF!,2,TRUE)</f>
        <v>#REF!</v>
      </c>
    </row>
    <row r="18" spans="1:20" x14ac:dyDescent="0.25">
      <c r="A18">
        <v>163</v>
      </c>
      <c r="B18">
        <v>6</v>
      </c>
      <c r="C18">
        <v>75.540000000000006</v>
      </c>
      <c r="D18" t="str">
        <f t="shared" si="1"/>
        <v>70.01-80%</v>
      </c>
      <c r="E18">
        <v>127900</v>
      </c>
      <c r="F18">
        <v>82000</v>
      </c>
      <c r="G18" t="str">
        <f t="shared" si="2"/>
        <v>Below</v>
      </c>
      <c r="H18">
        <v>0.6411</v>
      </c>
      <c r="I18">
        <v>2</v>
      </c>
      <c r="J18" t="str">
        <f t="shared" si="0"/>
        <v>No</v>
      </c>
      <c r="K18" t="s">
        <v>19</v>
      </c>
      <c r="L18">
        <v>20</v>
      </c>
      <c r="M18">
        <v>965000</v>
      </c>
      <c r="N18" t="str">
        <f t="shared" si="3"/>
        <v>Above</v>
      </c>
      <c r="O18">
        <v>305000</v>
      </c>
      <c r="P18">
        <v>31.08</v>
      </c>
      <c r="Q18" t="str">
        <f t="shared" si="4"/>
        <v>30-39</v>
      </c>
      <c r="R18">
        <v>360</v>
      </c>
      <c r="S18">
        <v>2.87</v>
      </c>
      <c r="T18" t="e">
        <f>VLOOKUP(H18,#REF!,2,TRUE)</f>
        <v>#REF!</v>
      </c>
    </row>
    <row r="19" spans="1:20" x14ac:dyDescent="0.25">
      <c r="A19">
        <v>123</v>
      </c>
      <c r="B19">
        <v>6</v>
      </c>
      <c r="C19">
        <v>80.94</v>
      </c>
      <c r="D19" t="str">
        <f t="shared" si="1"/>
        <v>80.01-90%</v>
      </c>
      <c r="E19">
        <v>92700</v>
      </c>
      <c r="F19">
        <v>91000</v>
      </c>
      <c r="G19" t="str">
        <f t="shared" si="2"/>
        <v>Below</v>
      </c>
      <c r="H19">
        <v>0.98170000000000002</v>
      </c>
      <c r="I19">
        <v>2</v>
      </c>
      <c r="J19" t="str">
        <f t="shared" si="0"/>
        <v>No</v>
      </c>
      <c r="K19" t="s">
        <v>19</v>
      </c>
      <c r="L19">
        <v>37</v>
      </c>
      <c r="M19">
        <v>715000</v>
      </c>
      <c r="N19" t="str">
        <f t="shared" si="3"/>
        <v>Above</v>
      </c>
      <c r="O19">
        <v>225000</v>
      </c>
      <c r="P19">
        <v>31.35</v>
      </c>
      <c r="Q19" t="str">
        <f t="shared" si="4"/>
        <v>30-39</v>
      </c>
      <c r="R19">
        <v>180</v>
      </c>
      <c r="S19">
        <v>2.75</v>
      </c>
      <c r="T19" t="e">
        <f>VLOOKUP(H19,#REF!,2,TRUE)</f>
        <v>#REF!</v>
      </c>
    </row>
    <row r="20" spans="1:20" x14ac:dyDescent="0.25">
      <c r="A20">
        <v>335</v>
      </c>
      <c r="B20">
        <v>37</v>
      </c>
      <c r="C20">
        <v>8.0399999999999991</v>
      </c>
      <c r="D20" t="str">
        <f t="shared" si="1"/>
        <v>1.49-10%</v>
      </c>
      <c r="E20">
        <v>80100</v>
      </c>
      <c r="F20">
        <v>124000</v>
      </c>
      <c r="G20" t="str">
        <f t="shared" si="2"/>
        <v>Above</v>
      </c>
      <c r="H20">
        <v>1.5481</v>
      </c>
      <c r="I20">
        <v>2</v>
      </c>
      <c r="J20" t="str">
        <f t="shared" si="0"/>
        <v>No</v>
      </c>
      <c r="K20" t="s">
        <v>21</v>
      </c>
      <c r="L20">
        <v>38</v>
      </c>
      <c r="M20">
        <v>1605000</v>
      </c>
      <c r="N20" t="str">
        <f t="shared" si="3"/>
        <v>Above</v>
      </c>
      <c r="O20">
        <v>515000</v>
      </c>
      <c r="P20">
        <v>31.9</v>
      </c>
      <c r="Q20" t="str">
        <f t="shared" si="4"/>
        <v>30-39</v>
      </c>
      <c r="R20">
        <v>360</v>
      </c>
      <c r="S20">
        <v>2.5</v>
      </c>
      <c r="T20" t="e">
        <f>VLOOKUP(H20,#REF!,2,TRUE)</f>
        <v>#REF!</v>
      </c>
    </row>
    <row r="21" spans="1:20" x14ac:dyDescent="0.25">
      <c r="A21">
        <v>370</v>
      </c>
      <c r="B21">
        <v>6</v>
      </c>
      <c r="C21">
        <v>25.17</v>
      </c>
      <c r="D21" t="str">
        <f t="shared" si="1"/>
        <v>20.01-30%</v>
      </c>
      <c r="E21">
        <v>127900</v>
      </c>
      <c r="F21">
        <v>117000</v>
      </c>
      <c r="G21" t="str">
        <f t="shared" si="2"/>
        <v>Above</v>
      </c>
      <c r="H21">
        <v>0.91479999999999995</v>
      </c>
      <c r="I21">
        <v>2</v>
      </c>
      <c r="J21" t="str">
        <f t="shared" si="0"/>
        <v>No</v>
      </c>
      <c r="K21" t="s">
        <v>21</v>
      </c>
      <c r="L21">
        <v>38</v>
      </c>
      <c r="M21">
        <v>1215000</v>
      </c>
      <c r="N21" t="str">
        <f t="shared" si="3"/>
        <v>Above</v>
      </c>
      <c r="O21">
        <v>395000</v>
      </c>
      <c r="P21">
        <v>32.229999999999997</v>
      </c>
      <c r="Q21" t="str">
        <f t="shared" si="4"/>
        <v>30-39</v>
      </c>
      <c r="R21">
        <v>240</v>
      </c>
      <c r="S21">
        <v>3</v>
      </c>
      <c r="T21" t="e">
        <f>VLOOKUP(H21,#REF!,2,TRUE)</f>
        <v>#REF!</v>
      </c>
    </row>
    <row r="22" spans="1:20" x14ac:dyDescent="0.25">
      <c r="A22">
        <v>425</v>
      </c>
      <c r="B22">
        <v>27</v>
      </c>
      <c r="C22">
        <v>20.96</v>
      </c>
      <c r="D22" t="str">
        <f t="shared" si="1"/>
        <v>20.01-30%</v>
      </c>
      <c r="E22">
        <v>102800</v>
      </c>
      <c r="F22">
        <v>69000</v>
      </c>
      <c r="G22" t="str">
        <f t="shared" si="2"/>
        <v>Below</v>
      </c>
      <c r="H22">
        <v>0.67120000000000002</v>
      </c>
      <c r="I22">
        <v>2</v>
      </c>
      <c r="J22" t="str">
        <f t="shared" si="0"/>
        <v>No</v>
      </c>
      <c r="K22" t="s">
        <v>22</v>
      </c>
      <c r="L22">
        <v>10</v>
      </c>
      <c r="M22">
        <v>205000</v>
      </c>
      <c r="N22" t="str">
        <f t="shared" si="3"/>
        <v>Below</v>
      </c>
      <c r="O22">
        <v>65000</v>
      </c>
      <c r="P22">
        <v>32.76</v>
      </c>
      <c r="Q22" t="str">
        <f t="shared" si="4"/>
        <v>30-39</v>
      </c>
      <c r="R22">
        <v>180</v>
      </c>
      <c r="S22">
        <v>3.25</v>
      </c>
      <c r="T22" t="e">
        <f>VLOOKUP(H22,#REF!,2,TRUE)</f>
        <v>#REF!</v>
      </c>
    </row>
    <row r="23" spans="1:20" x14ac:dyDescent="0.25">
      <c r="A23">
        <v>324</v>
      </c>
      <c r="B23">
        <v>6</v>
      </c>
      <c r="C23">
        <v>13.79</v>
      </c>
      <c r="D23" t="str">
        <f t="shared" si="1"/>
        <v>10.01-20%</v>
      </c>
      <c r="E23">
        <v>80400</v>
      </c>
      <c r="F23">
        <v>46000</v>
      </c>
      <c r="G23" t="str">
        <f t="shared" si="2"/>
        <v>Below</v>
      </c>
      <c r="H23">
        <v>0.57210000000000005</v>
      </c>
      <c r="I23">
        <v>2</v>
      </c>
      <c r="J23" t="str">
        <f t="shared" si="0"/>
        <v>No</v>
      </c>
      <c r="K23" t="s">
        <v>20</v>
      </c>
      <c r="L23">
        <v>39</v>
      </c>
      <c r="M23">
        <v>245000</v>
      </c>
      <c r="N23" t="str">
        <f t="shared" si="3"/>
        <v>Below</v>
      </c>
      <c r="O23">
        <v>85000</v>
      </c>
      <c r="P23">
        <v>32.93</v>
      </c>
      <c r="Q23" t="str">
        <f t="shared" si="4"/>
        <v>30-39</v>
      </c>
      <c r="R23">
        <v>240</v>
      </c>
      <c r="S23">
        <v>2.62</v>
      </c>
      <c r="T23" t="e">
        <f>VLOOKUP(H23,#REF!,2,TRUE)</f>
        <v>#REF!</v>
      </c>
    </row>
    <row r="24" spans="1:20" x14ac:dyDescent="0.25">
      <c r="A24">
        <v>267</v>
      </c>
      <c r="B24">
        <v>48</v>
      </c>
      <c r="C24">
        <v>42.96</v>
      </c>
      <c r="D24" t="str">
        <f t="shared" si="1"/>
        <v>40.01-50%</v>
      </c>
      <c r="E24">
        <v>72200</v>
      </c>
      <c r="F24">
        <v>88000</v>
      </c>
      <c r="G24" t="str">
        <f t="shared" si="2"/>
        <v>Below</v>
      </c>
      <c r="H24">
        <v>1.2188000000000001</v>
      </c>
      <c r="I24">
        <v>2</v>
      </c>
      <c r="J24" t="str">
        <f t="shared" si="0"/>
        <v>No</v>
      </c>
      <c r="K24" t="s">
        <v>20</v>
      </c>
      <c r="L24">
        <v>49</v>
      </c>
      <c r="M24">
        <v>205000</v>
      </c>
      <c r="N24" t="str">
        <f t="shared" si="3"/>
        <v>Below</v>
      </c>
      <c r="O24">
        <v>75000</v>
      </c>
      <c r="P24">
        <v>33.81</v>
      </c>
      <c r="Q24" t="str">
        <f t="shared" si="4"/>
        <v>30-39</v>
      </c>
      <c r="R24">
        <v>360</v>
      </c>
      <c r="S24">
        <v>4.37</v>
      </c>
      <c r="T24" t="e">
        <f>VLOOKUP(H24,#REF!,2,TRUE)</f>
        <v>#REF!</v>
      </c>
    </row>
    <row r="25" spans="1:20" x14ac:dyDescent="0.25">
      <c r="A25">
        <v>262</v>
      </c>
      <c r="B25">
        <v>39</v>
      </c>
      <c r="C25">
        <v>17.14</v>
      </c>
      <c r="D25" t="str">
        <f t="shared" si="1"/>
        <v>10.01-20%</v>
      </c>
      <c r="E25">
        <v>84600</v>
      </c>
      <c r="F25">
        <v>375000</v>
      </c>
      <c r="G25" t="str">
        <f t="shared" si="2"/>
        <v>Above</v>
      </c>
      <c r="H25">
        <v>4.4325999999999999</v>
      </c>
      <c r="I25">
        <v>2</v>
      </c>
      <c r="J25" t="str">
        <f t="shared" si="0"/>
        <v>No</v>
      </c>
      <c r="K25" t="s">
        <v>20</v>
      </c>
      <c r="L25">
        <v>37</v>
      </c>
      <c r="M25">
        <v>1505000</v>
      </c>
      <c r="N25" t="str">
        <f t="shared" si="3"/>
        <v>Above</v>
      </c>
      <c r="O25">
        <v>515000</v>
      </c>
      <c r="P25">
        <v>34.020000000000003</v>
      </c>
      <c r="Q25" t="str">
        <f t="shared" si="4"/>
        <v>30-39</v>
      </c>
      <c r="R25">
        <v>360</v>
      </c>
      <c r="S25">
        <v>3</v>
      </c>
      <c r="T25" t="e">
        <f>VLOOKUP(H25,#REF!,2,TRUE)</f>
        <v>#REF!</v>
      </c>
    </row>
    <row r="26" spans="1:20" x14ac:dyDescent="0.25">
      <c r="A26">
        <v>115</v>
      </c>
      <c r="B26">
        <v>17</v>
      </c>
      <c r="C26">
        <v>12.95</v>
      </c>
      <c r="D26" t="str">
        <f t="shared" si="1"/>
        <v>10.01-20%</v>
      </c>
      <c r="E26">
        <v>89100</v>
      </c>
      <c r="F26">
        <v>231000</v>
      </c>
      <c r="G26" t="str">
        <f t="shared" si="2"/>
        <v>Above</v>
      </c>
      <c r="H26">
        <v>2.5926</v>
      </c>
      <c r="I26">
        <v>2</v>
      </c>
      <c r="J26" t="str">
        <f t="shared" si="0"/>
        <v>No</v>
      </c>
      <c r="K26" t="s">
        <v>19</v>
      </c>
      <c r="L26">
        <v>20</v>
      </c>
      <c r="M26">
        <v>1465000</v>
      </c>
      <c r="N26" t="str">
        <f t="shared" si="3"/>
        <v>Above</v>
      </c>
      <c r="O26">
        <v>505000</v>
      </c>
      <c r="P26">
        <v>34.950000000000003</v>
      </c>
      <c r="Q26" t="str">
        <f t="shared" si="4"/>
        <v>30-39</v>
      </c>
      <c r="R26">
        <v>360</v>
      </c>
      <c r="S26">
        <v>2.99</v>
      </c>
      <c r="T26" t="e">
        <f>VLOOKUP(H26,#REF!,2,TRUE)</f>
        <v>#REF!</v>
      </c>
    </row>
    <row r="27" spans="1:20" x14ac:dyDescent="0.25">
      <c r="A27">
        <v>101</v>
      </c>
      <c r="B27">
        <v>34</v>
      </c>
      <c r="C27">
        <v>48.53</v>
      </c>
      <c r="D27" t="str">
        <f t="shared" si="1"/>
        <v>40.01-50%</v>
      </c>
      <c r="E27">
        <v>96500</v>
      </c>
      <c r="F27">
        <v>69000</v>
      </c>
      <c r="G27" t="str">
        <f t="shared" si="2"/>
        <v>Below</v>
      </c>
      <c r="H27">
        <v>0.71499999999999997</v>
      </c>
      <c r="I27">
        <v>2</v>
      </c>
      <c r="J27" t="str">
        <f t="shared" si="0"/>
        <v>No</v>
      </c>
      <c r="K27" t="s">
        <v>19</v>
      </c>
      <c r="L27">
        <v>30</v>
      </c>
      <c r="M27">
        <v>305000</v>
      </c>
      <c r="N27" t="str">
        <f t="shared" si="3"/>
        <v>Below</v>
      </c>
      <c r="O27">
        <v>105000</v>
      </c>
      <c r="P27">
        <v>35</v>
      </c>
      <c r="Q27" t="str">
        <f t="shared" si="4"/>
        <v>30-39</v>
      </c>
      <c r="R27">
        <v>360</v>
      </c>
      <c r="S27">
        <v>2.5</v>
      </c>
      <c r="T27" t="e">
        <f>VLOOKUP(H27,#REF!,2,TRUE)</f>
        <v>#REF!</v>
      </c>
    </row>
    <row r="28" spans="1:20" x14ac:dyDescent="0.25">
      <c r="A28">
        <v>182</v>
      </c>
      <c r="B28">
        <v>53</v>
      </c>
      <c r="C28">
        <v>33.07</v>
      </c>
      <c r="D28" t="str">
        <f t="shared" si="1"/>
        <v>30.01-40%</v>
      </c>
      <c r="E28">
        <v>106900</v>
      </c>
      <c r="F28">
        <v>125000</v>
      </c>
      <c r="G28" t="str">
        <f t="shared" si="2"/>
        <v>Above</v>
      </c>
      <c r="H28">
        <v>1.1693</v>
      </c>
      <c r="I28">
        <v>2</v>
      </c>
      <c r="J28" t="str">
        <f t="shared" si="0"/>
        <v>No</v>
      </c>
      <c r="K28" t="s">
        <v>19</v>
      </c>
      <c r="L28">
        <v>30</v>
      </c>
      <c r="M28">
        <v>765000</v>
      </c>
      <c r="N28" t="str">
        <f t="shared" si="3"/>
        <v>Above</v>
      </c>
      <c r="O28">
        <v>265000</v>
      </c>
      <c r="P28">
        <v>35</v>
      </c>
      <c r="Q28" t="str">
        <f t="shared" si="4"/>
        <v>30-39</v>
      </c>
      <c r="R28">
        <v>180</v>
      </c>
      <c r="S28">
        <v>2.5</v>
      </c>
      <c r="T28" t="e">
        <f>VLOOKUP(H28,#REF!,2,TRUE)</f>
        <v>#REF!</v>
      </c>
    </row>
    <row r="29" spans="1:20" x14ac:dyDescent="0.25">
      <c r="A29">
        <v>485</v>
      </c>
      <c r="B29">
        <v>6</v>
      </c>
      <c r="C29">
        <v>83.46</v>
      </c>
      <c r="D29" t="str">
        <f t="shared" si="1"/>
        <v>80.01-90%</v>
      </c>
      <c r="E29">
        <v>83300</v>
      </c>
      <c r="F29">
        <v>47000</v>
      </c>
      <c r="G29" t="str">
        <f t="shared" si="2"/>
        <v>Below</v>
      </c>
      <c r="H29">
        <v>0.56420000000000003</v>
      </c>
      <c r="I29">
        <v>2</v>
      </c>
      <c r="J29" t="str">
        <f t="shared" si="0"/>
        <v>No</v>
      </c>
      <c r="K29" t="s">
        <v>23</v>
      </c>
      <c r="L29">
        <v>40</v>
      </c>
      <c r="M29">
        <v>715000</v>
      </c>
      <c r="N29" t="str">
        <f t="shared" si="3"/>
        <v>Above</v>
      </c>
      <c r="O29">
        <v>265000</v>
      </c>
      <c r="P29">
        <v>36.85</v>
      </c>
      <c r="Q29" t="str">
        <f t="shared" si="4"/>
        <v>30-39</v>
      </c>
      <c r="R29">
        <v>360</v>
      </c>
      <c r="S29">
        <v>2.87</v>
      </c>
      <c r="T29" t="e">
        <f>VLOOKUP(H29,#REF!,2,TRUE)</f>
        <v>#REF!</v>
      </c>
    </row>
    <row r="30" spans="1:20" x14ac:dyDescent="0.25">
      <c r="A30">
        <v>314</v>
      </c>
      <c r="B30">
        <v>17</v>
      </c>
      <c r="C30">
        <v>8.44</v>
      </c>
      <c r="D30" t="str">
        <f t="shared" si="1"/>
        <v>1.49-10%</v>
      </c>
      <c r="E30">
        <v>89100</v>
      </c>
      <c r="F30">
        <v>64000</v>
      </c>
      <c r="G30" t="str">
        <f t="shared" si="2"/>
        <v>Below</v>
      </c>
      <c r="H30">
        <v>0.71830000000000005</v>
      </c>
      <c r="I30">
        <v>2</v>
      </c>
      <c r="J30" t="str">
        <f t="shared" si="0"/>
        <v>No</v>
      </c>
      <c r="K30" t="s">
        <v>20</v>
      </c>
      <c r="L30">
        <v>20</v>
      </c>
      <c r="M30">
        <v>275000</v>
      </c>
      <c r="N30" t="str">
        <f t="shared" si="3"/>
        <v>Below</v>
      </c>
      <c r="O30">
        <v>105000</v>
      </c>
      <c r="P30">
        <v>36.92</v>
      </c>
      <c r="Q30" t="str">
        <f t="shared" si="4"/>
        <v>30-39</v>
      </c>
      <c r="R30">
        <v>360</v>
      </c>
      <c r="S30">
        <v>4.25</v>
      </c>
      <c r="T30" t="e">
        <f>VLOOKUP(H30,#REF!,2,TRUE)</f>
        <v>#REF!</v>
      </c>
    </row>
    <row r="31" spans="1:20" x14ac:dyDescent="0.25">
      <c r="A31">
        <v>232</v>
      </c>
      <c r="B31">
        <v>6</v>
      </c>
      <c r="C31">
        <v>32.619999999999997</v>
      </c>
      <c r="D31" t="str">
        <f t="shared" si="1"/>
        <v>30.01-40%</v>
      </c>
      <c r="E31">
        <v>127900</v>
      </c>
      <c r="F31">
        <v>328000</v>
      </c>
      <c r="G31" t="str">
        <f t="shared" si="2"/>
        <v>Above</v>
      </c>
      <c r="H31">
        <v>2.5644999999999998</v>
      </c>
      <c r="I31">
        <v>2</v>
      </c>
      <c r="J31" t="str">
        <f t="shared" si="0"/>
        <v>No</v>
      </c>
      <c r="K31" t="s">
        <v>19</v>
      </c>
      <c r="L31">
        <v>20</v>
      </c>
      <c r="M31">
        <v>1915000</v>
      </c>
      <c r="N31" t="str">
        <f t="shared" si="3"/>
        <v>Above</v>
      </c>
      <c r="O31">
        <v>715000</v>
      </c>
      <c r="P31">
        <v>37.380000000000003</v>
      </c>
      <c r="Q31" t="str">
        <f t="shared" si="4"/>
        <v>30-39</v>
      </c>
      <c r="R31">
        <v>240</v>
      </c>
      <c r="S31">
        <v>2.5</v>
      </c>
      <c r="T31" t="e">
        <f>VLOOKUP(H31,#REF!,2,TRUE)</f>
        <v>#REF!</v>
      </c>
    </row>
    <row r="32" spans="1:20" x14ac:dyDescent="0.25">
      <c r="A32">
        <v>331</v>
      </c>
      <c r="B32">
        <v>34</v>
      </c>
      <c r="C32">
        <v>29.38</v>
      </c>
      <c r="D32" t="str">
        <f t="shared" si="1"/>
        <v>20.01-30%</v>
      </c>
      <c r="E32">
        <v>96500</v>
      </c>
      <c r="F32">
        <v>93000</v>
      </c>
      <c r="G32" t="str">
        <f t="shared" si="2"/>
        <v>Below</v>
      </c>
      <c r="H32">
        <v>0.9637</v>
      </c>
      <c r="I32">
        <v>2</v>
      </c>
      <c r="J32" t="str">
        <f t="shared" si="0"/>
        <v>No</v>
      </c>
      <c r="K32" t="s">
        <v>20</v>
      </c>
      <c r="L32">
        <v>42</v>
      </c>
      <c r="M32">
        <v>655000</v>
      </c>
      <c r="N32" t="str">
        <f t="shared" si="3"/>
        <v>Above</v>
      </c>
      <c r="O32">
        <v>245000</v>
      </c>
      <c r="P32">
        <v>38.090000000000003</v>
      </c>
      <c r="Q32" t="str">
        <f t="shared" si="4"/>
        <v>30-39</v>
      </c>
      <c r="R32">
        <v>180</v>
      </c>
      <c r="S32">
        <v>2.62</v>
      </c>
      <c r="T32" t="e">
        <f>VLOOKUP(H32,#REF!,2,TRUE)</f>
        <v>#REF!</v>
      </c>
    </row>
    <row r="33" spans="1:20" x14ac:dyDescent="0.25">
      <c r="A33">
        <v>134</v>
      </c>
      <c r="B33">
        <v>27</v>
      </c>
      <c r="C33">
        <v>17.350000000000001</v>
      </c>
      <c r="D33" t="str">
        <f t="shared" si="1"/>
        <v>10.01-20%</v>
      </c>
      <c r="E33">
        <v>102800</v>
      </c>
      <c r="F33">
        <v>27000</v>
      </c>
      <c r="G33" t="str">
        <f t="shared" si="2"/>
        <v>Below</v>
      </c>
      <c r="H33">
        <v>0.2626</v>
      </c>
      <c r="I33">
        <v>2</v>
      </c>
      <c r="J33" t="str">
        <f t="shared" si="0"/>
        <v>No</v>
      </c>
      <c r="K33" t="s">
        <v>19</v>
      </c>
      <c r="L33">
        <v>43</v>
      </c>
      <c r="M33">
        <v>325000</v>
      </c>
      <c r="N33" t="str">
        <f t="shared" si="3"/>
        <v>Below</v>
      </c>
      <c r="O33">
        <v>125000</v>
      </c>
      <c r="P33">
        <v>38.81</v>
      </c>
      <c r="Q33" t="str">
        <f t="shared" si="4"/>
        <v>30-39</v>
      </c>
      <c r="R33">
        <v>360</v>
      </c>
      <c r="S33">
        <v>3.62</v>
      </c>
      <c r="T33" t="e">
        <f>VLOOKUP(H33,#REF!,2,TRUE)</f>
        <v>#REF!</v>
      </c>
    </row>
    <row r="34" spans="1:20" x14ac:dyDescent="0.25">
      <c r="A34">
        <v>238</v>
      </c>
      <c r="B34">
        <v>6</v>
      </c>
      <c r="C34">
        <v>66.11</v>
      </c>
      <c r="D34" t="str">
        <f t="shared" si="1"/>
        <v>60.01-70%</v>
      </c>
      <c r="E34">
        <v>92700</v>
      </c>
      <c r="F34">
        <v>170000</v>
      </c>
      <c r="G34" t="str">
        <f t="shared" si="2"/>
        <v>Above</v>
      </c>
      <c r="H34">
        <v>1.8339000000000001</v>
      </c>
      <c r="I34">
        <v>2</v>
      </c>
      <c r="J34" t="str">
        <f t="shared" si="0"/>
        <v>No</v>
      </c>
      <c r="K34" t="s">
        <v>20</v>
      </c>
      <c r="L34">
        <v>10</v>
      </c>
      <c r="M34">
        <v>805000</v>
      </c>
      <c r="N34" t="str">
        <f t="shared" si="3"/>
        <v>Above</v>
      </c>
      <c r="O34">
        <v>315000</v>
      </c>
      <c r="P34">
        <v>39.75</v>
      </c>
      <c r="Q34" t="str">
        <f t="shared" si="4"/>
        <v>30-39</v>
      </c>
      <c r="R34">
        <v>360</v>
      </c>
      <c r="S34">
        <v>2.62</v>
      </c>
      <c r="T34" t="e">
        <f>VLOOKUP(H34,#REF!,2,TRUE)</f>
        <v>#REF!</v>
      </c>
    </row>
    <row r="35" spans="1:20" x14ac:dyDescent="0.25">
      <c r="A35">
        <v>9</v>
      </c>
      <c r="B35">
        <v>36</v>
      </c>
      <c r="C35">
        <v>98.09</v>
      </c>
      <c r="D35" t="str">
        <f t="shared" si="1"/>
        <v>90.01-98.95%</v>
      </c>
      <c r="E35">
        <v>96500</v>
      </c>
      <c r="F35">
        <v>58000</v>
      </c>
      <c r="G35" t="str">
        <f t="shared" si="2"/>
        <v>Below</v>
      </c>
      <c r="H35">
        <v>0.60099999999999998</v>
      </c>
      <c r="I35">
        <v>2</v>
      </c>
      <c r="J35" t="str">
        <f t="shared" si="0"/>
        <v>No</v>
      </c>
      <c r="K35" t="s">
        <v>17</v>
      </c>
      <c r="L35">
        <v>41</v>
      </c>
      <c r="M35">
        <v>455000</v>
      </c>
      <c r="N35" t="str">
        <f t="shared" si="3"/>
        <v>Below</v>
      </c>
      <c r="O35">
        <v>185000</v>
      </c>
      <c r="P35">
        <v>40.64</v>
      </c>
      <c r="Q35" t="str">
        <f t="shared" si="4"/>
        <v>40-49</v>
      </c>
      <c r="R35">
        <v>180</v>
      </c>
      <c r="S35">
        <v>3.62</v>
      </c>
      <c r="T35" t="e">
        <f>VLOOKUP(H35,#REF!,2,TRUE)</f>
        <v>#REF!</v>
      </c>
    </row>
    <row r="36" spans="1:20" x14ac:dyDescent="0.25">
      <c r="A36">
        <v>168</v>
      </c>
      <c r="B36">
        <v>27</v>
      </c>
      <c r="C36">
        <v>12.11</v>
      </c>
      <c r="D36" t="str">
        <f t="shared" si="1"/>
        <v>10.01-20%</v>
      </c>
      <c r="E36">
        <v>102800</v>
      </c>
      <c r="F36">
        <v>240000</v>
      </c>
      <c r="G36" t="str">
        <f t="shared" si="2"/>
        <v>Above</v>
      </c>
      <c r="H36">
        <v>2.3346</v>
      </c>
      <c r="I36">
        <v>2</v>
      </c>
      <c r="J36" t="str">
        <f t="shared" si="0"/>
        <v>No</v>
      </c>
      <c r="K36" t="s">
        <v>19</v>
      </c>
      <c r="L36">
        <v>10</v>
      </c>
      <c r="M36">
        <v>905000</v>
      </c>
      <c r="N36" t="str">
        <f t="shared" si="3"/>
        <v>Above</v>
      </c>
      <c r="O36">
        <v>375000</v>
      </c>
      <c r="P36">
        <v>41.55</v>
      </c>
      <c r="Q36" t="str">
        <f t="shared" si="4"/>
        <v>40-49</v>
      </c>
      <c r="R36">
        <v>360</v>
      </c>
      <c r="S36">
        <v>3.25</v>
      </c>
      <c r="T36" t="e">
        <f>VLOOKUP(H36,#REF!,2,TRUE)</f>
        <v>#REF!</v>
      </c>
    </row>
    <row r="37" spans="1:20" x14ac:dyDescent="0.25">
      <c r="A37">
        <v>81</v>
      </c>
      <c r="B37">
        <v>47</v>
      </c>
      <c r="C37">
        <v>19.309999999999999</v>
      </c>
      <c r="D37" t="str">
        <f t="shared" si="1"/>
        <v>10.01-20%</v>
      </c>
      <c r="E37">
        <v>80700</v>
      </c>
      <c r="F37">
        <v>77000</v>
      </c>
      <c r="G37" t="str">
        <f t="shared" si="2"/>
        <v>Below</v>
      </c>
      <c r="H37">
        <v>0.95420000000000005</v>
      </c>
      <c r="I37">
        <v>2</v>
      </c>
      <c r="J37" t="str">
        <f t="shared" si="0"/>
        <v>No</v>
      </c>
      <c r="K37" t="s">
        <v>18</v>
      </c>
      <c r="L37">
        <v>42</v>
      </c>
      <c r="M37">
        <v>485000</v>
      </c>
      <c r="N37" t="str">
        <f t="shared" si="3"/>
        <v>Below</v>
      </c>
      <c r="O37">
        <v>195000</v>
      </c>
      <c r="P37">
        <v>41.66</v>
      </c>
      <c r="Q37" t="str">
        <f t="shared" si="4"/>
        <v>40-49</v>
      </c>
      <c r="R37">
        <v>360</v>
      </c>
      <c r="S37">
        <v>4.25</v>
      </c>
      <c r="T37" t="e">
        <f>VLOOKUP(H37,#REF!,2,TRUE)</f>
        <v>#REF!</v>
      </c>
    </row>
    <row r="38" spans="1:20" x14ac:dyDescent="0.25">
      <c r="A38">
        <v>477</v>
      </c>
      <c r="B38">
        <v>6</v>
      </c>
      <c r="C38">
        <v>15.81</v>
      </c>
      <c r="D38" t="str">
        <f t="shared" si="1"/>
        <v>10.01-20%</v>
      </c>
      <c r="E38">
        <v>97300</v>
      </c>
      <c r="F38">
        <v>196000</v>
      </c>
      <c r="G38" t="str">
        <f t="shared" si="2"/>
        <v>Above</v>
      </c>
      <c r="H38">
        <v>2.0144000000000002</v>
      </c>
      <c r="I38">
        <v>2</v>
      </c>
      <c r="J38" t="str">
        <f t="shared" si="0"/>
        <v>No</v>
      </c>
      <c r="K38" t="s">
        <v>22</v>
      </c>
      <c r="L38">
        <v>37</v>
      </c>
      <c r="M38">
        <v>745000</v>
      </c>
      <c r="N38" t="str">
        <f t="shared" si="3"/>
        <v>Above</v>
      </c>
      <c r="O38">
        <v>315000</v>
      </c>
      <c r="P38">
        <v>42.05</v>
      </c>
      <c r="Q38" t="str">
        <f t="shared" si="4"/>
        <v>40-49</v>
      </c>
      <c r="R38">
        <v>360</v>
      </c>
      <c r="S38">
        <v>2.62</v>
      </c>
      <c r="T38" t="e">
        <f>VLOOKUP(H38,#REF!,2,TRUE)</f>
        <v>#REF!</v>
      </c>
    </row>
    <row r="39" spans="1:20" x14ac:dyDescent="0.25">
      <c r="A39">
        <v>402</v>
      </c>
      <c r="B39">
        <v>39</v>
      </c>
      <c r="C39">
        <v>4.3600000000000003</v>
      </c>
      <c r="D39" t="str">
        <f t="shared" si="1"/>
        <v>1.49-10%</v>
      </c>
      <c r="E39">
        <v>84600</v>
      </c>
      <c r="F39">
        <v>172000</v>
      </c>
      <c r="G39" t="str">
        <f t="shared" si="2"/>
        <v>Above</v>
      </c>
      <c r="H39">
        <v>2.0331000000000001</v>
      </c>
      <c r="I39">
        <v>2</v>
      </c>
      <c r="J39" t="str">
        <f t="shared" si="0"/>
        <v>No</v>
      </c>
      <c r="K39" t="s">
        <v>21</v>
      </c>
      <c r="L39">
        <v>30</v>
      </c>
      <c r="M39">
        <v>945000</v>
      </c>
      <c r="N39" t="str">
        <f t="shared" si="3"/>
        <v>Above</v>
      </c>
      <c r="O39">
        <v>405000</v>
      </c>
      <c r="P39">
        <v>42.55</v>
      </c>
      <c r="Q39" t="str">
        <f t="shared" si="4"/>
        <v>40-49</v>
      </c>
      <c r="R39">
        <v>180</v>
      </c>
      <c r="S39">
        <v>2.75</v>
      </c>
      <c r="T39" t="e">
        <f>VLOOKUP(H39,#REF!,2,TRUE)</f>
        <v>#REF!</v>
      </c>
    </row>
    <row r="40" spans="1:20" x14ac:dyDescent="0.25">
      <c r="A40">
        <v>208</v>
      </c>
      <c r="B40">
        <v>8</v>
      </c>
      <c r="C40">
        <v>13.29</v>
      </c>
      <c r="D40" t="str">
        <f t="shared" si="1"/>
        <v>10.01-20%</v>
      </c>
      <c r="E40">
        <v>100000</v>
      </c>
      <c r="F40">
        <v>165000</v>
      </c>
      <c r="G40" t="str">
        <f t="shared" si="2"/>
        <v>Above</v>
      </c>
      <c r="H40">
        <v>1.65</v>
      </c>
      <c r="I40">
        <v>2</v>
      </c>
      <c r="J40" t="str">
        <f t="shared" si="0"/>
        <v>No</v>
      </c>
      <c r="K40" t="s">
        <v>19</v>
      </c>
      <c r="L40">
        <v>20</v>
      </c>
      <c r="M40">
        <v>845000</v>
      </c>
      <c r="N40" t="str">
        <f t="shared" si="3"/>
        <v>Above</v>
      </c>
      <c r="O40">
        <v>365000</v>
      </c>
      <c r="P40">
        <v>42.85</v>
      </c>
      <c r="Q40" t="str">
        <f t="shared" si="4"/>
        <v>40-49</v>
      </c>
      <c r="R40">
        <v>360</v>
      </c>
      <c r="S40">
        <v>3.12</v>
      </c>
      <c r="T40" t="e">
        <f>VLOOKUP(H40,#REF!,2,TRUE)</f>
        <v>#REF!</v>
      </c>
    </row>
    <row r="41" spans="1:20" x14ac:dyDescent="0.25">
      <c r="A41">
        <v>494</v>
      </c>
      <c r="B41">
        <v>4</v>
      </c>
      <c r="C41">
        <v>17.66</v>
      </c>
      <c r="D41" t="str">
        <f t="shared" si="1"/>
        <v>10.01-20%</v>
      </c>
      <c r="E41">
        <v>77800</v>
      </c>
      <c r="F41">
        <v>104000</v>
      </c>
      <c r="G41" t="str">
        <f t="shared" si="2"/>
        <v>Above</v>
      </c>
      <c r="H41">
        <v>1.3368</v>
      </c>
      <c r="I41">
        <v>2</v>
      </c>
      <c r="J41" t="str">
        <f t="shared" si="0"/>
        <v>No</v>
      </c>
      <c r="K41" t="s">
        <v>23</v>
      </c>
      <c r="L41">
        <v>10</v>
      </c>
      <c r="M41">
        <v>475000</v>
      </c>
      <c r="N41" t="str">
        <f t="shared" si="3"/>
        <v>Below</v>
      </c>
      <c r="O41">
        <v>205000</v>
      </c>
      <c r="P41">
        <v>43.28</v>
      </c>
      <c r="Q41" t="str">
        <f t="shared" si="4"/>
        <v>40-49</v>
      </c>
      <c r="R41">
        <v>180</v>
      </c>
      <c r="S41">
        <v>2.75</v>
      </c>
      <c r="T41" t="e">
        <f>VLOOKUP(H41,#REF!,2,TRUE)</f>
        <v>#REF!</v>
      </c>
    </row>
    <row r="42" spans="1:20" x14ac:dyDescent="0.25">
      <c r="A42">
        <v>199</v>
      </c>
      <c r="B42">
        <v>24</v>
      </c>
      <c r="C42">
        <v>59.59</v>
      </c>
      <c r="D42" t="str">
        <f t="shared" si="1"/>
        <v>50.01-60%</v>
      </c>
      <c r="E42">
        <v>124900</v>
      </c>
      <c r="F42">
        <v>93000</v>
      </c>
      <c r="G42" t="str">
        <f t="shared" si="2"/>
        <v>Below</v>
      </c>
      <c r="H42">
        <v>0.74460000000000004</v>
      </c>
      <c r="I42">
        <v>2</v>
      </c>
      <c r="J42" t="str">
        <f t="shared" si="0"/>
        <v>No</v>
      </c>
      <c r="K42" t="s">
        <v>19</v>
      </c>
      <c r="L42">
        <v>40</v>
      </c>
      <c r="M42">
        <v>855000</v>
      </c>
      <c r="N42" t="str">
        <f t="shared" si="3"/>
        <v>Above</v>
      </c>
      <c r="O42">
        <v>365000</v>
      </c>
      <c r="P42">
        <v>43.41</v>
      </c>
      <c r="Q42" t="str">
        <f t="shared" si="4"/>
        <v>40-49</v>
      </c>
      <c r="R42">
        <v>360</v>
      </c>
      <c r="S42">
        <v>3</v>
      </c>
      <c r="T42" t="e">
        <f>VLOOKUP(H42,#REF!,2,TRUE)</f>
        <v>#REF!</v>
      </c>
    </row>
    <row r="43" spans="1:20" x14ac:dyDescent="0.25">
      <c r="A43">
        <v>498</v>
      </c>
      <c r="B43">
        <v>17</v>
      </c>
      <c r="C43">
        <v>10.96</v>
      </c>
      <c r="D43" t="str">
        <f t="shared" si="1"/>
        <v>10.01-20%</v>
      </c>
      <c r="E43">
        <v>69300</v>
      </c>
      <c r="F43">
        <v>187000</v>
      </c>
      <c r="G43" t="str">
        <f t="shared" si="2"/>
        <v>Above</v>
      </c>
      <c r="H43">
        <v>2.6983999999999999</v>
      </c>
      <c r="I43">
        <v>2</v>
      </c>
      <c r="J43" t="str">
        <f t="shared" si="0"/>
        <v>No</v>
      </c>
      <c r="K43" t="s">
        <v>23</v>
      </c>
      <c r="L43">
        <v>10</v>
      </c>
      <c r="M43">
        <v>325000</v>
      </c>
      <c r="N43" t="str">
        <f t="shared" si="3"/>
        <v>Below</v>
      </c>
      <c r="O43">
        <v>145000</v>
      </c>
      <c r="P43">
        <v>43.75</v>
      </c>
      <c r="Q43" t="str">
        <f t="shared" si="4"/>
        <v>40-49</v>
      </c>
      <c r="R43">
        <v>180</v>
      </c>
      <c r="S43">
        <v>2.87</v>
      </c>
      <c r="T43" t="e">
        <f>VLOOKUP(H43,#REF!,2,TRUE)</f>
        <v>#REF!</v>
      </c>
    </row>
    <row r="44" spans="1:20" x14ac:dyDescent="0.25">
      <c r="A44">
        <v>427</v>
      </c>
      <c r="B44">
        <v>6</v>
      </c>
      <c r="C44">
        <v>25.97</v>
      </c>
      <c r="D44" t="str">
        <f t="shared" si="1"/>
        <v>20.01-30%</v>
      </c>
      <c r="E44">
        <v>75300</v>
      </c>
      <c r="F44">
        <v>84000</v>
      </c>
      <c r="G44" t="str">
        <f t="shared" si="2"/>
        <v>Below</v>
      </c>
      <c r="H44">
        <v>1.1154999999999999</v>
      </c>
      <c r="I44">
        <v>2</v>
      </c>
      <c r="J44" t="str">
        <f t="shared" si="0"/>
        <v>No</v>
      </c>
      <c r="K44" t="s">
        <v>22</v>
      </c>
      <c r="L44">
        <v>30</v>
      </c>
      <c r="M44">
        <v>575000</v>
      </c>
      <c r="N44" t="str">
        <f t="shared" si="3"/>
        <v>Above</v>
      </c>
      <c r="O44">
        <v>255000</v>
      </c>
      <c r="P44">
        <v>44.03</v>
      </c>
      <c r="Q44" t="str">
        <f t="shared" si="4"/>
        <v>40-49</v>
      </c>
      <c r="R44">
        <v>180</v>
      </c>
      <c r="S44">
        <v>3.12</v>
      </c>
      <c r="T44" t="e">
        <f>VLOOKUP(H44,#REF!,2,TRUE)</f>
        <v>#REF!</v>
      </c>
    </row>
    <row r="45" spans="1:20" x14ac:dyDescent="0.25">
      <c r="A45">
        <v>441</v>
      </c>
      <c r="B45">
        <v>24</v>
      </c>
      <c r="C45">
        <v>10.5</v>
      </c>
      <c r="D45" t="str">
        <f t="shared" si="1"/>
        <v>10.01-20%</v>
      </c>
      <c r="E45">
        <v>74400</v>
      </c>
      <c r="F45">
        <v>33000</v>
      </c>
      <c r="G45" t="str">
        <f t="shared" si="2"/>
        <v>Below</v>
      </c>
      <c r="H45">
        <v>0.44350000000000001</v>
      </c>
      <c r="I45">
        <v>2</v>
      </c>
      <c r="J45" t="str">
        <f t="shared" si="0"/>
        <v>No</v>
      </c>
      <c r="K45" t="s">
        <v>22</v>
      </c>
      <c r="L45">
        <v>42</v>
      </c>
      <c r="M45">
        <v>245000</v>
      </c>
      <c r="N45" t="str">
        <f t="shared" si="3"/>
        <v>Below</v>
      </c>
      <c r="O45">
        <v>105000</v>
      </c>
      <c r="P45">
        <v>44.26</v>
      </c>
      <c r="Q45" t="str">
        <f t="shared" si="4"/>
        <v>40-49</v>
      </c>
      <c r="R45">
        <v>360</v>
      </c>
      <c r="S45">
        <v>2.75</v>
      </c>
      <c r="T45" t="e">
        <f>VLOOKUP(H45,#REF!,2,TRUE)</f>
        <v>#REF!</v>
      </c>
    </row>
    <row r="46" spans="1:20" x14ac:dyDescent="0.25">
      <c r="A46">
        <v>192</v>
      </c>
      <c r="B46">
        <v>30</v>
      </c>
      <c r="C46">
        <v>7.72</v>
      </c>
      <c r="D46" t="str">
        <f t="shared" si="1"/>
        <v>1.49-10%</v>
      </c>
      <c r="E46">
        <v>84300</v>
      </c>
      <c r="F46">
        <v>60000</v>
      </c>
      <c r="G46" t="str">
        <f t="shared" si="2"/>
        <v>Below</v>
      </c>
      <c r="H46">
        <v>0.7117</v>
      </c>
      <c r="I46">
        <v>2</v>
      </c>
      <c r="J46" t="str">
        <f t="shared" si="0"/>
        <v>No</v>
      </c>
      <c r="K46" t="s">
        <v>19</v>
      </c>
      <c r="L46">
        <v>10</v>
      </c>
      <c r="M46">
        <v>275000</v>
      </c>
      <c r="N46" t="str">
        <f t="shared" si="3"/>
        <v>Below</v>
      </c>
      <c r="O46">
        <v>125000</v>
      </c>
      <c r="P46">
        <v>44.35</v>
      </c>
      <c r="Q46" t="str">
        <f t="shared" si="4"/>
        <v>40-49</v>
      </c>
      <c r="R46">
        <v>360</v>
      </c>
      <c r="S46">
        <v>2.87</v>
      </c>
      <c r="T46" t="e">
        <f>VLOOKUP(H46,#REF!,2,TRUE)</f>
        <v>#REF!</v>
      </c>
    </row>
    <row r="47" spans="1:20" x14ac:dyDescent="0.25">
      <c r="A47">
        <v>382</v>
      </c>
      <c r="B47">
        <v>20</v>
      </c>
      <c r="C47">
        <v>11.96</v>
      </c>
      <c r="D47" t="str">
        <f t="shared" si="1"/>
        <v>10.01-20%</v>
      </c>
      <c r="E47">
        <v>85900</v>
      </c>
      <c r="F47">
        <v>232000</v>
      </c>
      <c r="G47" t="str">
        <f t="shared" si="2"/>
        <v>Above</v>
      </c>
      <c r="H47">
        <v>2.7008000000000001</v>
      </c>
      <c r="I47">
        <v>2</v>
      </c>
      <c r="J47" t="str">
        <f t="shared" si="0"/>
        <v>No</v>
      </c>
      <c r="K47" t="s">
        <v>21</v>
      </c>
      <c r="L47">
        <v>36</v>
      </c>
      <c r="M47">
        <v>1155000</v>
      </c>
      <c r="N47" t="str">
        <f t="shared" si="3"/>
        <v>Above</v>
      </c>
      <c r="O47">
        <v>515000</v>
      </c>
      <c r="P47">
        <v>44.38</v>
      </c>
      <c r="Q47" t="str">
        <f t="shared" si="4"/>
        <v>40-49</v>
      </c>
      <c r="R47">
        <v>240</v>
      </c>
      <c r="S47">
        <v>3.5</v>
      </c>
      <c r="T47" t="e">
        <f>VLOOKUP(H47,#REF!,2,TRUE)</f>
        <v>#REF!</v>
      </c>
    </row>
    <row r="48" spans="1:20" x14ac:dyDescent="0.25">
      <c r="A48">
        <v>377</v>
      </c>
      <c r="B48">
        <v>51</v>
      </c>
      <c r="C48">
        <v>15.44</v>
      </c>
      <c r="D48" t="str">
        <f t="shared" si="1"/>
        <v>10.01-20%</v>
      </c>
      <c r="E48">
        <v>83400</v>
      </c>
      <c r="F48">
        <v>44000</v>
      </c>
      <c r="G48" t="str">
        <f t="shared" si="2"/>
        <v>Below</v>
      </c>
      <c r="H48">
        <v>0.52759999999999996</v>
      </c>
      <c r="I48">
        <v>2</v>
      </c>
      <c r="J48" t="str">
        <f t="shared" si="0"/>
        <v>No</v>
      </c>
      <c r="K48" t="s">
        <v>21</v>
      </c>
      <c r="L48">
        <v>30</v>
      </c>
      <c r="M48">
        <v>265000</v>
      </c>
      <c r="N48" t="str">
        <f t="shared" si="3"/>
        <v>Below</v>
      </c>
      <c r="O48">
        <v>115000</v>
      </c>
      <c r="P48">
        <v>44.61</v>
      </c>
      <c r="Q48" t="str">
        <f t="shared" si="4"/>
        <v>40-49</v>
      </c>
      <c r="R48">
        <v>360</v>
      </c>
      <c r="S48">
        <v>2.62</v>
      </c>
      <c r="T48" t="e">
        <f>VLOOKUP(H48,#REF!,2,TRUE)</f>
        <v>#REF!</v>
      </c>
    </row>
    <row r="49" spans="1:20" x14ac:dyDescent="0.25">
      <c r="A49">
        <v>137</v>
      </c>
      <c r="B49">
        <v>18</v>
      </c>
      <c r="C49">
        <v>8.75</v>
      </c>
      <c r="D49" t="str">
        <f t="shared" si="1"/>
        <v>1.49-10%</v>
      </c>
      <c r="E49">
        <v>79600</v>
      </c>
      <c r="F49">
        <v>55000</v>
      </c>
      <c r="G49" t="str">
        <f t="shared" si="2"/>
        <v>Below</v>
      </c>
      <c r="H49">
        <v>0.69099999999999995</v>
      </c>
      <c r="I49">
        <v>2</v>
      </c>
      <c r="J49" t="str">
        <f t="shared" si="0"/>
        <v>No</v>
      </c>
      <c r="K49" t="s">
        <v>19</v>
      </c>
      <c r="L49">
        <v>20</v>
      </c>
      <c r="M49">
        <v>275000</v>
      </c>
      <c r="N49" t="str">
        <f t="shared" si="3"/>
        <v>Below</v>
      </c>
      <c r="O49">
        <v>125000</v>
      </c>
      <c r="P49">
        <v>44.64</v>
      </c>
      <c r="Q49" t="str">
        <f t="shared" si="4"/>
        <v>40-49</v>
      </c>
      <c r="R49">
        <v>360</v>
      </c>
      <c r="S49">
        <v>3.75</v>
      </c>
      <c r="T49" t="e">
        <f>VLOOKUP(H49,#REF!,2,TRUE)</f>
        <v>#REF!</v>
      </c>
    </row>
    <row r="50" spans="1:20" x14ac:dyDescent="0.25">
      <c r="A50">
        <v>204</v>
      </c>
      <c r="B50">
        <v>44</v>
      </c>
      <c r="C50">
        <v>3.41</v>
      </c>
      <c r="D50" t="str">
        <f t="shared" si="1"/>
        <v>1.49-10%</v>
      </c>
      <c r="E50">
        <v>89000</v>
      </c>
      <c r="F50">
        <v>107000</v>
      </c>
      <c r="G50" t="str">
        <f t="shared" si="2"/>
        <v>Above</v>
      </c>
      <c r="H50">
        <v>1.2021999999999999</v>
      </c>
      <c r="I50">
        <v>2</v>
      </c>
      <c r="J50" t="str">
        <f t="shared" si="0"/>
        <v>No</v>
      </c>
      <c r="K50" t="s">
        <v>19</v>
      </c>
      <c r="L50">
        <v>20</v>
      </c>
      <c r="M50">
        <v>455000</v>
      </c>
      <c r="N50" t="str">
        <f t="shared" si="3"/>
        <v>Below</v>
      </c>
      <c r="O50">
        <v>185000</v>
      </c>
      <c r="P50">
        <v>44.68</v>
      </c>
      <c r="Q50" t="str">
        <f t="shared" si="4"/>
        <v>40-49</v>
      </c>
      <c r="R50">
        <v>180</v>
      </c>
      <c r="S50">
        <v>3</v>
      </c>
      <c r="T50" t="e">
        <f>VLOOKUP(H50,#REF!,2,TRUE)</f>
        <v>#REF!</v>
      </c>
    </row>
    <row r="51" spans="1:20" x14ac:dyDescent="0.25">
      <c r="A51">
        <v>103</v>
      </c>
      <c r="B51">
        <v>6</v>
      </c>
      <c r="C51">
        <v>51.32</v>
      </c>
      <c r="D51" t="str">
        <f t="shared" si="1"/>
        <v>50.01-60%</v>
      </c>
      <c r="E51">
        <v>92700</v>
      </c>
      <c r="F51">
        <v>82000</v>
      </c>
      <c r="G51" t="str">
        <f t="shared" si="2"/>
        <v>Below</v>
      </c>
      <c r="H51">
        <v>0.88460000000000005</v>
      </c>
      <c r="I51">
        <v>2</v>
      </c>
      <c r="J51" t="str">
        <f t="shared" si="0"/>
        <v>No</v>
      </c>
      <c r="K51" t="s">
        <v>19</v>
      </c>
      <c r="L51">
        <v>47</v>
      </c>
      <c r="M51">
        <v>995000</v>
      </c>
      <c r="N51" t="str">
        <f t="shared" si="3"/>
        <v>Above</v>
      </c>
      <c r="O51">
        <v>445000</v>
      </c>
      <c r="P51">
        <v>44.72</v>
      </c>
      <c r="Q51" t="str">
        <f t="shared" si="4"/>
        <v>40-49</v>
      </c>
      <c r="R51">
        <v>360</v>
      </c>
      <c r="S51">
        <v>2.37</v>
      </c>
      <c r="T51" t="e">
        <f>VLOOKUP(H51,#REF!,2,TRUE)</f>
        <v>#REF!</v>
      </c>
    </row>
    <row r="52" spans="1:20" x14ac:dyDescent="0.25">
      <c r="A52">
        <v>436</v>
      </c>
      <c r="B52">
        <v>27</v>
      </c>
      <c r="C52">
        <v>10.220000000000001</v>
      </c>
      <c r="D52" t="str">
        <f t="shared" si="1"/>
        <v>10.01-20%</v>
      </c>
      <c r="E52">
        <v>95600</v>
      </c>
      <c r="F52">
        <v>612000</v>
      </c>
      <c r="G52" t="str">
        <f t="shared" si="2"/>
        <v>Above</v>
      </c>
      <c r="H52">
        <v>6.4016999999999999</v>
      </c>
      <c r="I52">
        <v>2</v>
      </c>
      <c r="J52" t="str">
        <f t="shared" si="0"/>
        <v>No</v>
      </c>
      <c r="K52" t="s">
        <v>22</v>
      </c>
      <c r="L52">
        <v>10</v>
      </c>
      <c r="M52">
        <v>175000</v>
      </c>
      <c r="N52" t="str">
        <f t="shared" si="3"/>
        <v>Below</v>
      </c>
      <c r="O52">
        <v>75000</v>
      </c>
      <c r="P52">
        <v>45.31</v>
      </c>
      <c r="Q52" t="str">
        <f t="shared" si="4"/>
        <v>40-49</v>
      </c>
      <c r="R52">
        <v>180</v>
      </c>
      <c r="S52">
        <v>3.25</v>
      </c>
      <c r="T52" t="e">
        <f>VLOOKUP(H52,#REF!,2,TRUE)</f>
        <v>#REF!</v>
      </c>
    </row>
    <row r="53" spans="1:20" x14ac:dyDescent="0.25">
      <c r="A53">
        <v>483</v>
      </c>
      <c r="B53">
        <v>27</v>
      </c>
      <c r="C53">
        <v>16.829999999999998</v>
      </c>
      <c r="D53" t="str">
        <f t="shared" si="1"/>
        <v>10.01-20%</v>
      </c>
      <c r="E53">
        <v>102800</v>
      </c>
      <c r="F53">
        <v>82000</v>
      </c>
      <c r="G53" t="str">
        <f t="shared" si="2"/>
        <v>Below</v>
      </c>
      <c r="H53">
        <v>0.79769999999999996</v>
      </c>
      <c r="I53">
        <v>2</v>
      </c>
      <c r="J53" t="str">
        <f t="shared" si="0"/>
        <v>No</v>
      </c>
      <c r="K53" t="s">
        <v>23</v>
      </c>
      <c r="L53">
        <v>41</v>
      </c>
      <c r="M53">
        <v>465000</v>
      </c>
      <c r="N53" t="str">
        <f t="shared" si="3"/>
        <v>Below</v>
      </c>
      <c r="O53">
        <v>215000</v>
      </c>
      <c r="P53">
        <v>45.32</v>
      </c>
      <c r="Q53" t="str">
        <f t="shared" si="4"/>
        <v>40-49</v>
      </c>
      <c r="R53">
        <v>180</v>
      </c>
      <c r="S53">
        <v>3.25</v>
      </c>
      <c r="T53" t="e">
        <f>VLOOKUP(H53,#REF!,2,TRUE)</f>
        <v>#REF!</v>
      </c>
    </row>
    <row r="54" spans="1:20" x14ac:dyDescent="0.25">
      <c r="A54">
        <v>265</v>
      </c>
      <c r="B54">
        <v>25</v>
      </c>
      <c r="C54">
        <v>3.67</v>
      </c>
      <c r="D54" t="str">
        <f t="shared" si="1"/>
        <v>1.49-10%</v>
      </c>
      <c r="E54">
        <v>114000</v>
      </c>
      <c r="F54">
        <v>83000</v>
      </c>
      <c r="G54" t="str">
        <f t="shared" si="2"/>
        <v>Below</v>
      </c>
      <c r="H54">
        <v>0.72809999999999997</v>
      </c>
      <c r="I54">
        <v>2</v>
      </c>
      <c r="J54" t="str">
        <f t="shared" si="0"/>
        <v>No</v>
      </c>
      <c r="K54" t="s">
        <v>20</v>
      </c>
      <c r="L54">
        <v>50</v>
      </c>
      <c r="M54">
        <v>725000</v>
      </c>
      <c r="N54" t="str">
        <f t="shared" si="3"/>
        <v>Above</v>
      </c>
      <c r="O54">
        <v>335000</v>
      </c>
      <c r="P54">
        <v>46.2</v>
      </c>
      <c r="Q54" t="str">
        <f t="shared" si="4"/>
        <v>40-49</v>
      </c>
      <c r="R54">
        <v>360</v>
      </c>
      <c r="S54">
        <v>3</v>
      </c>
      <c r="T54" t="e">
        <f>VLOOKUP(H54,#REF!,2,TRUE)</f>
        <v>#REF!</v>
      </c>
    </row>
    <row r="55" spans="1:20" x14ac:dyDescent="0.25">
      <c r="A55">
        <v>159</v>
      </c>
      <c r="B55">
        <v>6</v>
      </c>
      <c r="C55">
        <v>28.14</v>
      </c>
      <c r="D55" t="str">
        <f t="shared" si="1"/>
        <v>20.01-30%</v>
      </c>
      <c r="E55">
        <v>52900</v>
      </c>
      <c r="F55">
        <v>48000</v>
      </c>
      <c r="G55" t="str">
        <f t="shared" si="2"/>
        <v>Below</v>
      </c>
      <c r="H55">
        <v>0.90739999999999998</v>
      </c>
      <c r="I55">
        <v>2</v>
      </c>
      <c r="J55" t="str">
        <f t="shared" si="0"/>
        <v>No</v>
      </c>
      <c r="K55" t="s">
        <v>19</v>
      </c>
      <c r="L55">
        <v>50</v>
      </c>
      <c r="M55">
        <v>655000</v>
      </c>
      <c r="N55" t="str">
        <f t="shared" si="3"/>
        <v>Above</v>
      </c>
      <c r="O55">
        <v>305000</v>
      </c>
      <c r="P55">
        <v>46.66</v>
      </c>
      <c r="Q55" t="str">
        <f t="shared" si="4"/>
        <v>40-49</v>
      </c>
      <c r="R55">
        <v>360</v>
      </c>
      <c r="S55">
        <v>3.62</v>
      </c>
      <c r="T55" t="e">
        <f>VLOOKUP(H55,#REF!,2,TRUE)</f>
        <v>#REF!</v>
      </c>
    </row>
    <row r="56" spans="1:20" x14ac:dyDescent="0.25">
      <c r="A56">
        <v>361</v>
      </c>
      <c r="B56">
        <v>31</v>
      </c>
      <c r="C56">
        <v>3.56</v>
      </c>
      <c r="D56" t="str">
        <f t="shared" si="1"/>
        <v>1.49-10%</v>
      </c>
      <c r="E56">
        <v>86900</v>
      </c>
      <c r="F56">
        <v>57000</v>
      </c>
      <c r="G56" t="str">
        <f t="shared" si="2"/>
        <v>Below</v>
      </c>
      <c r="H56">
        <v>0.65590000000000004</v>
      </c>
      <c r="I56">
        <v>2</v>
      </c>
      <c r="J56" t="str">
        <f t="shared" si="0"/>
        <v>No</v>
      </c>
      <c r="K56" t="s">
        <v>21</v>
      </c>
      <c r="L56">
        <v>30</v>
      </c>
      <c r="M56">
        <v>325000</v>
      </c>
      <c r="N56" t="str">
        <f t="shared" si="3"/>
        <v>Below</v>
      </c>
      <c r="O56">
        <v>155000</v>
      </c>
      <c r="P56">
        <v>46.87</v>
      </c>
      <c r="Q56" t="str">
        <f t="shared" si="4"/>
        <v>40-49</v>
      </c>
      <c r="R56">
        <v>360</v>
      </c>
      <c r="S56">
        <v>3.37</v>
      </c>
      <c r="T56" t="e">
        <f>VLOOKUP(H56,#REF!,2,TRUE)</f>
        <v>#REF!</v>
      </c>
    </row>
    <row r="57" spans="1:20" x14ac:dyDescent="0.25">
      <c r="A57">
        <v>321</v>
      </c>
      <c r="B57">
        <v>17</v>
      </c>
      <c r="C57">
        <v>12.86</v>
      </c>
      <c r="D57" t="str">
        <f t="shared" si="1"/>
        <v>10.01-20%</v>
      </c>
      <c r="E57">
        <v>89100</v>
      </c>
      <c r="F57">
        <v>88000</v>
      </c>
      <c r="G57" t="str">
        <f t="shared" si="2"/>
        <v>Below</v>
      </c>
      <c r="H57">
        <v>0.98770000000000002</v>
      </c>
      <c r="I57">
        <v>2</v>
      </c>
      <c r="J57" t="str">
        <f t="shared" si="0"/>
        <v>No</v>
      </c>
      <c r="K57" t="s">
        <v>20</v>
      </c>
      <c r="L57">
        <v>20</v>
      </c>
      <c r="M57">
        <v>245000</v>
      </c>
      <c r="N57" t="str">
        <f t="shared" si="3"/>
        <v>Below</v>
      </c>
      <c r="O57">
        <v>115000</v>
      </c>
      <c r="P57">
        <v>46.93</v>
      </c>
      <c r="Q57" t="str">
        <f t="shared" si="4"/>
        <v>40-49</v>
      </c>
      <c r="R57">
        <v>120</v>
      </c>
      <c r="S57">
        <v>2.37</v>
      </c>
      <c r="T57" t="e">
        <f>VLOOKUP(H57,#REF!,2,TRUE)</f>
        <v>#REF!</v>
      </c>
    </row>
    <row r="58" spans="1:20" x14ac:dyDescent="0.25">
      <c r="A58">
        <v>421</v>
      </c>
      <c r="B58">
        <v>6</v>
      </c>
      <c r="C58">
        <v>74.23</v>
      </c>
      <c r="D58" t="str">
        <f t="shared" si="1"/>
        <v>70.01-80%</v>
      </c>
      <c r="E58">
        <v>86700</v>
      </c>
      <c r="F58">
        <v>64000</v>
      </c>
      <c r="G58" t="str">
        <f t="shared" si="2"/>
        <v>Below</v>
      </c>
      <c r="H58">
        <v>0.73819999999999997</v>
      </c>
      <c r="I58">
        <v>2</v>
      </c>
      <c r="J58" t="str">
        <f t="shared" si="0"/>
        <v>No</v>
      </c>
      <c r="K58" t="s">
        <v>21</v>
      </c>
      <c r="L58">
        <v>46</v>
      </c>
      <c r="M58">
        <v>635000</v>
      </c>
      <c r="N58" t="str">
        <f t="shared" si="3"/>
        <v>Above</v>
      </c>
      <c r="O58">
        <v>305000</v>
      </c>
      <c r="P58">
        <v>47.07</v>
      </c>
      <c r="Q58" t="str">
        <f t="shared" si="4"/>
        <v>40-49</v>
      </c>
      <c r="R58">
        <v>360</v>
      </c>
      <c r="S58">
        <v>2.75</v>
      </c>
      <c r="T58" t="e">
        <f>VLOOKUP(H58,#REF!,2,TRUE)</f>
        <v>#REF!</v>
      </c>
    </row>
    <row r="59" spans="1:20" x14ac:dyDescent="0.25">
      <c r="A59">
        <v>186</v>
      </c>
      <c r="B59">
        <v>37</v>
      </c>
      <c r="C59">
        <v>6.32</v>
      </c>
      <c r="D59" t="str">
        <f t="shared" si="1"/>
        <v>1.49-10%</v>
      </c>
      <c r="E59">
        <v>94100</v>
      </c>
      <c r="F59">
        <v>138000</v>
      </c>
      <c r="G59" t="str">
        <f t="shared" si="2"/>
        <v>Above</v>
      </c>
      <c r="H59">
        <v>1.4664999999999999</v>
      </c>
      <c r="I59">
        <v>2</v>
      </c>
      <c r="J59" t="str">
        <f t="shared" si="0"/>
        <v>No</v>
      </c>
      <c r="K59" t="s">
        <v>19</v>
      </c>
      <c r="L59">
        <v>30</v>
      </c>
      <c r="M59">
        <v>605000</v>
      </c>
      <c r="N59" t="str">
        <f t="shared" si="3"/>
        <v>Above</v>
      </c>
      <c r="O59">
        <v>285000</v>
      </c>
      <c r="P59">
        <v>47.1</v>
      </c>
      <c r="Q59" t="str">
        <f t="shared" si="4"/>
        <v>40-49</v>
      </c>
      <c r="R59">
        <v>360</v>
      </c>
      <c r="S59">
        <v>2.99</v>
      </c>
      <c r="T59" t="e">
        <f>VLOOKUP(H59,#REF!,2,TRUE)</f>
        <v>#REF!</v>
      </c>
    </row>
    <row r="60" spans="1:20" x14ac:dyDescent="0.25">
      <c r="A60">
        <v>347</v>
      </c>
      <c r="B60">
        <v>42</v>
      </c>
      <c r="C60">
        <v>47.52</v>
      </c>
      <c r="D60" t="str">
        <f t="shared" si="1"/>
        <v>40.01-50%</v>
      </c>
      <c r="E60">
        <v>79100</v>
      </c>
      <c r="F60">
        <v>269000</v>
      </c>
      <c r="G60" t="str">
        <f t="shared" si="2"/>
        <v>Above</v>
      </c>
      <c r="H60">
        <v>3.4007999999999998</v>
      </c>
      <c r="I60">
        <v>2</v>
      </c>
      <c r="J60" t="str">
        <f t="shared" si="0"/>
        <v>No</v>
      </c>
      <c r="K60" t="s">
        <v>21</v>
      </c>
      <c r="L60">
        <v>10</v>
      </c>
      <c r="M60">
        <v>285000</v>
      </c>
      <c r="N60" t="str">
        <f t="shared" si="3"/>
        <v>Below</v>
      </c>
      <c r="O60">
        <v>135000</v>
      </c>
      <c r="P60">
        <v>47.36</v>
      </c>
      <c r="Q60" t="str">
        <f t="shared" si="4"/>
        <v>40-49</v>
      </c>
      <c r="R60">
        <v>180</v>
      </c>
      <c r="S60">
        <v>2.87</v>
      </c>
      <c r="T60" t="e">
        <f>VLOOKUP(H60,#REF!,2,TRUE)</f>
        <v>#REF!</v>
      </c>
    </row>
    <row r="61" spans="1:20" x14ac:dyDescent="0.25">
      <c r="A61">
        <v>139</v>
      </c>
      <c r="B61">
        <v>36</v>
      </c>
      <c r="C61">
        <v>8.77</v>
      </c>
      <c r="D61" t="str">
        <f t="shared" si="1"/>
        <v>1.49-10%</v>
      </c>
      <c r="E61">
        <v>83700</v>
      </c>
      <c r="F61">
        <v>83000</v>
      </c>
      <c r="G61" t="str">
        <f t="shared" si="2"/>
        <v>Below</v>
      </c>
      <c r="H61">
        <v>0.99160000000000004</v>
      </c>
      <c r="I61">
        <v>2</v>
      </c>
      <c r="J61" t="str">
        <f t="shared" si="0"/>
        <v>No</v>
      </c>
      <c r="K61" t="s">
        <v>19</v>
      </c>
      <c r="L61">
        <v>39</v>
      </c>
      <c r="M61">
        <v>185000</v>
      </c>
      <c r="N61" t="str">
        <f t="shared" si="3"/>
        <v>Below</v>
      </c>
      <c r="O61">
        <v>85000</v>
      </c>
      <c r="P61">
        <v>48.07</v>
      </c>
      <c r="Q61" t="str">
        <f t="shared" si="4"/>
        <v>40-49</v>
      </c>
      <c r="R61">
        <v>360</v>
      </c>
      <c r="S61">
        <v>3.62</v>
      </c>
      <c r="T61" t="e">
        <f>VLOOKUP(H61,#REF!,2,TRUE)</f>
        <v>#REF!</v>
      </c>
    </row>
    <row r="62" spans="1:20" x14ac:dyDescent="0.25">
      <c r="A62">
        <v>303</v>
      </c>
      <c r="B62">
        <v>37</v>
      </c>
      <c r="C62">
        <v>25.87</v>
      </c>
      <c r="D62" t="str">
        <f t="shared" si="1"/>
        <v>20.01-30%</v>
      </c>
      <c r="E62">
        <v>64200</v>
      </c>
      <c r="F62">
        <v>226000</v>
      </c>
      <c r="G62" t="str">
        <f t="shared" si="2"/>
        <v>Above</v>
      </c>
      <c r="H62">
        <v>3.5202</v>
      </c>
      <c r="I62">
        <v>2</v>
      </c>
      <c r="J62" t="str">
        <f t="shared" si="0"/>
        <v>No</v>
      </c>
      <c r="K62" t="s">
        <v>20</v>
      </c>
      <c r="L62">
        <v>10</v>
      </c>
      <c r="M62">
        <v>565000</v>
      </c>
      <c r="N62" t="str">
        <f t="shared" si="3"/>
        <v>Above</v>
      </c>
      <c r="O62">
        <v>275000</v>
      </c>
      <c r="P62">
        <v>48.21</v>
      </c>
      <c r="Q62" t="str">
        <f t="shared" si="4"/>
        <v>40-49</v>
      </c>
      <c r="R62">
        <v>180</v>
      </c>
      <c r="S62">
        <v>2.75</v>
      </c>
      <c r="T62" t="e">
        <f>VLOOKUP(H62,#REF!,2,TRUE)</f>
        <v>#REF!</v>
      </c>
    </row>
    <row r="63" spans="1:20" x14ac:dyDescent="0.25">
      <c r="A63">
        <v>291</v>
      </c>
      <c r="B63">
        <v>6</v>
      </c>
      <c r="C63">
        <v>75.34</v>
      </c>
      <c r="D63" t="str">
        <f t="shared" si="1"/>
        <v>70.01-80%</v>
      </c>
      <c r="E63">
        <v>75300</v>
      </c>
      <c r="F63">
        <v>120000</v>
      </c>
      <c r="G63" t="str">
        <f t="shared" si="2"/>
        <v>Above</v>
      </c>
      <c r="H63">
        <v>1.5935999999999999</v>
      </c>
      <c r="I63">
        <v>2</v>
      </c>
      <c r="J63" t="str">
        <f t="shared" si="0"/>
        <v>No</v>
      </c>
      <c r="K63" t="s">
        <v>20</v>
      </c>
      <c r="L63">
        <v>20</v>
      </c>
      <c r="M63">
        <v>805000</v>
      </c>
      <c r="N63" t="str">
        <f t="shared" si="3"/>
        <v>Above</v>
      </c>
      <c r="O63">
        <v>385000</v>
      </c>
      <c r="P63">
        <v>48.25</v>
      </c>
      <c r="Q63" t="str">
        <f t="shared" si="4"/>
        <v>40-49</v>
      </c>
      <c r="R63">
        <v>360</v>
      </c>
      <c r="S63">
        <v>2.75</v>
      </c>
      <c r="T63" t="e">
        <f>VLOOKUP(H63,#REF!,2,TRUE)</f>
        <v>#REF!</v>
      </c>
    </row>
    <row r="64" spans="1:20" x14ac:dyDescent="0.25">
      <c r="A64">
        <v>307</v>
      </c>
      <c r="B64">
        <v>6</v>
      </c>
      <c r="C64">
        <v>93.25</v>
      </c>
      <c r="D64" t="str">
        <f t="shared" si="1"/>
        <v>90.01-98.95%</v>
      </c>
      <c r="E64">
        <v>83300</v>
      </c>
      <c r="F64">
        <v>35000</v>
      </c>
      <c r="G64" t="str">
        <f t="shared" si="2"/>
        <v>Below</v>
      </c>
      <c r="H64">
        <v>0.42020000000000002</v>
      </c>
      <c r="I64">
        <v>2</v>
      </c>
      <c r="J64" t="str">
        <f t="shared" si="0"/>
        <v>No</v>
      </c>
      <c r="K64" t="s">
        <v>20</v>
      </c>
      <c r="L64">
        <v>49</v>
      </c>
      <c r="M64">
        <v>515000</v>
      </c>
      <c r="N64" t="str">
        <f t="shared" si="3"/>
        <v>Above</v>
      </c>
      <c r="O64">
        <v>255000</v>
      </c>
      <c r="P64">
        <v>48.54</v>
      </c>
      <c r="Q64" t="str">
        <f t="shared" si="4"/>
        <v>40-49</v>
      </c>
      <c r="R64">
        <v>360</v>
      </c>
      <c r="S64">
        <v>3</v>
      </c>
      <c r="T64" t="e">
        <f>VLOOKUP(H64,#REF!,2,TRUE)</f>
        <v>#REF!</v>
      </c>
    </row>
    <row r="65" spans="1:20" x14ac:dyDescent="0.25">
      <c r="A65">
        <v>367</v>
      </c>
      <c r="B65">
        <v>36</v>
      </c>
      <c r="C65">
        <v>10.36</v>
      </c>
      <c r="D65" t="str">
        <f t="shared" si="1"/>
        <v>10.01-20%</v>
      </c>
      <c r="E65">
        <v>96500</v>
      </c>
      <c r="F65">
        <v>133000</v>
      </c>
      <c r="G65" t="str">
        <f t="shared" si="2"/>
        <v>Above</v>
      </c>
      <c r="H65">
        <v>1.3782000000000001</v>
      </c>
      <c r="I65">
        <v>2</v>
      </c>
      <c r="J65" t="str">
        <f t="shared" si="0"/>
        <v>No</v>
      </c>
      <c r="K65" t="s">
        <v>21</v>
      </c>
      <c r="L65">
        <v>41</v>
      </c>
      <c r="M65">
        <v>775000</v>
      </c>
      <c r="N65" t="str">
        <f t="shared" si="3"/>
        <v>Above</v>
      </c>
      <c r="O65">
        <v>375000</v>
      </c>
      <c r="P65">
        <v>48.76</v>
      </c>
      <c r="Q65" t="str">
        <f t="shared" si="4"/>
        <v>40-49</v>
      </c>
      <c r="R65">
        <v>360</v>
      </c>
      <c r="S65">
        <v>3.37</v>
      </c>
      <c r="T65" t="e">
        <f>VLOOKUP(H65,#REF!,2,TRUE)</f>
        <v>#REF!</v>
      </c>
    </row>
    <row r="66" spans="1:20" x14ac:dyDescent="0.25">
      <c r="A66">
        <v>59</v>
      </c>
      <c r="B66">
        <v>41</v>
      </c>
      <c r="C66">
        <v>31.34</v>
      </c>
      <c r="D66" t="str">
        <f t="shared" si="1"/>
        <v>30.01-40%</v>
      </c>
      <c r="E66">
        <v>92100</v>
      </c>
      <c r="F66">
        <v>75000</v>
      </c>
      <c r="G66" t="str">
        <f t="shared" si="2"/>
        <v>Below</v>
      </c>
      <c r="H66">
        <v>0.81430000000000002</v>
      </c>
      <c r="I66">
        <v>2</v>
      </c>
      <c r="J66" t="str">
        <f t="shared" si="0"/>
        <v>No</v>
      </c>
      <c r="K66" t="s">
        <v>18</v>
      </c>
      <c r="L66">
        <v>36</v>
      </c>
      <c r="M66">
        <v>375000</v>
      </c>
      <c r="N66" t="str">
        <f t="shared" si="3"/>
        <v>Below</v>
      </c>
      <c r="O66">
        <v>185000</v>
      </c>
      <c r="P66">
        <v>49.33</v>
      </c>
      <c r="Q66" t="str">
        <f t="shared" si="4"/>
        <v>40-49</v>
      </c>
      <c r="R66">
        <v>180</v>
      </c>
      <c r="S66">
        <v>3.25</v>
      </c>
      <c r="T66" t="e">
        <f>VLOOKUP(H66,#REF!,2,TRUE)</f>
        <v>#REF!</v>
      </c>
    </row>
    <row r="67" spans="1:20" x14ac:dyDescent="0.25">
      <c r="A67">
        <v>148</v>
      </c>
      <c r="B67">
        <v>6</v>
      </c>
      <c r="C67">
        <v>36.35</v>
      </c>
      <c r="D67" t="str">
        <f t="shared" si="1"/>
        <v>30.01-40%</v>
      </c>
      <c r="E67">
        <v>86700</v>
      </c>
      <c r="F67">
        <v>179000</v>
      </c>
      <c r="G67" t="str">
        <f t="shared" si="2"/>
        <v>Above</v>
      </c>
      <c r="H67">
        <v>2.0646</v>
      </c>
      <c r="I67">
        <v>2</v>
      </c>
      <c r="J67" t="str">
        <f t="shared" si="0"/>
        <v>No</v>
      </c>
      <c r="K67" t="s">
        <v>19</v>
      </c>
      <c r="L67">
        <v>10</v>
      </c>
      <c r="M67">
        <v>775000</v>
      </c>
      <c r="N67" t="str">
        <f t="shared" si="3"/>
        <v>Above</v>
      </c>
      <c r="O67">
        <v>385000</v>
      </c>
      <c r="P67">
        <v>49.41</v>
      </c>
      <c r="Q67" t="str">
        <f t="shared" si="4"/>
        <v>40-49</v>
      </c>
      <c r="R67">
        <v>360</v>
      </c>
      <c r="S67">
        <v>2.87</v>
      </c>
      <c r="T67" t="e">
        <f>VLOOKUP(H67,#REF!,2,TRUE)</f>
        <v>#REF!</v>
      </c>
    </row>
    <row r="68" spans="1:20" x14ac:dyDescent="0.25">
      <c r="A68">
        <v>181</v>
      </c>
      <c r="B68">
        <v>4</v>
      </c>
      <c r="C68">
        <v>9.2200000000000006</v>
      </c>
      <c r="D68" t="str">
        <f t="shared" si="1"/>
        <v>1.49-10%</v>
      </c>
      <c r="E68">
        <v>77800</v>
      </c>
      <c r="F68">
        <v>73000</v>
      </c>
      <c r="G68" t="str">
        <f t="shared" si="2"/>
        <v>Below</v>
      </c>
      <c r="H68">
        <v>0.93830000000000002</v>
      </c>
      <c r="I68">
        <v>2</v>
      </c>
      <c r="J68" t="str">
        <f t="shared" si="0"/>
        <v>No</v>
      </c>
      <c r="K68" t="s">
        <v>19</v>
      </c>
      <c r="L68">
        <v>44</v>
      </c>
      <c r="M68">
        <v>705000</v>
      </c>
      <c r="N68" t="str">
        <f t="shared" si="3"/>
        <v>Above</v>
      </c>
      <c r="O68">
        <v>345000</v>
      </c>
      <c r="P68">
        <v>49.71</v>
      </c>
      <c r="Q68" t="str">
        <f t="shared" si="4"/>
        <v>40-49</v>
      </c>
      <c r="R68">
        <v>240</v>
      </c>
      <c r="S68">
        <v>3</v>
      </c>
      <c r="T68" t="e">
        <f>VLOOKUP(H68,#REF!,2,TRUE)</f>
        <v>#REF!</v>
      </c>
    </row>
    <row r="69" spans="1:20" x14ac:dyDescent="0.25">
      <c r="A69">
        <v>431</v>
      </c>
      <c r="B69">
        <v>51</v>
      </c>
      <c r="C69">
        <v>2.68</v>
      </c>
      <c r="D69" t="str">
        <f t="shared" si="1"/>
        <v>1.49-10%</v>
      </c>
      <c r="E69">
        <v>60400</v>
      </c>
      <c r="F69">
        <v>95000</v>
      </c>
      <c r="G69" t="str">
        <f t="shared" si="2"/>
        <v>Below</v>
      </c>
      <c r="H69">
        <v>1.5728</v>
      </c>
      <c r="I69">
        <v>2</v>
      </c>
      <c r="J69" t="str">
        <f t="shared" si="0"/>
        <v>No</v>
      </c>
      <c r="K69" t="s">
        <v>22</v>
      </c>
      <c r="L69">
        <v>47</v>
      </c>
      <c r="M69">
        <v>465000</v>
      </c>
      <c r="N69" t="str">
        <f t="shared" si="3"/>
        <v>Below</v>
      </c>
      <c r="O69">
        <v>225000</v>
      </c>
      <c r="P69">
        <v>49.83</v>
      </c>
      <c r="Q69" t="str">
        <f t="shared" si="4"/>
        <v>40-49</v>
      </c>
      <c r="R69">
        <v>180</v>
      </c>
      <c r="S69">
        <v>2.99</v>
      </c>
      <c r="T69" t="e">
        <f>VLOOKUP(H69,#REF!,2,TRUE)</f>
        <v>#REF!</v>
      </c>
    </row>
    <row r="70" spans="1:20" x14ac:dyDescent="0.25">
      <c r="A70">
        <v>405</v>
      </c>
      <c r="B70">
        <v>24</v>
      </c>
      <c r="C70">
        <v>18.649999999999999</v>
      </c>
      <c r="D70" t="str">
        <f t="shared" si="1"/>
        <v>10.01-20%</v>
      </c>
      <c r="E70">
        <v>85900</v>
      </c>
      <c r="F70">
        <v>86000</v>
      </c>
      <c r="G70" t="str">
        <f t="shared" si="2"/>
        <v>Below</v>
      </c>
      <c r="H70">
        <v>1.0012000000000001</v>
      </c>
      <c r="I70">
        <v>2</v>
      </c>
      <c r="J70" t="str">
        <f t="shared" si="0"/>
        <v>No</v>
      </c>
      <c r="K70" t="s">
        <v>21</v>
      </c>
      <c r="L70">
        <v>20</v>
      </c>
      <c r="M70">
        <v>395000</v>
      </c>
      <c r="N70" t="str">
        <f t="shared" si="3"/>
        <v>Below</v>
      </c>
      <c r="O70">
        <v>185000</v>
      </c>
      <c r="P70">
        <v>49.98</v>
      </c>
      <c r="Q70" t="str">
        <f t="shared" si="4"/>
        <v>40-49</v>
      </c>
      <c r="R70">
        <v>360</v>
      </c>
      <c r="S70">
        <v>3.87</v>
      </c>
      <c r="T70" t="e">
        <f>VLOOKUP(H70,#REF!,2,TRUE)</f>
        <v>#REF!</v>
      </c>
    </row>
    <row r="71" spans="1:20" x14ac:dyDescent="0.25">
      <c r="A71">
        <v>145</v>
      </c>
      <c r="B71">
        <v>18</v>
      </c>
      <c r="C71">
        <v>11.74</v>
      </c>
      <c r="D71" t="str">
        <f t="shared" si="1"/>
        <v>10.01-20%</v>
      </c>
      <c r="E71">
        <v>81300</v>
      </c>
      <c r="F71">
        <v>95000</v>
      </c>
      <c r="G71" t="str">
        <f t="shared" si="2"/>
        <v>Below</v>
      </c>
      <c r="H71">
        <v>1.1685000000000001</v>
      </c>
      <c r="I71">
        <v>2</v>
      </c>
      <c r="J71" t="str">
        <f t="shared" si="0"/>
        <v>No</v>
      </c>
      <c r="K71" t="s">
        <v>19</v>
      </c>
      <c r="L71">
        <v>10</v>
      </c>
      <c r="M71">
        <v>145000</v>
      </c>
      <c r="N71" t="str">
        <f t="shared" si="3"/>
        <v>Below</v>
      </c>
      <c r="O71">
        <v>75000</v>
      </c>
      <c r="P71">
        <v>50</v>
      </c>
      <c r="Q71" t="str">
        <f t="shared" si="4"/>
        <v>50-59</v>
      </c>
      <c r="R71">
        <v>180</v>
      </c>
      <c r="S71">
        <v>2.5</v>
      </c>
      <c r="T71" t="e">
        <f>VLOOKUP(H71,#REF!,2,TRUE)</f>
        <v>#REF!</v>
      </c>
    </row>
    <row r="72" spans="1:20" x14ac:dyDescent="0.25">
      <c r="A72">
        <v>304</v>
      </c>
      <c r="B72">
        <v>13</v>
      </c>
      <c r="C72">
        <v>33.17</v>
      </c>
      <c r="D72" t="str">
        <f t="shared" si="1"/>
        <v>30.01-40%</v>
      </c>
      <c r="E72">
        <v>82200</v>
      </c>
      <c r="F72">
        <v>152000</v>
      </c>
      <c r="G72" t="str">
        <f t="shared" si="2"/>
        <v>Above</v>
      </c>
      <c r="H72">
        <v>1.8491</v>
      </c>
      <c r="I72">
        <v>2</v>
      </c>
      <c r="J72" t="str">
        <f t="shared" ref="J72:J135" si="5">IF(I72=2,"No","Yes")</f>
        <v>No</v>
      </c>
      <c r="K72" t="s">
        <v>20</v>
      </c>
      <c r="L72">
        <v>10</v>
      </c>
      <c r="M72">
        <v>325000</v>
      </c>
      <c r="N72" t="str">
        <f t="shared" si="3"/>
        <v>Below</v>
      </c>
      <c r="O72">
        <v>155000</v>
      </c>
      <c r="P72">
        <v>50</v>
      </c>
      <c r="Q72" t="str">
        <f t="shared" si="4"/>
        <v>50-59</v>
      </c>
      <c r="R72">
        <v>180</v>
      </c>
      <c r="S72">
        <v>2.75</v>
      </c>
      <c r="T72" t="e">
        <f>VLOOKUP(H72,#REF!,2,TRUE)</f>
        <v>#REF!</v>
      </c>
    </row>
    <row r="73" spans="1:20" x14ac:dyDescent="0.25">
      <c r="A73">
        <v>469</v>
      </c>
      <c r="B73">
        <v>26</v>
      </c>
      <c r="C73">
        <v>16.53</v>
      </c>
      <c r="D73" t="str">
        <f t="shared" ref="D73:D136" si="6">IF(C73&lt;10, "1.49-10%", IF(C73&lt;20, "10.01-20%", IF(C73&lt;30, "20.01-30%", IF(C73&lt;40, "30.01-40%", IF(C73&lt;50, "40.01-50%", IF(C73&lt;60, "50.01-60%", IF(C73&lt;70, "60.01-70%", IF(C73&lt;80, "70.01-80%", IF(C73&lt;90, "80.01-90%", IF(C73&lt;=98.95, "90.01-98.95%", "Out of Range")))))))))
)</f>
        <v>10.01-20%</v>
      </c>
      <c r="E73">
        <v>79700</v>
      </c>
      <c r="F73">
        <v>103000</v>
      </c>
      <c r="G73" t="str">
        <f t="shared" ref="G73:G136" si="7">IF(F73 &gt; 100000, "Above", "Below")</f>
        <v>Above</v>
      </c>
      <c r="H73">
        <v>1.2923</v>
      </c>
      <c r="I73">
        <v>2</v>
      </c>
      <c r="J73" t="str">
        <f t="shared" si="5"/>
        <v>No</v>
      </c>
      <c r="K73" t="s">
        <v>22</v>
      </c>
      <c r="L73">
        <v>10</v>
      </c>
      <c r="M73">
        <v>335000</v>
      </c>
      <c r="N73" t="str">
        <f t="shared" ref="N73:N136" si="8">IF(M73&gt;500000,"Above","Below")</f>
        <v>Below</v>
      </c>
      <c r="O73">
        <v>165000</v>
      </c>
      <c r="P73">
        <v>50.15</v>
      </c>
      <c r="Q73" t="str">
        <f t="shared" ref="Q73:Q136" si="9">IF(P73&gt;=12,IF(P73&lt;20,"12-19",IF(P73&lt;30,"20-29",IF(P73&lt;40,"30-39",IF(P73&lt;50,"40-49",IF(P73&lt;60,"50-59",IF(P73&lt;70,"60-69",IF(P73&lt;80,"70-79",IF(P73&lt;90,"80-89",IF(P73&lt;=97,"90-97","Other"))))))))))</f>
        <v>50-59</v>
      </c>
      <c r="R73">
        <v>360</v>
      </c>
      <c r="S73">
        <v>3.12</v>
      </c>
      <c r="T73" t="e">
        <f>VLOOKUP(H73,#REF!,2,TRUE)</f>
        <v>#REF!</v>
      </c>
    </row>
    <row r="74" spans="1:20" x14ac:dyDescent="0.25">
      <c r="A74">
        <v>13</v>
      </c>
      <c r="B74">
        <v>6</v>
      </c>
      <c r="C74">
        <v>84.75</v>
      </c>
      <c r="D74" t="str">
        <f t="shared" si="6"/>
        <v>80.01-90%</v>
      </c>
      <c r="E74">
        <v>127900</v>
      </c>
      <c r="F74">
        <v>88000</v>
      </c>
      <c r="G74" t="str">
        <f t="shared" si="7"/>
        <v>Below</v>
      </c>
      <c r="H74">
        <v>0.68799999999999994</v>
      </c>
      <c r="I74">
        <v>2</v>
      </c>
      <c r="J74" t="str">
        <f t="shared" si="5"/>
        <v>No</v>
      </c>
      <c r="K74" t="s">
        <v>17</v>
      </c>
      <c r="L74">
        <v>38</v>
      </c>
      <c r="M74">
        <v>755000</v>
      </c>
      <c r="N74" t="str">
        <f t="shared" si="8"/>
        <v>Above</v>
      </c>
      <c r="O74">
        <v>385000</v>
      </c>
      <c r="P74">
        <v>50.33</v>
      </c>
      <c r="Q74" t="str">
        <f t="shared" si="9"/>
        <v>50-59</v>
      </c>
      <c r="R74">
        <v>360</v>
      </c>
      <c r="S74">
        <v>2.87</v>
      </c>
      <c r="T74" t="e">
        <f>VLOOKUP(H74,#REF!,2,TRUE)</f>
        <v>#REF!</v>
      </c>
    </row>
    <row r="75" spans="1:20" x14ac:dyDescent="0.25">
      <c r="A75">
        <v>458</v>
      </c>
      <c r="B75">
        <v>6</v>
      </c>
      <c r="C75">
        <v>28.31</v>
      </c>
      <c r="D75" t="str">
        <f t="shared" si="6"/>
        <v>20.01-30%</v>
      </c>
      <c r="E75">
        <v>83300</v>
      </c>
      <c r="F75">
        <v>174000</v>
      </c>
      <c r="G75" t="str">
        <f t="shared" si="7"/>
        <v>Above</v>
      </c>
      <c r="H75">
        <v>2.0888</v>
      </c>
      <c r="I75">
        <v>2</v>
      </c>
      <c r="J75" t="str">
        <f t="shared" si="5"/>
        <v>No</v>
      </c>
      <c r="K75" t="s">
        <v>22</v>
      </c>
      <c r="L75">
        <v>44</v>
      </c>
      <c r="M75">
        <v>1445000</v>
      </c>
      <c r="N75" t="str">
        <f t="shared" si="8"/>
        <v>Above</v>
      </c>
      <c r="O75">
        <v>725000</v>
      </c>
      <c r="P75">
        <v>50.45</v>
      </c>
      <c r="Q75" t="str">
        <f t="shared" si="9"/>
        <v>50-59</v>
      </c>
      <c r="R75">
        <v>360</v>
      </c>
      <c r="S75">
        <v>3.87</v>
      </c>
      <c r="T75" t="e">
        <f>VLOOKUP(H75,#REF!,2,TRUE)</f>
        <v>#REF!</v>
      </c>
    </row>
    <row r="76" spans="1:20" x14ac:dyDescent="0.25">
      <c r="A76">
        <v>1</v>
      </c>
      <c r="B76">
        <v>53</v>
      </c>
      <c r="C76">
        <v>29.57</v>
      </c>
      <c r="D76" t="str">
        <f t="shared" si="6"/>
        <v>20.01-30%</v>
      </c>
      <c r="E76">
        <v>91700</v>
      </c>
      <c r="F76">
        <v>123000</v>
      </c>
      <c r="G76" t="str">
        <f t="shared" si="7"/>
        <v>Above</v>
      </c>
      <c r="H76">
        <v>1.3412999999999999</v>
      </c>
      <c r="I76">
        <v>2</v>
      </c>
      <c r="J76" t="str">
        <f t="shared" si="5"/>
        <v>No</v>
      </c>
      <c r="K76" t="s">
        <v>17</v>
      </c>
      <c r="L76">
        <v>10</v>
      </c>
      <c r="M76">
        <v>385000</v>
      </c>
      <c r="N76" t="str">
        <f t="shared" si="8"/>
        <v>Below</v>
      </c>
      <c r="O76">
        <v>195000</v>
      </c>
      <c r="P76">
        <v>50.65</v>
      </c>
      <c r="Q76" t="str">
        <f t="shared" si="9"/>
        <v>50-59</v>
      </c>
      <c r="R76">
        <v>360</v>
      </c>
      <c r="S76">
        <v>2.75</v>
      </c>
      <c r="T76" t="e">
        <f>VLOOKUP(H76,#REF!,2,TRUE)</f>
        <v>#REF!</v>
      </c>
    </row>
    <row r="77" spans="1:20" x14ac:dyDescent="0.25">
      <c r="A77">
        <v>464</v>
      </c>
      <c r="B77">
        <v>12</v>
      </c>
      <c r="C77">
        <v>16.02</v>
      </c>
      <c r="D77" t="str">
        <f t="shared" si="6"/>
        <v>10.01-20%</v>
      </c>
      <c r="E77">
        <v>69200</v>
      </c>
      <c r="F77">
        <v>20000</v>
      </c>
      <c r="G77" t="str">
        <f t="shared" si="7"/>
        <v>Below</v>
      </c>
      <c r="H77">
        <v>0.28899999999999998</v>
      </c>
      <c r="I77">
        <v>2</v>
      </c>
      <c r="J77" t="str">
        <f t="shared" si="5"/>
        <v>No</v>
      </c>
      <c r="K77" t="s">
        <v>22</v>
      </c>
      <c r="L77">
        <v>48</v>
      </c>
      <c r="M77">
        <v>125000</v>
      </c>
      <c r="N77" t="str">
        <f t="shared" si="8"/>
        <v>Below</v>
      </c>
      <c r="O77">
        <v>65000</v>
      </c>
      <c r="P77">
        <v>50.78</v>
      </c>
      <c r="Q77" t="str">
        <f t="shared" si="9"/>
        <v>50-59</v>
      </c>
      <c r="R77">
        <v>360</v>
      </c>
      <c r="S77">
        <v>3.12</v>
      </c>
      <c r="T77" t="e">
        <f>VLOOKUP(H77,#REF!,2,TRUE)</f>
        <v>#REF!</v>
      </c>
    </row>
    <row r="78" spans="1:20" x14ac:dyDescent="0.25">
      <c r="A78">
        <v>230</v>
      </c>
      <c r="B78">
        <v>6</v>
      </c>
      <c r="C78">
        <v>86.84</v>
      </c>
      <c r="D78" t="str">
        <f t="shared" si="6"/>
        <v>80.01-90%</v>
      </c>
      <c r="E78">
        <v>127900</v>
      </c>
      <c r="F78">
        <v>92000</v>
      </c>
      <c r="G78" t="str">
        <f t="shared" si="7"/>
        <v>Below</v>
      </c>
      <c r="H78">
        <v>0.71930000000000005</v>
      </c>
      <c r="I78">
        <v>2</v>
      </c>
      <c r="J78" t="str">
        <f t="shared" si="5"/>
        <v>No</v>
      </c>
      <c r="K78" t="s">
        <v>19</v>
      </c>
      <c r="L78">
        <v>30</v>
      </c>
      <c r="M78">
        <v>1005000</v>
      </c>
      <c r="N78" t="str">
        <f t="shared" si="8"/>
        <v>Above</v>
      </c>
      <c r="O78">
        <v>515000</v>
      </c>
      <c r="P78">
        <v>51</v>
      </c>
      <c r="Q78" t="str">
        <f t="shared" si="9"/>
        <v>50-59</v>
      </c>
      <c r="R78">
        <v>360</v>
      </c>
      <c r="S78">
        <v>3.62</v>
      </c>
      <c r="T78" t="e">
        <f>VLOOKUP(H78,#REF!,2,TRUE)</f>
        <v>#REF!</v>
      </c>
    </row>
    <row r="79" spans="1:20" x14ac:dyDescent="0.25">
      <c r="A79">
        <v>85</v>
      </c>
      <c r="B79">
        <v>6</v>
      </c>
      <c r="C79">
        <v>37.36</v>
      </c>
      <c r="D79" t="str">
        <f t="shared" si="6"/>
        <v>30.01-40%</v>
      </c>
      <c r="E79">
        <v>83300</v>
      </c>
      <c r="F79">
        <v>184000</v>
      </c>
      <c r="G79" t="str">
        <f t="shared" si="7"/>
        <v>Above</v>
      </c>
      <c r="H79">
        <v>2.2088999999999999</v>
      </c>
      <c r="I79">
        <v>2</v>
      </c>
      <c r="J79" t="str">
        <f t="shared" si="5"/>
        <v>No</v>
      </c>
      <c r="K79" t="s">
        <v>18</v>
      </c>
      <c r="L79">
        <v>48</v>
      </c>
      <c r="M79">
        <v>995000</v>
      </c>
      <c r="N79" t="str">
        <f t="shared" si="8"/>
        <v>Above</v>
      </c>
      <c r="O79">
        <v>505000</v>
      </c>
      <c r="P79">
        <v>51.04</v>
      </c>
      <c r="Q79" t="str">
        <f t="shared" si="9"/>
        <v>50-59</v>
      </c>
      <c r="R79">
        <v>240</v>
      </c>
      <c r="S79">
        <v>2.5</v>
      </c>
      <c r="T79" t="e">
        <f>VLOOKUP(H79,#REF!,2,TRUE)</f>
        <v>#REF!</v>
      </c>
    </row>
    <row r="80" spans="1:20" x14ac:dyDescent="0.25">
      <c r="A80">
        <v>4</v>
      </c>
      <c r="B80">
        <v>51</v>
      </c>
      <c r="C80">
        <v>34.58</v>
      </c>
      <c r="D80" t="str">
        <f t="shared" si="6"/>
        <v>30.01-40%</v>
      </c>
      <c r="E80">
        <v>124900</v>
      </c>
      <c r="F80">
        <v>141000</v>
      </c>
      <c r="G80" t="str">
        <f t="shared" si="7"/>
        <v>Above</v>
      </c>
      <c r="H80">
        <v>1.1289</v>
      </c>
      <c r="I80">
        <v>2</v>
      </c>
      <c r="J80" t="str">
        <f t="shared" si="5"/>
        <v>No</v>
      </c>
      <c r="K80" t="s">
        <v>17</v>
      </c>
      <c r="L80">
        <v>46</v>
      </c>
      <c r="M80">
        <v>665000</v>
      </c>
      <c r="N80" t="str">
        <f t="shared" si="8"/>
        <v>Above</v>
      </c>
      <c r="O80">
        <v>345000</v>
      </c>
      <c r="P80">
        <v>51.51</v>
      </c>
      <c r="Q80" t="str">
        <f t="shared" si="9"/>
        <v>50-59</v>
      </c>
      <c r="R80">
        <v>180</v>
      </c>
      <c r="S80">
        <v>2.25</v>
      </c>
      <c r="T80" t="e">
        <f>VLOOKUP(H80,#REF!,2,TRUE)</f>
        <v>#REF!</v>
      </c>
    </row>
    <row r="81" spans="1:20" x14ac:dyDescent="0.25">
      <c r="A81">
        <v>446</v>
      </c>
      <c r="B81">
        <v>12</v>
      </c>
      <c r="C81">
        <v>39.6</v>
      </c>
      <c r="D81" t="str">
        <f t="shared" si="6"/>
        <v>30.01-40%</v>
      </c>
      <c r="E81">
        <v>65000</v>
      </c>
      <c r="F81">
        <v>49000</v>
      </c>
      <c r="G81" t="str">
        <f t="shared" si="7"/>
        <v>Below</v>
      </c>
      <c r="H81">
        <v>0.75380000000000003</v>
      </c>
      <c r="I81">
        <v>2</v>
      </c>
      <c r="J81" t="str">
        <f t="shared" si="5"/>
        <v>No</v>
      </c>
      <c r="K81" t="s">
        <v>22</v>
      </c>
      <c r="L81">
        <v>30</v>
      </c>
      <c r="M81">
        <v>235000</v>
      </c>
      <c r="N81" t="str">
        <f t="shared" si="8"/>
        <v>Below</v>
      </c>
      <c r="O81">
        <v>115000</v>
      </c>
      <c r="P81">
        <v>51.52</v>
      </c>
      <c r="Q81" t="str">
        <f t="shared" si="9"/>
        <v>50-59</v>
      </c>
      <c r="R81">
        <v>180</v>
      </c>
      <c r="S81">
        <v>3.37</v>
      </c>
      <c r="T81" t="e">
        <f>VLOOKUP(H81,#REF!,2,TRUE)</f>
        <v>#REF!</v>
      </c>
    </row>
    <row r="82" spans="1:20" x14ac:dyDescent="0.25">
      <c r="A82">
        <v>151</v>
      </c>
      <c r="B82">
        <v>17</v>
      </c>
      <c r="C82">
        <v>7.45</v>
      </c>
      <c r="D82" t="str">
        <f t="shared" si="6"/>
        <v>1.49-10%</v>
      </c>
      <c r="E82">
        <v>89100</v>
      </c>
      <c r="F82">
        <v>174000</v>
      </c>
      <c r="G82" t="str">
        <f t="shared" si="7"/>
        <v>Above</v>
      </c>
      <c r="H82">
        <v>1.9529000000000001</v>
      </c>
      <c r="I82">
        <v>2</v>
      </c>
      <c r="J82" t="str">
        <f t="shared" si="5"/>
        <v>No</v>
      </c>
      <c r="K82" t="s">
        <v>19</v>
      </c>
      <c r="L82">
        <v>20</v>
      </c>
      <c r="M82">
        <v>275000</v>
      </c>
      <c r="N82" t="str">
        <f t="shared" si="8"/>
        <v>Below</v>
      </c>
      <c r="O82">
        <v>145000</v>
      </c>
      <c r="P82">
        <v>51.63</v>
      </c>
      <c r="Q82" t="str">
        <f t="shared" si="9"/>
        <v>50-59</v>
      </c>
      <c r="R82">
        <v>180</v>
      </c>
      <c r="S82">
        <v>3.25</v>
      </c>
      <c r="T82" t="e">
        <f>VLOOKUP(H82,#REF!,2,TRUE)</f>
        <v>#REF!</v>
      </c>
    </row>
    <row r="83" spans="1:20" x14ac:dyDescent="0.25">
      <c r="A83">
        <v>235</v>
      </c>
      <c r="B83">
        <v>48</v>
      </c>
      <c r="C83">
        <v>33.74</v>
      </c>
      <c r="D83" t="str">
        <f t="shared" si="6"/>
        <v>30.01-40%</v>
      </c>
      <c r="E83">
        <v>97600</v>
      </c>
      <c r="F83">
        <v>86000</v>
      </c>
      <c r="G83" t="str">
        <f t="shared" si="7"/>
        <v>Below</v>
      </c>
      <c r="H83">
        <v>0.88109999999999999</v>
      </c>
      <c r="I83">
        <v>2</v>
      </c>
      <c r="J83" t="str">
        <f t="shared" si="5"/>
        <v>No</v>
      </c>
      <c r="K83" t="s">
        <v>19</v>
      </c>
      <c r="L83">
        <v>43</v>
      </c>
      <c r="M83">
        <v>535000</v>
      </c>
      <c r="N83" t="str">
        <f t="shared" si="8"/>
        <v>Above</v>
      </c>
      <c r="O83">
        <v>275000</v>
      </c>
      <c r="P83">
        <v>51.69</v>
      </c>
      <c r="Q83" t="str">
        <f t="shared" si="9"/>
        <v>50-59</v>
      </c>
      <c r="R83">
        <v>180</v>
      </c>
      <c r="S83">
        <v>2.75</v>
      </c>
      <c r="T83" t="e">
        <f>VLOOKUP(H83,#REF!,2,TRUE)</f>
        <v>#REF!</v>
      </c>
    </row>
    <row r="84" spans="1:20" x14ac:dyDescent="0.25">
      <c r="A84">
        <v>44</v>
      </c>
      <c r="B84">
        <v>41</v>
      </c>
      <c r="C84">
        <v>31.34</v>
      </c>
      <c r="D84" t="str">
        <f t="shared" si="6"/>
        <v>30.01-40%</v>
      </c>
      <c r="E84">
        <v>92100</v>
      </c>
      <c r="F84">
        <v>36000</v>
      </c>
      <c r="G84" t="str">
        <f t="shared" si="7"/>
        <v>Below</v>
      </c>
      <c r="H84">
        <v>0.39090000000000003</v>
      </c>
      <c r="I84">
        <v>2</v>
      </c>
      <c r="J84" t="str">
        <f t="shared" si="5"/>
        <v>No</v>
      </c>
      <c r="K84" t="s">
        <v>17</v>
      </c>
      <c r="L84">
        <v>48</v>
      </c>
      <c r="M84">
        <v>375000</v>
      </c>
      <c r="N84" t="str">
        <f t="shared" si="8"/>
        <v>Below</v>
      </c>
      <c r="O84">
        <v>195000</v>
      </c>
      <c r="P84">
        <v>51.73</v>
      </c>
      <c r="Q84" t="str">
        <f t="shared" si="9"/>
        <v>50-59</v>
      </c>
      <c r="R84">
        <v>360</v>
      </c>
      <c r="S84">
        <v>3.12</v>
      </c>
      <c r="T84" t="e">
        <f>VLOOKUP(H84,#REF!,2,TRUE)</f>
        <v>#REF!</v>
      </c>
    </row>
    <row r="85" spans="1:20" x14ac:dyDescent="0.25">
      <c r="A85">
        <v>80</v>
      </c>
      <c r="B85">
        <v>6</v>
      </c>
      <c r="C85">
        <v>83.3</v>
      </c>
      <c r="D85" t="str">
        <f t="shared" si="6"/>
        <v>80.01-90%</v>
      </c>
      <c r="E85">
        <v>75300</v>
      </c>
      <c r="F85">
        <v>120000</v>
      </c>
      <c r="G85" t="str">
        <f t="shared" si="7"/>
        <v>Above</v>
      </c>
      <c r="H85">
        <v>1.5935999999999999</v>
      </c>
      <c r="I85">
        <v>2</v>
      </c>
      <c r="J85" t="str">
        <f t="shared" si="5"/>
        <v>No</v>
      </c>
      <c r="K85" t="s">
        <v>18</v>
      </c>
      <c r="L85">
        <v>10</v>
      </c>
      <c r="M85">
        <v>355000</v>
      </c>
      <c r="N85" t="str">
        <f t="shared" si="8"/>
        <v>Below</v>
      </c>
      <c r="O85">
        <v>185000</v>
      </c>
      <c r="P85">
        <v>51.82</v>
      </c>
      <c r="Q85" t="str">
        <f t="shared" si="9"/>
        <v>50-59</v>
      </c>
      <c r="R85">
        <v>180</v>
      </c>
      <c r="S85">
        <v>2.75</v>
      </c>
      <c r="T85" t="e">
        <f>VLOOKUP(H85,#REF!,2,TRUE)</f>
        <v>#REF!</v>
      </c>
    </row>
    <row r="86" spans="1:20" x14ac:dyDescent="0.25">
      <c r="A86">
        <v>316</v>
      </c>
      <c r="B86">
        <v>53</v>
      </c>
      <c r="C86">
        <v>14.29</v>
      </c>
      <c r="D86" t="str">
        <f t="shared" si="6"/>
        <v>10.01-20%</v>
      </c>
      <c r="E86">
        <v>91700</v>
      </c>
      <c r="F86">
        <v>59000</v>
      </c>
      <c r="G86" t="str">
        <f t="shared" si="7"/>
        <v>Below</v>
      </c>
      <c r="H86">
        <v>0.64339999999999997</v>
      </c>
      <c r="I86">
        <v>2</v>
      </c>
      <c r="J86" t="str">
        <f t="shared" si="5"/>
        <v>No</v>
      </c>
      <c r="K86" t="s">
        <v>20</v>
      </c>
      <c r="L86">
        <v>20</v>
      </c>
      <c r="M86">
        <v>325000</v>
      </c>
      <c r="N86" t="str">
        <f t="shared" si="8"/>
        <v>Below</v>
      </c>
      <c r="O86">
        <v>165000</v>
      </c>
      <c r="P86">
        <v>51.84</v>
      </c>
      <c r="Q86" t="str">
        <f t="shared" si="9"/>
        <v>50-59</v>
      </c>
      <c r="R86">
        <v>360</v>
      </c>
      <c r="S86">
        <v>2.99</v>
      </c>
      <c r="T86" t="e">
        <f>VLOOKUP(H86,#REF!,2,TRUE)</f>
        <v>#REF!</v>
      </c>
    </row>
    <row r="87" spans="1:20" x14ac:dyDescent="0.25">
      <c r="A87">
        <v>447</v>
      </c>
      <c r="B87">
        <v>17</v>
      </c>
      <c r="C87">
        <v>20.69</v>
      </c>
      <c r="D87" t="str">
        <f t="shared" si="6"/>
        <v>20.01-30%</v>
      </c>
      <c r="E87">
        <v>89100</v>
      </c>
      <c r="F87">
        <v>43000</v>
      </c>
      <c r="G87" t="str">
        <f t="shared" si="7"/>
        <v>Below</v>
      </c>
      <c r="H87">
        <v>0.48259999999999997</v>
      </c>
      <c r="I87">
        <v>2</v>
      </c>
      <c r="J87" t="str">
        <f t="shared" si="5"/>
        <v>No</v>
      </c>
      <c r="K87" t="s">
        <v>22</v>
      </c>
      <c r="L87">
        <v>46</v>
      </c>
      <c r="M87">
        <v>275000</v>
      </c>
      <c r="N87" t="str">
        <f t="shared" si="8"/>
        <v>Below</v>
      </c>
      <c r="O87">
        <v>145000</v>
      </c>
      <c r="P87">
        <v>52</v>
      </c>
      <c r="Q87" t="str">
        <f t="shared" si="9"/>
        <v>50-59</v>
      </c>
      <c r="R87">
        <v>360</v>
      </c>
      <c r="S87">
        <v>3.12</v>
      </c>
      <c r="T87" t="e">
        <f>VLOOKUP(H87,#REF!,2,TRUE)</f>
        <v>#REF!</v>
      </c>
    </row>
    <row r="88" spans="1:20" x14ac:dyDescent="0.25">
      <c r="A88">
        <v>226</v>
      </c>
      <c r="B88">
        <v>6</v>
      </c>
      <c r="C88">
        <v>44.1</v>
      </c>
      <c r="D88" t="str">
        <f t="shared" si="6"/>
        <v>40.01-50%</v>
      </c>
      <c r="E88">
        <v>83300</v>
      </c>
      <c r="F88">
        <v>113000</v>
      </c>
      <c r="G88" t="str">
        <f t="shared" si="7"/>
        <v>Above</v>
      </c>
      <c r="H88">
        <v>1.3565</v>
      </c>
      <c r="I88">
        <v>2</v>
      </c>
      <c r="J88" t="str">
        <f t="shared" si="5"/>
        <v>No</v>
      </c>
      <c r="K88" t="s">
        <v>19</v>
      </c>
      <c r="L88">
        <v>42</v>
      </c>
      <c r="M88">
        <v>755000</v>
      </c>
      <c r="N88" t="str">
        <f t="shared" si="8"/>
        <v>Above</v>
      </c>
      <c r="O88">
        <v>395000</v>
      </c>
      <c r="P88">
        <v>52.58</v>
      </c>
      <c r="Q88" t="str">
        <f t="shared" si="9"/>
        <v>50-59</v>
      </c>
      <c r="R88">
        <v>240</v>
      </c>
      <c r="S88">
        <v>2.62</v>
      </c>
      <c r="T88" t="e">
        <f>VLOOKUP(H88,#REF!,2,TRUE)</f>
        <v>#REF!</v>
      </c>
    </row>
    <row r="89" spans="1:20" x14ac:dyDescent="0.25">
      <c r="A89">
        <v>206</v>
      </c>
      <c r="B89">
        <v>18</v>
      </c>
      <c r="C89">
        <v>4.7300000000000004</v>
      </c>
      <c r="D89" t="str">
        <f t="shared" si="6"/>
        <v>1.49-10%</v>
      </c>
      <c r="E89">
        <v>65300</v>
      </c>
      <c r="F89">
        <v>105000</v>
      </c>
      <c r="G89" t="str">
        <f t="shared" si="7"/>
        <v>Above</v>
      </c>
      <c r="H89">
        <v>1.6080000000000001</v>
      </c>
      <c r="I89">
        <v>2</v>
      </c>
      <c r="J89" t="str">
        <f t="shared" si="5"/>
        <v>No</v>
      </c>
      <c r="K89" t="s">
        <v>19</v>
      </c>
      <c r="L89">
        <v>20</v>
      </c>
      <c r="M89">
        <v>145000</v>
      </c>
      <c r="N89" t="str">
        <f t="shared" si="8"/>
        <v>Below</v>
      </c>
      <c r="O89">
        <v>75000</v>
      </c>
      <c r="P89">
        <v>52.81</v>
      </c>
      <c r="Q89" t="str">
        <f t="shared" si="9"/>
        <v>50-59</v>
      </c>
      <c r="R89">
        <v>180</v>
      </c>
      <c r="S89">
        <v>3</v>
      </c>
      <c r="T89" t="e">
        <f>VLOOKUP(H89,#REF!,2,TRUE)</f>
        <v>#REF!</v>
      </c>
    </row>
    <row r="90" spans="1:20" x14ac:dyDescent="0.25">
      <c r="A90">
        <v>278</v>
      </c>
      <c r="B90">
        <v>53</v>
      </c>
      <c r="C90">
        <v>27.73</v>
      </c>
      <c r="D90" t="str">
        <f t="shared" si="6"/>
        <v>20.01-30%</v>
      </c>
      <c r="E90">
        <v>106900</v>
      </c>
      <c r="F90">
        <v>110000</v>
      </c>
      <c r="G90" t="str">
        <f t="shared" si="7"/>
        <v>Above</v>
      </c>
      <c r="H90">
        <v>1.0289999999999999</v>
      </c>
      <c r="I90">
        <v>2</v>
      </c>
      <c r="J90" t="str">
        <f t="shared" si="5"/>
        <v>No</v>
      </c>
      <c r="K90" t="s">
        <v>20</v>
      </c>
      <c r="L90">
        <v>30</v>
      </c>
      <c r="M90">
        <v>455000</v>
      </c>
      <c r="N90" t="str">
        <f t="shared" si="8"/>
        <v>Below</v>
      </c>
      <c r="O90">
        <v>235000</v>
      </c>
      <c r="P90">
        <v>53.31</v>
      </c>
      <c r="Q90" t="str">
        <f t="shared" si="9"/>
        <v>50-59</v>
      </c>
      <c r="R90">
        <v>180</v>
      </c>
      <c r="S90">
        <v>2.87</v>
      </c>
      <c r="T90" t="e">
        <f>VLOOKUP(H90,#REF!,2,TRUE)</f>
        <v>#REF!</v>
      </c>
    </row>
    <row r="91" spans="1:20" x14ac:dyDescent="0.25">
      <c r="A91">
        <v>90</v>
      </c>
      <c r="B91">
        <v>6</v>
      </c>
      <c r="C91">
        <v>39.57</v>
      </c>
      <c r="D91" t="str">
        <f t="shared" si="6"/>
        <v>30.01-40%</v>
      </c>
      <c r="E91">
        <v>83300</v>
      </c>
      <c r="F91">
        <v>148000</v>
      </c>
      <c r="G91" t="str">
        <f t="shared" si="7"/>
        <v>Above</v>
      </c>
      <c r="H91">
        <v>1.7766999999999999</v>
      </c>
      <c r="I91">
        <v>2</v>
      </c>
      <c r="J91" t="str">
        <f t="shared" si="5"/>
        <v>No</v>
      </c>
      <c r="K91" t="s">
        <v>18</v>
      </c>
      <c r="L91">
        <v>10</v>
      </c>
      <c r="M91">
        <v>755000</v>
      </c>
      <c r="N91" t="str">
        <f t="shared" si="8"/>
        <v>Above</v>
      </c>
      <c r="O91">
        <v>405000</v>
      </c>
      <c r="P91">
        <v>53.6</v>
      </c>
      <c r="Q91" t="str">
        <f t="shared" si="9"/>
        <v>50-59</v>
      </c>
      <c r="R91">
        <v>360</v>
      </c>
      <c r="S91">
        <v>3</v>
      </c>
      <c r="T91" t="e">
        <f>VLOOKUP(H91,#REF!,2,TRUE)</f>
        <v>#REF!</v>
      </c>
    </row>
    <row r="92" spans="1:20" x14ac:dyDescent="0.25">
      <c r="A92">
        <v>368</v>
      </c>
      <c r="B92">
        <v>16</v>
      </c>
      <c r="C92">
        <v>8.3699999999999992</v>
      </c>
      <c r="D92" t="str">
        <f t="shared" si="6"/>
        <v>1.49-10%</v>
      </c>
      <c r="E92">
        <v>70400</v>
      </c>
      <c r="F92">
        <v>52000</v>
      </c>
      <c r="G92" t="str">
        <f t="shared" si="7"/>
        <v>Below</v>
      </c>
      <c r="H92">
        <v>0.73860000000000003</v>
      </c>
      <c r="I92">
        <v>2</v>
      </c>
      <c r="J92" t="str">
        <f t="shared" si="5"/>
        <v>No</v>
      </c>
      <c r="K92" t="s">
        <v>21</v>
      </c>
      <c r="L92">
        <v>30</v>
      </c>
      <c r="M92">
        <v>255000</v>
      </c>
      <c r="N92" t="str">
        <f t="shared" si="8"/>
        <v>Below</v>
      </c>
      <c r="O92">
        <v>135000</v>
      </c>
      <c r="P92">
        <v>54</v>
      </c>
      <c r="Q92" t="str">
        <f t="shared" si="9"/>
        <v>50-59</v>
      </c>
      <c r="R92">
        <v>360</v>
      </c>
      <c r="S92">
        <v>3.25</v>
      </c>
      <c r="T92" t="e">
        <f>VLOOKUP(H92,#REF!,2,TRUE)</f>
        <v>#REF!</v>
      </c>
    </row>
    <row r="93" spans="1:20" x14ac:dyDescent="0.25">
      <c r="A93">
        <v>183</v>
      </c>
      <c r="B93">
        <v>4</v>
      </c>
      <c r="C93">
        <v>14.27</v>
      </c>
      <c r="D93" t="str">
        <f t="shared" si="6"/>
        <v>10.01-20%</v>
      </c>
      <c r="E93">
        <v>77800</v>
      </c>
      <c r="F93">
        <v>47000</v>
      </c>
      <c r="G93" t="str">
        <f t="shared" si="7"/>
        <v>Below</v>
      </c>
      <c r="H93">
        <v>0.60409999999999997</v>
      </c>
      <c r="I93">
        <v>2</v>
      </c>
      <c r="J93" t="str">
        <f t="shared" si="5"/>
        <v>No</v>
      </c>
      <c r="K93" t="s">
        <v>19</v>
      </c>
      <c r="L93">
        <v>30</v>
      </c>
      <c r="M93">
        <v>285000</v>
      </c>
      <c r="N93" t="str">
        <f t="shared" si="8"/>
        <v>Below</v>
      </c>
      <c r="O93">
        <v>155000</v>
      </c>
      <c r="P93">
        <v>54.28</v>
      </c>
      <c r="Q93" t="str">
        <f t="shared" si="9"/>
        <v>50-59</v>
      </c>
      <c r="R93">
        <v>240</v>
      </c>
      <c r="S93">
        <v>3.12</v>
      </c>
      <c r="T93" t="e">
        <f>VLOOKUP(H93,#REF!,2,TRUE)</f>
        <v>#REF!</v>
      </c>
    </row>
    <row r="94" spans="1:20" x14ac:dyDescent="0.25">
      <c r="A94">
        <v>189</v>
      </c>
      <c r="B94">
        <v>41</v>
      </c>
      <c r="C94">
        <v>13.56</v>
      </c>
      <c r="D94" t="str">
        <f t="shared" si="6"/>
        <v>10.01-20%</v>
      </c>
      <c r="E94">
        <v>92100</v>
      </c>
      <c r="F94">
        <v>115000</v>
      </c>
      <c r="G94" t="str">
        <f t="shared" si="7"/>
        <v>Above</v>
      </c>
      <c r="H94">
        <v>1.2485999999999999</v>
      </c>
      <c r="I94">
        <v>2</v>
      </c>
      <c r="J94" t="str">
        <f t="shared" si="5"/>
        <v>No</v>
      </c>
      <c r="K94" t="s">
        <v>19</v>
      </c>
      <c r="L94">
        <v>20</v>
      </c>
      <c r="M94">
        <v>555000</v>
      </c>
      <c r="N94" t="str">
        <f t="shared" si="8"/>
        <v>Above</v>
      </c>
      <c r="O94">
        <v>295000</v>
      </c>
      <c r="P94">
        <v>54.36</v>
      </c>
      <c r="Q94" t="str">
        <f t="shared" si="9"/>
        <v>50-59</v>
      </c>
      <c r="R94">
        <v>360</v>
      </c>
      <c r="S94">
        <v>2.5</v>
      </c>
      <c r="T94" t="e">
        <f>VLOOKUP(H94,#REF!,2,TRUE)</f>
        <v>#REF!</v>
      </c>
    </row>
    <row r="95" spans="1:20" x14ac:dyDescent="0.25">
      <c r="A95">
        <v>58</v>
      </c>
      <c r="B95">
        <v>6</v>
      </c>
      <c r="C95">
        <v>90.45</v>
      </c>
      <c r="D95" t="str">
        <f t="shared" si="6"/>
        <v>90.01-98.95%</v>
      </c>
      <c r="E95">
        <v>83300</v>
      </c>
      <c r="F95">
        <v>102000</v>
      </c>
      <c r="G95" t="str">
        <f t="shared" si="7"/>
        <v>Above</v>
      </c>
      <c r="H95">
        <v>1.2244999999999999</v>
      </c>
      <c r="I95">
        <v>2</v>
      </c>
      <c r="J95" t="str">
        <f t="shared" si="5"/>
        <v>No</v>
      </c>
      <c r="K95" t="s">
        <v>18</v>
      </c>
      <c r="L95">
        <v>42</v>
      </c>
      <c r="M95">
        <v>535000</v>
      </c>
      <c r="N95" t="str">
        <f t="shared" si="8"/>
        <v>Above</v>
      </c>
      <c r="O95">
        <v>285000</v>
      </c>
      <c r="P95">
        <v>54.66</v>
      </c>
      <c r="Q95" t="str">
        <f t="shared" si="9"/>
        <v>50-59</v>
      </c>
      <c r="R95">
        <v>360</v>
      </c>
      <c r="S95">
        <v>2.87</v>
      </c>
      <c r="T95" t="e">
        <f>VLOOKUP(H95,#REF!,2,TRUE)</f>
        <v>#REF!</v>
      </c>
    </row>
    <row r="96" spans="1:20" x14ac:dyDescent="0.25">
      <c r="A96">
        <v>187</v>
      </c>
      <c r="B96">
        <v>12</v>
      </c>
      <c r="C96">
        <v>8.48</v>
      </c>
      <c r="D96" t="str">
        <f t="shared" si="6"/>
        <v>1.49-10%</v>
      </c>
      <c r="E96">
        <v>69200</v>
      </c>
      <c r="F96">
        <v>82000</v>
      </c>
      <c r="G96" t="str">
        <f t="shared" si="7"/>
        <v>Below</v>
      </c>
      <c r="H96">
        <v>1.1850000000000001</v>
      </c>
      <c r="I96">
        <v>2</v>
      </c>
      <c r="J96" t="str">
        <f t="shared" si="5"/>
        <v>No</v>
      </c>
      <c r="K96" t="s">
        <v>19</v>
      </c>
      <c r="L96">
        <v>38</v>
      </c>
      <c r="M96">
        <v>265000</v>
      </c>
      <c r="N96" t="str">
        <f t="shared" si="8"/>
        <v>Below</v>
      </c>
      <c r="O96">
        <v>145000</v>
      </c>
      <c r="P96">
        <v>54.75</v>
      </c>
      <c r="Q96" t="str">
        <f t="shared" si="9"/>
        <v>50-59</v>
      </c>
      <c r="R96">
        <v>360</v>
      </c>
      <c r="S96">
        <v>3.99</v>
      </c>
      <c r="T96" t="e">
        <f>VLOOKUP(H96,#REF!,2,TRUE)</f>
        <v>#REF!</v>
      </c>
    </row>
    <row r="97" spans="1:20" x14ac:dyDescent="0.25">
      <c r="A97">
        <v>358</v>
      </c>
      <c r="B97">
        <v>4</v>
      </c>
      <c r="C97">
        <v>26.52</v>
      </c>
      <c r="D97" t="str">
        <f t="shared" si="6"/>
        <v>20.01-30%</v>
      </c>
      <c r="E97">
        <v>77800</v>
      </c>
      <c r="F97">
        <v>114000</v>
      </c>
      <c r="G97" t="str">
        <f t="shared" si="7"/>
        <v>Above</v>
      </c>
      <c r="H97">
        <v>1.4653</v>
      </c>
      <c r="I97">
        <v>2</v>
      </c>
      <c r="J97" t="str">
        <f t="shared" si="5"/>
        <v>No</v>
      </c>
      <c r="K97" t="s">
        <v>21</v>
      </c>
      <c r="L97">
        <v>10</v>
      </c>
      <c r="M97">
        <v>355000</v>
      </c>
      <c r="N97" t="str">
        <f t="shared" si="8"/>
        <v>Below</v>
      </c>
      <c r="O97">
        <v>195000</v>
      </c>
      <c r="P97">
        <v>54.85</v>
      </c>
      <c r="Q97" t="str">
        <f t="shared" si="9"/>
        <v>50-59</v>
      </c>
      <c r="R97">
        <v>360</v>
      </c>
      <c r="S97">
        <v>3.25</v>
      </c>
      <c r="T97" t="e">
        <f>VLOOKUP(H97,#REF!,2,TRUE)</f>
        <v>#REF!</v>
      </c>
    </row>
    <row r="98" spans="1:20" x14ac:dyDescent="0.25">
      <c r="A98">
        <v>140</v>
      </c>
      <c r="B98">
        <v>27</v>
      </c>
      <c r="C98">
        <v>76.5</v>
      </c>
      <c r="D98" t="str">
        <f t="shared" si="6"/>
        <v>70.01-80%</v>
      </c>
      <c r="E98">
        <v>102800</v>
      </c>
      <c r="F98">
        <v>115000</v>
      </c>
      <c r="G98" t="str">
        <f t="shared" si="7"/>
        <v>Above</v>
      </c>
      <c r="H98">
        <v>1.1187</v>
      </c>
      <c r="I98">
        <v>2</v>
      </c>
      <c r="J98" t="str">
        <f t="shared" si="5"/>
        <v>No</v>
      </c>
      <c r="K98" t="s">
        <v>19</v>
      </c>
      <c r="L98">
        <v>30</v>
      </c>
      <c r="M98">
        <v>505000</v>
      </c>
      <c r="N98" t="str">
        <f t="shared" si="8"/>
        <v>Above</v>
      </c>
      <c r="O98">
        <v>275000</v>
      </c>
      <c r="P98">
        <v>55</v>
      </c>
      <c r="Q98" t="str">
        <f t="shared" si="9"/>
        <v>50-59</v>
      </c>
      <c r="R98">
        <v>360</v>
      </c>
      <c r="S98">
        <v>4.5</v>
      </c>
      <c r="T98" t="e">
        <f>VLOOKUP(H98,#REF!,2,TRUE)</f>
        <v>#REF!</v>
      </c>
    </row>
    <row r="99" spans="1:20" x14ac:dyDescent="0.25">
      <c r="A99">
        <v>197</v>
      </c>
      <c r="B99">
        <v>38</v>
      </c>
      <c r="C99">
        <v>7.92</v>
      </c>
      <c r="D99" t="str">
        <f t="shared" si="6"/>
        <v>1.49-10%</v>
      </c>
      <c r="E99">
        <v>89200</v>
      </c>
      <c r="F99">
        <v>183000</v>
      </c>
      <c r="G99" t="str">
        <f t="shared" si="7"/>
        <v>Above</v>
      </c>
      <c r="H99">
        <v>2.0516000000000001</v>
      </c>
      <c r="I99">
        <v>2</v>
      </c>
      <c r="J99" t="str">
        <f t="shared" si="5"/>
        <v>No</v>
      </c>
      <c r="K99" t="s">
        <v>19</v>
      </c>
      <c r="L99">
        <v>10</v>
      </c>
      <c r="M99">
        <v>505000</v>
      </c>
      <c r="N99" t="str">
        <f t="shared" si="8"/>
        <v>Above</v>
      </c>
      <c r="O99">
        <v>275000</v>
      </c>
      <c r="P99">
        <v>55.1</v>
      </c>
      <c r="Q99" t="str">
        <f t="shared" si="9"/>
        <v>50-59</v>
      </c>
      <c r="R99">
        <v>360</v>
      </c>
      <c r="S99">
        <v>2.75</v>
      </c>
      <c r="T99" t="e">
        <f>VLOOKUP(H99,#REF!,2,TRUE)</f>
        <v>#REF!</v>
      </c>
    </row>
    <row r="100" spans="1:20" x14ac:dyDescent="0.25">
      <c r="A100">
        <v>364</v>
      </c>
      <c r="B100">
        <v>6</v>
      </c>
      <c r="C100">
        <v>58.89</v>
      </c>
      <c r="D100" t="str">
        <f t="shared" si="6"/>
        <v>50.01-60%</v>
      </c>
      <c r="E100">
        <v>139800</v>
      </c>
      <c r="F100">
        <v>119000</v>
      </c>
      <c r="G100" t="str">
        <f t="shared" si="7"/>
        <v>Above</v>
      </c>
      <c r="H100">
        <v>0.85119999999999996</v>
      </c>
      <c r="I100">
        <v>2</v>
      </c>
      <c r="J100" t="str">
        <f t="shared" si="5"/>
        <v>No</v>
      </c>
      <c r="K100" t="s">
        <v>21</v>
      </c>
      <c r="L100">
        <v>48</v>
      </c>
      <c r="M100">
        <v>925000</v>
      </c>
      <c r="N100" t="str">
        <f t="shared" si="8"/>
        <v>Above</v>
      </c>
      <c r="O100">
        <v>515000</v>
      </c>
      <c r="P100">
        <v>55.47</v>
      </c>
      <c r="Q100" t="str">
        <f t="shared" si="9"/>
        <v>50-59</v>
      </c>
      <c r="R100">
        <v>360</v>
      </c>
      <c r="S100">
        <v>2.75</v>
      </c>
      <c r="T100" t="e">
        <f>VLOOKUP(H100,#REF!,2,TRUE)</f>
        <v>#REF!</v>
      </c>
    </row>
    <row r="101" spans="1:20" x14ac:dyDescent="0.25">
      <c r="A101">
        <v>169</v>
      </c>
      <c r="B101">
        <v>26</v>
      </c>
      <c r="C101">
        <v>5.68</v>
      </c>
      <c r="D101" t="str">
        <f t="shared" si="6"/>
        <v>1.49-10%</v>
      </c>
      <c r="E101">
        <v>80600</v>
      </c>
      <c r="F101">
        <v>77000</v>
      </c>
      <c r="G101" t="str">
        <f t="shared" si="7"/>
        <v>Below</v>
      </c>
      <c r="H101">
        <v>0.95530000000000004</v>
      </c>
      <c r="I101">
        <v>2</v>
      </c>
      <c r="J101" t="str">
        <f t="shared" si="5"/>
        <v>No</v>
      </c>
      <c r="K101" t="s">
        <v>19</v>
      </c>
      <c r="L101">
        <v>39</v>
      </c>
      <c r="M101">
        <v>235000</v>
      </c>
      <c r="N101" t="str">
        <f t="shared" si="8"/>
        <v>Below</v>
      </c>
      <c r="O101">
        <v>135000</v>
      </c>
      <c r="P101">
        <v>55.48</v>
      </c>
      <c r="Q101" t="str">
        <f t="shared" si="9"/>
        <v>50-59</v>
      </c>
      <c r="R101">
        <v>180</v>
      </c>
      <c r="S101">
        <v>2.75</v>
      </c>
      <c r="T101" t="e">
        <f>VLOOKUP(H101,#REF!,2,TRUE)</f>
        <v>#REF!</v>
      </c>
    </row>
    <row r="102" spans="1:20" x14ac:dyDescent="0.25">
      <c r="A102">
        <v>201</v>
      </c>
      <c r="B102">
        <v>4</v>
      </c>
      <c r="C102">
        <v>18.16</v>
      </c>
      <c r="D102" t="str">
        <f t="shared" si="6"/>
        <v>10.01-20%</v>
      </c>
      <c r="E102">
        <v>77800</v>
      </c>
      <c r="F102">
        <v>55000</v>
      </c>
      <c r="G102" t="str">
        <f t="shared" si="7"/>
        <v>Below</v>
      </c>
      <c r="H102">
        <v>0.70689999999999997</v>
      </c>
      <c r="I102">
        <v>2</v>
      </c>
      <c r="J102" t="str">
        <f t="shared" si="5"/>
        <v>No</v>
      </c>
      <c r="K102" t="s">
        <v>19</v>
      </c>
      <c r="L102">
        <v>44</v>
      </c>
      <c r="M102">
        <v>615000</v>
      </c>
      <c r="N102" t="str">
        <f t="shared" si="8"/>
        <v>Above</v>
      </c>
      <c r="O102">
        <v>345000</v>
      </c>
      <c r="P102">
        <v>55.6</v>
      </c>
      <c r="Q102" t="str">
        <f t="shared" si="9"/>
        <v>50-59</v>
      </c>
      <c r="R102">
        <v>360</v>
      </c>
      <c r="S102">
        <v>2.99</v>
      </c>
      <c r="T102" t="e">
        <f>VLOOKUP(H102,#REF!,2,TRUE)</f>
        <v>#REF!</v>
      </c>
    </row>
    <row r="103" spans="1:20" x14ac:dyDescent="0.25">
      <c r="A103">
        <v>131</v>
      </c>
      <c r="B103">
        <v>6</v>
      </c>
      <c r="C103">
        <v>78.83</v>
      </c>
      <c r="D103" t="str">
        <f t="shared" si="6"/>
        <v>70.01-80%</v>
      </c>
      <c r="E103">
        <v>83300</v>
      </c>
      <c r="F103">
        <v>302000</v>
      </c>
      <c r="G103" t="str">
        <f t="shared" si="7"/>
        <v>Above</v>
      </c>
      <c r="H103">
        <v>3.6255000000000002</v>
      </c>
      <c r="I103">
        <v>2</v>
      </c>
      <c r="J103" t="str">
        <f t="shared" si="5"/>
        <v>No</v>
      </c>
      <c r="K103" t="s">
        <v>19</v>
      </c>
      <c r="L103">
        <v>10</v>
      </c>
      <c r="M103">
        <v>635000</v>
      </c>
      <c r="N103" t="str">
        <f t="shared" si="8"/>
        <v>Above</v>
      </c>
      <c r="O103">
        <v>355000</v>
      </c>
      <c r="P103">
        <v>55.79</v>
      </c>
      <c r="Q103" t="str">
        <f t="shared" si="9"/>
        <v>50-59</v>
      </c>
      <c r="R103">
        <v>360</v>
      </c>
      <c r="S103">
        <v>3.5</v>
      </c>
      <c r="T103" t="e">
        <f>VLOOKUP(H103,#REF!,2,TRUE)</f>
        <v>#REF!</v>
      </c>
    </row>
    <row r="104" spans="1:20" x14ac:dyDescent="0.25">
      <c r="A104">
        <v>251</v>
      </c>
      <c r="B104">
        <v>13</v>
      </c>
      <c r="C104">
        <v>40.43</v>
      </c>
      <c r="D104" t="str">
        <f t="shared" si="6"/>
        <v>40.01-50%</v>
      </c>
      <c r="E104">
        <v>82200</v>
      </c>
      <c r="F104">
        <v>115000</v>
      </c>
      <c r="G104" t="str">
        <f t="shared" si="7"/>
        <v>Above</v>
      </c>
      <c r="H104">
        <v>1.399</v>
      </c>
      <c r="I104">
        <v>2</v>
      </c>
      <c r="J104" t="str">
        <f t="shared" si="5"/>
        <v>No</v>
      </c>
      <c r="K104" t="s">
        <v>20</v>
      </c>
      <c r="L104">
        <v>10</v>
      </c>
      <c r="M104">
        <v>305000</v>
      </c>
      <c r="N104" t="str">
        <f t="shared" si="8"/>
        <v>Below</v>
      </c>
      <c r="O104">
        <v>165000</v>
      </c>
      <c r="P104">
        <v>56.07</v>
      </c>
      <c r="Q104" t="str">
        <f t="shared" si="9"/>
        <v>50-59</v>
      </c>
      <c r="R104">
        <v>180</v>
      </c>
      <c r="S104">
        <v>3.37</v>
      </c>
      <c r="T104" t="e">
        <f>VLOOKUP(H104,#REF!,2,TRUE)</f>
        <v>#REF!</v>
      </c>
    </row>
    <row r="105" spans="1:20" x14ac:dyDescent="0.25">
      <c r="A105">
        <v>79</v>
      </c>
      <c r="B105">
        <v>53</v>
      </c>
      <c r="C105">
        <v>21.32</v>
      </c>
      <c r="D105" t="str">
        <f t="shared" si="6"/>
        <v>20.01-30%</v>
      </c>
      <c r="E105">
        <v>106900</v>
      </c>
      <c r="F105">
        <v>115000</v>
      </c>
      <c r="G105" t="str">
        <f t="shared" si="7"/>
        <v>Above</v>
      </c>
      <c r="H105">
        <v>1.0758000000000001</v>
      </c>
      <c r="I105">
        <v>2</v>
      </c>
      <c r="J105" t="str">
        <f t="shared" si="5"/>
        <v>No</v>
      </c>
      <c r="K105" t="s">
        <v>18</v>
      </c>
      <c r="L105">
        <v>42</v>
      </c>
      <c r="M105">
        <v>955000</v>
      </c>
      <c r="N105" t="str">
        <f t="shared" si="8"/>
        <v>Above</v>
      </c>
      <c r="O105">
        <v>485000</v>
      </c>
      <c r="P105">
        <v>56.1</v>
      </c>
      <c r="Q105" t="str">
        <f t="shared" si="9"/>
        <v>50-59</v>
      </c>
      <c r="R105">
        <v>360</v>
      </c>
      <c r="S105">
        <v>3.37</v>
      </c>
      <c r="T105" t="e">
        <f>VLOOKUP(H105,#REF!,2,TRUE)</f>
        <v>#REF!</v>
      </c>
    </row>
    <row r="106" spans="1:20" x14ac:dyDescent="0.25">
      <c r="A106">
        <v>179</v>
      </c>
      <c r="B106">
        <v>9</v>
      </c>
      <c r="C106">
        <v>7.24</v>
      </c>
      <c r="D106" t="str">
        <f t="shared" si="6"/>
        <v>1.49-10%</v>
      </c>
      <c r="E106">
        <v>91800</v>
      </c>
      <c r="F106">
        <v>320000</v>
      </c>
      <c r="G106" t="str">
        <f t="shared" si="7"/>
        <v>Above</v>
      </c>
      <c r="H106">
        <v>3.4857999999999998</v>
      </c>
      <c r="I106">
        <v>2</v>
      </c>
      <c r="J106" t="str">
        <f t="shared" si="5"/>
        <v>No</v>
      </c>
      <c r="K106" t="s">
        <v>19</v>
      </c>
      <c r="L106">
        <v>20</v>
      </c>
      <c r="M106">
        <v>625000</v>
      </c>
      <c r="N106" t="str">
        <f t="shared" si="8"/>
        <v>Above</v>
      </c>
      <c r="O106">
        <v>355000</v>
      </c>
      <c r="P106">
        <v>56.4</v>
      </c>
      <c r="Q106" t="str">
        <f t="shared" si="9"/>
        <v>50-59</v>
      </c>
      <c r="R106">
        <v>360</v>
      </c>
      <c r="S106">
        <v>3.87</v>
      </c>
      <c r="T106" t="e">
        <f>VLOOKUP(H106,#REF!,2,TRUE)</f>
        <v>#REF!</v>
      </c>
    </row>
    <row r="107" spans="1:20" x14ac:dyDescent="0.25">
      <c r="A107">
        <v>55</v>
      </c>
      <c r="B107">
        <v>25</v>
      </c>
      <c r="C107">
        <v>12.34</v>
      </c>
      <c r="D107" t="str">
        <f t="shared" si="6"/>
        <v>10.01-20%</v>
      </c>
      <c r="E107">
        <v>95300</v>
      </c>
      <c r="F107">
        <v>112000</v>
      </c>
      <c r="G107" t="str">
        <f t="shared" si="7"/>
        <v>Above</v>
      </c>
      <c r="H107">
        <v>1.1752</v>
      </c>
      <c r="I107">
        <v>2</v>
      </c>
      <c r="J107" t="str">
        <f t="shared" si="5"/>
        <v>No</v>
      </c>
      <c r="K107" t="s">
        <v>18</v>
      </c>
      <c r="L107">
        <v>45</v>
      </c>
      <c r="M107">
        <v>515000</v>
      </c>
      <c r="N107" t="str">
        <f t="shared" si="8"/>
        <v>Above</v>
      </c>
      <c r="O107">
        <v>285000</v>
      </c>
      <c r="P107">
        <v>56.55</v>
      </c>
      <c r="Q107" t="str">
        <f t="shared" si="9"/>
        <v>50-59</v>
      </c>
      <c r="R107">
        <v>180</v>
      </c>
      <c r="S107">
        <v>3.25</v>
      </c>
      <c r="T107" t="e">
        <f>VLOOKUP(H107,#REF!,2,TRUE)</f>
        <v>#REF!</v>
      </c>
    </row>
    <row r="108" spans="1:20" x14ac:dyDescent="0.25">
      <c r="A108">
        <v>341</v>
      </c>
      <c r="B108">
        <v>6</v>
      </c>
      <c r="C108">
        <v>87.71</v>
      </c>
      <c r="D108" t="str">
        <f t="shared" si="6"/>
        <v>80.01-90%</v>
      </c>
      <c r="E108">
        <v>83300</v>
      </c>
      <c r="F108">
        <v>181000</v>
      </c>
      <c r="G108" t="str">
        <f t="shared" si="7"/>
        <v>Above</v>
      </c>
      <c r="H108">
        <v>2.1728999999999998</v>
      </c>
      <c r="I108">
        <v>2</v>
      </c>
      <c r="J108" t="str">
        <f t="shared" si="5"/>
        <v>No</v>
      </c>
      <c r="K108" t="s">
        <v>21</v>
      </c>
      <c r="L108">
        <v>30</v>
      </c>
      <c r="M108">
        <v>895000</v>
      </c>
      <c r="N108" t="str">
        <f t="shared" si="8"/>
        <v>Above</v>
      </c>
      <c r="O108">
        <v>505000</v>
      </c>
      <c r="P108">
        <v>56.71</v>
      </c>
      <c r="Q108" t="str">
        <f t="shared" si="9"/>
        <v>50-59</v>
      </c>
      <c r="R108">
        <v>360</v>
      </c>
      <c r="S108">
        <v>3.37</v>
      </c>
      <c r="T108" t="e">
        <f>VLOOKUP(H108,#REF!,2,TRUE)</f>
        <v>#REF!</v>
      </c>
    </row>
    <row r="109" spans="1:20" x14ac:dyDescent="0.25">
      <c r="A109">
        <v>339</v>
      </c>
      <c r="B109">
        <v>25</v>
      </c>
      <c r="C109">
        <v>22.5</v>
      </c>
      <c r="D109" t="str">
        <f t="shared" si="6"/>
        <v>20.01-30%</v>
      </c>
      <c r="E109">
        <v>114000</v>
      </c>
      <c r="F109">
        <v>67000</v>
      </c>
      <c r="G109" t="str">
        <f t="shared" si="7"/>
        <v>Below</v>
      </c>
      <c r="H109">
        <v>0.5877</v>
      </c>
      <c r="I109">
        <v>2</v>
      </c>
      <c r="J109" t="str">
        <f t="shared" si="5"/>
        <v>No</v>
      </c>
      <c r="K109" t="s">
        <v>21</v>
      </c>
      <c r="L109">
        <v>49</v>
      </c>
      <c r="M109">
        <v>545000</v>
      </c>
      <c r="N109" t="str">
        <f t="shared" si="8"/>
        <v>Above</v>
      </c>
      <c r="O109">
        <v>315000</v>
      </c>
      <c r="P109">
        <v>56.77</v>
      </c>
      <c r="Q109" t="str">
        <f t="shared" si="9"/>
        <v>50-59</v>
      </c>
      <c r="R109">
        <v>360</v>
      </c>
      <c r="S109">
        <v>3.25</v>
      </c>
      <c r="T109" t="e">
        <f>VLOOKUP(H109,#REF!,2,TRUE)</f>
        <v>#REF!</v>
      </c>
    </row>
    <row r="110" spans="1:20" x14ac:dyDescent="0.25">
      <c r="A110">
        <v>476</v>
      </c>
      <c r="B110">
        <v>36</v>
      </c>
      <c r="C110">
        <v>11.03</v>
      </c>
      <c r="D110" t="str">
        <f t="shared" si="6"/>
        <v>10.01-20%</v>
      </c>
      <c r="E110">
        <v>96500</v>
      </c>
      <c r="F110">
        <v>78000</v>
      </c>
      <c r="G110" t="str">
        <f t="shared" si="7"/>
        <v>Below</v>
      </c>
      <c r="H110">
        <v>0.80830000000000002</v>
      </c>
      <c r="I110">
        <v>2</v>
      </c>
      <c r="J110" t="str">
        <f t="shared" si="5"/>
        <v>No</v>
      </c>
      <c r="K110" t="s">
        <v>22</v>
      </c>
      <c r="L110">
        <v>46</v>
      </c>
      <c r="M110">
        <v>655000</v>
      </c>
      <c r="N110" t="str">
        <f t="shared" si="8"/>
        <v>Above</v>
      </c>
      <c r="O110">
        <v>365000</v>
      </c>
      <c r="P110">
        <v>57</v>
      </c>
      <c r="Q110" t="str">
        <f t="shared" si="9"/>
        <v>50-59</v>
      </c>
      <c r="R110">
        <v>360</v>
      </c>
      <c r="S110">
        <v>3.37</v>
      </c>
      <c r="T110" t="e">
        <f>VLOOKUP(H110,#REF!,2,TRUE)</f>
        <v>#REF!</v>
      </c>
    </row>
    <row r="111" spans="1:20" x14ac:dyDescent="0.25">
      <c r="A111">
        <v>411</v>
      </c>
      <c r="B111">
        <v>6</v>
      </c>
      <c r="C111">
        <v>63.85</v>
      </c>
      <c r="D111" t="str">
        <f t="shared" si="6"/>
        <v>60.01-70%</v>
      </c>
      <c r="E111">
        <v>83300</v>
      </c>
      <c r="F111">
        <v>126000</v>
      </c>
      <c r="G111" t="str">
        <f t="shared" si="7"/>
        <v>Above</v>
      </c>
      <c r="H111">
        <v>1.5125999999999999</v>
      </c>
      <c r="I111">
        <v>1</v>
      </c>
      <c r="J111" t="str">
        <f t="shared" si="5"/>
        <v>Yes</v>
      </c>
      <c r="K111" t="s">
        <v>21</v>
      </c>
      <c r="L111">
        <v>44</v>
      </c>
      <c r="M111">
        <v>1265000</v>
      </c>
      <c r="N111" t="str">
        <f t="shared" si="8"/>
        <v>Above</v>
      </c>
      <c r="O111">
        <v>655000</v>
      </c>
      <c r="P111">
        <v>57.11</v>
      </c>
      <c r="Q111" t="str">
        <f t="shared" si="9"/>
        <v>50-59</v>
      </c>
      <c r="R111">
        <v>360</v>
      </c>
      <c r="S111">
        <v>2.99</v>
      </c>
      <c r="T111" t="e">
        <f>VLOOKUP(H111,#REF!,2,TRUE)</f>
        <v>#REF!</v>
      </c>
    </row>
    <row r="112" spans="1:20" x14ac:dyDescent="0.25">
      <c r="A112">
        <v>164</v>
      </c>
      <c r="B112">
        <v>6</v>
      </c>
      <c r="C112">
        <v>29.6</v>
      </c>
      <c r="D112" t="str">
        <f t="shared" si="6"/>
        <v>20.01-30%</v>
      </c>
      <c r="E112">
        <v>83300</v>
      </c>
      <c r="F112">
        <v>112000</v>
      </c>
      <c r="G112" t="str">
        <f t="shared" si="7"/>
        <v>Above</v>
      </c>
      <c r="H112">
        <v>1.3445</v>
      </c>
      <c r="I112">
        <v>2</v>
      </c>
      <c r="J112" t="str">
        <f t="shared" si="5"/>
        <v>No</v>
      </c>
      <c r="K112" t="s">
        <v>19</v>
      </c>
      <c r="L112">
        <v>30</v>
      </c>
      <c r="M112">
        <v>1005000</v>
      </c>
      <c r="N112" t="str">
        <f t="shared" si="8"/>
        <v>Above</v>
      </c>
      <c r="O112">
        <v>575000</v>
      </c>
      <c r="P112">
        <v>57.52</v>
      </c>
      <c r="Q112" t="str">
        <f t="shared" si="9"/>
        <v>50-59</v>
      </c>
      <c r="R112">
        <v>360</v>
      </c>
      <c r="S112">
        <v>2.5</v>
      </c>
      <c r="T112" t="e">
        <f>VLOOKUP(H112,#REF!,2,TRUE)</f>
        <v>#REF!</v>
      </c>
    </row>
    <row r="113" spans="1:20" x14ac:dyDescent="0.25">
      <c r="A113">
        <v>73</v>
      </c>
      <c r="B113">
        <v>53</v>
      </c>
      <c r="C113">
        <v>24.46</v>
      </c>
      <c r="D113" t="str">
        <f t="shared" si="6"/>
        <v>20.01-30%</v>
      </c>
      <c r="E113">
        <v>106900</v>
      </c>
      <c r="F113">
        <v>124000</v>
      </c>
      <c r="G113" t="str">
        <f t="shared" si="7"/>
        <v>Above</v>
      </c>
      <c r="H113">
        <v>1.1599999999999999</v>
      </c>
      <c r="I113">
        <v>2</v>
      </c>
      <c r="J113" t="str">
        <f t="shared" si="5"/>
        <v>No</v>
      </c>
      <c r="K113" t="s">
        <v>18</v>
      </c>
      <c r="L113">
        <v>30</v>
      </c>
      <c r="M113">
        <v>865000</v>
      </c>
      <c r="N113" t="str">
        <f t="shared" si="8"/>
        <v>Above</v>
      </c>
      <c r="O113">
        <v>495000</v>
      </c>
      <c r="P113">
        <v>57.66</v>
      </c>
      <c r="Q113" t="str">
        <f t="shared" si="9"/>
        <v>50-59</v>
      </c>
      <c r="R113">
        <v>360</v>
      </c>
      <c r="S113">
        <v>3.5</v>
      </c>
      <c r="T113" t="e">
        <f>VLOOKUP(H113,#REF!,2,TRUE)</f>
        <v>#REF!</v>
      </c>
    </row>
    <row r="114" spans="1:20" x14ac:dyDescent="0.25">
      <c r="A114">
        <v>49</v>
      </c>
      <c r="B114">
        <v>55</v>
      </c>
      <c r="C114">
        <v>4.3499999999999996</v>
      </c>
      <c r="D114" t="str">
        <f t="shared" si="6"/>
        <v>1.49-10%</v>
      </c>
      <c r="E114">
        <v>76800</v>
      </c>
      <c r="F114">
        <v>146000</v>
      </c>
      <c r="G114" t="str">
        <f t="shared" si="7"/>
        <v>Above</v>
      </c>
      <c r="H114">
        <v>1.901</v>
      </c>
      <c r="I114">
        <v>2</v>
      </c>
      <c r="J114" t="str">
        <f t="shared" si="5"/>
        <v>No</v>
      </c>
      <c r="K114" t="s">
        <v>18</v>
      </c>
      <c r="L114">
        <v>10</v>
      </c>
      <c r="M114">
        <v>305000</v>
      </c>
      <c r="N114" t="str">
        <f t="shared" si="8"/>
        <v>Below</v>
      </c>
      <c r="O114">
        <v>175000</v>
      </c>
      <c r="P114">
        <v>57.83</v>
      </c>
      <c r="Q114" t="str">
        <f t="shared" si="9"/>
        <v>50-59</v>
      </c>
      <c r="R114">
        <v>180</v>
      </c>
      <c r="S114">
        <v>2.87</v>
      </c>
      <c r="T114" t="e">
        <f>VLOOKUP(H114,#REF!,2,TRUE)</f>
        <v>#REF!</v>
      </c>
    </row>
    <row r="115" spans="1:20" x14ac:dyDescent="0.25">
      <c r="A115">
        <v>165</v>
      </c>
      <c r="B115">
        <v>12</v>
      </c>
      <c r="C115">
        <v>65.92</v>
      </c>
      <c r="D115" t="str">
        <f t="shared" si="6"/>
        <v>60.01-70%</v>
      </c>
      <c r="E115">
        <v>68100</v>
      </c>
      <c r="F115">
        <v>177000</v>
      </c>
      <c r="G115" t="str">
        <f t="shared" si="7"/>
        <v>Above</v>
      </c>
      <c r="H115">
        <v>2.5991</v>
      </c>
      <c r="I115">
        <v>2</v>
      </c>
      <c r="J115" t="str">
        <f t="shared" si="5"/>
        <v>No</v>
      </c>
      <c r="K115" t="s">
        <v>19</v>
      </c>
      <c r="L115">
        <v>30</v>
      </c>
      <c r="M115">
        <v>385000</v>
      </c>
      <c r="N115" t="str">
        <f t="shared" si="8"/>
        <v>Below</v>
      </c>
      <c r="O115">
        <v>225000</v>
      </c>
      <c r="P115">
        <v>57.89</v>
      </c>
      <c r="Q115" t="str">
        <f t="shared" si="9"/>
        <v>50-59</v>
      </c>
      <c r="R115">
        <v>360</v>
      </c>
      <c r="S115">
        <v>2.87</v>
      </c>
      <c r="T115" t="e">
        <f>VLOOKUP(H115,#REF!,2,TRUE)</f>
        <v>#REF!</v>
      </c>
    </row>
    <row r="116" spans="1:20" x14ac:dyDescent="0.25">
      <c r="A116">
        <v>144</v>
      </c>
      <c r="B116">
        <v>49</v>
      </c>
      <c r="C116">
        <v>14.24</v>
      </c>
      <c r="D116" t="str">
        <f t="shared" si="6"/>
        <v>10.01-20%</v>
      </c>
      <c r="E116">
        <v>87500</v>
      </c>
      <c r="F116">
        <v>87000</v>
      </c>
      <c r="G116" t="str">
        <f t="shared" si="7"/>
        <v>Below</v>
      </c>
      <c r="H116">
        <v>0.99429999999999996</v>
      </c>
      <c r="I116">
        <v>2</v>
      </c>
      <c r="J116" t="str">
        <f t="shared" si="5"/>
        <v>No</v>
      </c>
      <c r="K116" t="s">
        <v>19</v>
      </c>
      <c r="L116">
        <v>30</v>
      </c>
      <c r="M116">
        <v>485000</v>
      </c>
      <c r="N116" t="str">
        <f t="shared" si="8"/>
        <v>Below</v>
      </c>
      <c r="O116">
        <v>285000</v>
      </c>
      <c r="P116">
        <v>58.36</v>
      </c>
      <c r="Q116" t="str">
        <f t="shared" si="9"/>
        <v>50-59</v>
      </c>
      <c r="R116">
        <v>360</v>
      </c>
      <c r="S116">
        <v>2.87</v>
      </c>
      <c r="T116" t="e">
        <f>VLOOKUP(H116,#REF!,2,TRUE)</f>
        <v>#REF!</v>
      </c>
    </row>
    <row r="117" spans="1:20" x14ac:dyDescent="0.25">
      <c r="A117">
        <v>18</v>
      </c>
      <c r="B117">
        <v>13</v>
      </c>
      <c r="C117">
        <v>53.46</v>
      </c>
      <c r="D117" t="str">
        <f t="shared" si="6"/>
        <v>50.01-60%</v>
      </c>
      <c r="E117">
        <v>52400</v>
      </c>
      <c r="F117">
        <v>76000</v>
      </c>
      <c r="G117" t="str">
        <f t="shared" si="7"/>
        <v>Below</v>
      </c>
      <c r="H117">
        <v>1.4503999999999999</v>
      </c>
      <c r="I117">
        <v>2</v>
      </c>
      <c r="J117" t="str">
        <f t="shared" si="5"/>
        <v>No</v>
      </c>
      <c r="K117" t="s">
        <v>17</v>
      </c>
      <c r="L117">
        <v>42</v>
      </c>
      <c r="M117">
        <v>255000</v>
      </c>
      <c r="N117" t="str">
        <f t="shared" si="8"/>
        <v>Below</v>
      </c>
      <c r="O117">
        <v>145000</v>
      </c>
      <c r="P117">
        <v>58.39</v>
      </c>
      <c r="Q117" t="str">
        <f t="shared" si="9"/>
        <v>50-59</v>
      </c>
      <c r="R117">
        <v>180</v>
      </c>
      <c r="S117">
        <v>3.5</v>
      </c>
      <c r="T117" t="e">
        <f>VLOOKUP(H117,#REF!,2,TRUE)</f>
        <v>#REF!</v>
      </c>
    </row>
    <row r="118" spans="1:20" x14ac:dyDescent="0.25">
      <c r="A118">
        <v>233</v>
      </c>
      <c r="B118">
        <v>19</v>
      </c>
      <c r="C118">
        <v>4.1100000000000003</v>
      </c>
      <c r="D118" t="str">
        <f t="shared" si="6"/>
        <v>1.49-10%</v>
      </c>
      <c r="E118">
        <v>104300</v>
      </c>
      <c r="F118">
        <v>143000</v>
      </c>
      <c r="G118" t="str">
        <f t="shared" si="7"/>
        <v>Above</v>
      </c>
      <c r="H118">
        <v>1.371</v>
      </c>
      <c r="I118">
        <v>2</v>
      </c>
      <c r="J118" t="str">
        <f t="shared" si="5"/>
        <v>No</v>
      </c>
      <c r="K118" t="s">
        <v>19</v>
      </c>
      <c r="L118">
        <v>20</v>
      </c>
      <c r="M118">
        <v>335000</v>
      </c>
      <c r="N118" t="str">
        <f t="shared" si="8"/>
        <v>Below</v>
      </c>
      <c r="O118">
        <v>195000</v>
      </c>
      <c r="P118">
        <v>58.48</v>
      </c>
      <c r="Q118" t="str">
        <f t="shared" si="9"/>
        <v>50-59</v>
      </c>
      <c r="R118">
        <v>180</v>
      </c>
      <c r="S118">
        <v>2.5</v>
      </c>
      <c r="T118" t="e">
        <f>VLOOKUP(H118,#REF!,2,TRUE)</f>
        <v>#REF!</v>
      </c>
    </row>
    <row r="119" spans="1:20" x14ac:dyDescent="0.25">
      <c r="A119">
        <v>41</v>
      </c>
      <c r="B119">
        <v>27</v>
      </c>
      <c r="C119">
        <v>5.0199999999999996</v>
      </c>
      <c r="D119" t="str">
        <f t="shared" si="6"/>
        <v>1.49-10%</v>
      </c>
      <c r="E119">
        <v>102800</v>
      </c>
      <c r="F119">
        <v>158000</v>
      </c>
      <c r="G119" t="str">
        <f t="shared" si="7"/>
        <v>Above</v>
      </c>
      <c r="H119">
        <v>1.5369999999999999</v>
      </c>
      <c r="I119">
        <v>2</v>
      </c>
      <c r="J119" t="str">
        <f t="shared" si="5"/>
        <v>No</v>
      </c>
      <c r="K119" t="s">
        <v>17</v>
      </c>
      <c r="L119">
        <v>20</v>
      </c>
      <c r="M119">
        <v>345000</v>
      </c>
      <c r="N119" t="str">
        <f t="shared" si="8"/>
        <v>Below</v>
      </c>
      <c r="O119">
        <v>195000</v>
      </c>
      <c r="P119">
        <v>58.7</v>
      </c>
      <c r="Q119" t="str">
        <f t="shared" si="9"/>
        <v>50-59</v>
      </c>
      <c r="R119">
        <v>180</v>
      </c>
      <c r="S119">
        <v>2.5</v>
      </c>
      <c r="T119" t="e">
        <f>VLOOKUP(H119,#REF!,2,TRUE)</f>
        <v>#REF!</v>
      </c>
    </row>
    <row r="120" spans="1:20" x14ac:dyDescent="0.25">
      <c r="A120">
        <v>170</v>
      </c>
      <c r="B120">
        <v>6</v>
      </c>
      <c r="C120">
        <v>60.7</v>
      </c>
      <c r="D120" t="str">
        <f t="shared" si="6"/>
        <v>60.01-70%</v>
      </c>
      <c r="E120">
        <v>69300</v>
      </c>
      <c r="F120">
        <v>71000</v>
      </c>
      <c r="G120" t="str">
        <f t="shared" si="7"/>
        <v>Below</v>
      </c>
      <c r="H120">
        <v>1.0245</v>
      </c>
      <c r="I120">
        <v>2</v>
      </c>
      <c r="J120" t="str">
        <f t="shared" si="5"/>
        <v>No</v>
      </c>
      <c r="K120" t="s">
        <v>19</v>
      </c>
      <c r="L120">
        <v>49</v>
      </c>
      <c r="M120">
        <v>255000</v>
      </c>
      <c r="N120" t="str">
        <f t="shared" si="8"/>
        <v>Below</v>
      </c>
      <c r="O120">
        <v>145000</v>
      </c>
      <c r="P120">
        <v>58.84</v>
      </c>
      <c r="Q120" t="str">
        <f t="shared" si="9"/>
        <v>50-59</v>
      </c>
      <c r="R120">
        <v>180</v>
      </c>
      <c r="S120">
        <v>3.37</v>
      </c>
      <c r="T120" t="e">
        <f>VLOOKUP(H120,#REF!,2,TRUE)</f>
        <v>#REF!</v>
      </c>
    </row>
    <row r="121" spans="1:20" x14ac:dyDescent="0.25">
      <c r="A121">
        <v>322</v>
      </c>
      <c r="B121">
        <v>21</v>
      </c>
      <c r="C121">
        <v>7.27</v>
      </c>
      <c r="D121" t="str">
        <f t="shared" si="6"/>
        <v>1.49-10%</v>
      </c>
      <c r="E121">
        <v>85200</v>
      </c>
      <c r="F121">
        <v>107000</v>
      </c>
      <c r="G121" t="str">
        <f t="shared" si="7"/>
        <v>Above</v>
      </c>
      <c r="H121">
        <v>1.2559</v>
      </c>
      <c r="I121">
        <v>2</v>
      </c>
      <c r="J121" t="str">
        <f t="shared" si="5"/>
        <v>No</v>
      </c>
      <c r="K121" t="s">
        <v>20</v>
      </c>
      <c r="L121">
        <v>10</v>
      </c>
      <c r="M121">
        <v>185000</v>
      </c>
      <c r="N121" t="str">
        <f t="shared" si="8"/>
        <v>Below</v>
      </c>
      <c r="O121">
        <v>105000</v>
      </c>
      <c r="P121">
        <v>58.88</v>
      </c>
      <c r="Q121" t="str">
        <f t="shared" si="9"/>
        <v>50-59</v>
      </c>
      <c r="R121">
        <v>180</v>
      </c>
      <c r="S121">
        <v>2.75</v>
      </c>
      <c r="T121" t="e">
        <f>VLOOKUP(H121,#REF!,2,TRUE)</f>
        <v>#REF!</v>
      </c>
    </row>
    <row r="122" spans="1:20" x14ac:dyDescent="0.25">
      <c r="A122">
        <v>332</v>
      </c>
      <c r="B122">
        <v>6</v>
      </c>
      <c r="C122">
        <v>33.04</v>
      </c>
      <c r="D122" t="str">
        <f t="shared" si="6"/>
        <v>30.01-40%</v>
      </c>
      <c r="E122">
        <v>75000</v>
      </c>
      <c r="F122">
        <v>85000</v>
      </c>
      <c r="G122" t="str">
        <f t="shared" si="7"/>
        <v>Below</v>
      </c>
      <c r="H122">
        <v>1.1333</v>
      </c>
      <c r="I122">
        <v>2</v>
      </c>
      <c r="J122" t="str">
        <f t="shared" si="5"/>
        <v>No</v>
      </c>
      <c r="K122" t="s">
        <v>20</v>
      </c>
      <c r="L122">
        <v>20</v>
      </c>
      <c r="M122">
        <v>475000</v>
      </c>
      <c r="N122" t="str">
        <f t="shared" si="8"/>
        <v>Below</v>
      </c>
      <c r="O122">
        <v>275000</v>
      </c>
      <c r="P122">
        <v>59.46</v>
      </c>
      <c r="Q122" t="str">
        <f t="shared" si="9"/>
        <v>50-59</v>
      </c>
      <c r="R122">
        <v>360</v>
      </c>
      <c r="S122">
        <v>3.37</v>
      </c>
      <c r="T122" t="e">
        <f>VLOOKUP(H122,#REF!,2,TRUE)</f>
        <v>#REF!</v>
      </c>
    </row>
    <row r="123" spans="1:20" x14ac:dyDescent="0.25">
      <c r="A123">
        <v>74</v>
      </c>
      <c r="B123">
        <v>6</v>
      </c>
      <c r="C123">
        <v>41.16</v>
      </c>
      <c r="D123" t="str">
        <f t="shared" si="6"/>
        <v>40.01-50%</v>
      </c>
      <c r="E123">
        <v>97800</v>
      </c>
      <c r="F123">
        <v>138000</v>
      </c>
      <c r="G123" t="str">
        <f t="shared" si="7"/>
        <v>Above</v>
      </c>
      <c r="H123">
        <v>1.411</v>
      </c>
      <c r="I123">
        <v>2</v>
      </c>
      <c r="J123" t="str">
        <f t="shared" si="5"/>
        <v>No</v>
      </c>
      <c r="K123" t="s">
        <v>18</v>
      </c>
      <c r="L123">
        <v>20</v>
      </c>
      <c r="M123">
        <v>705000</v>
      </c>
      <c r="N123" t="str">
        <f t="shared" si="8"/>
        <v>Above</v>
      </c>
      <c r="O123">
        <v>415000</v>
      </c>
      <c r="P123">
        <v>59.57</v>
      </c>
      <c r="Q123" t="str">
        <f t="shared" si="9"/>
        <v>50-59</v>
      </c>
      <c r="R123">
        <v>360</v>
      </c>
      <c r="S123">
        <v>3.25</v>
      </c>
      <c r="T123" t="e">
        <f>VLOOKUP(H123,#REF!,2,TRUE)</f>
        <v>#REF!</v>
      </c>
    </row>
    <row r="124" spans="1:20" x14ac:dyDescent="0.25">
      <c r="A124">
        <v>376</v>
      </c>
      <c r="B124">
        <v>53</v>
      </c>
      <c r="C124">
        <v>18.98</v>
      </c>
      <c r="D124" t="str">
        <f t="shared" si="6"/>
        <v>10.01-20%</v>
      </c>
      <c r="E124">
        <v>86300</v>
      </c>
      <c r="F124">
        <v>211000</v>
      </c>
      <c r="G124" t="str">
        <f t="shared" si="7"/>
        <v>Above</v>
      </c>
      <c r="H124">
        <v>2.4449999999999998</v>
      </c>
      <c r="I124">
        <v>2</v>
      </c>
      <c r="J124" t="str">
        <f t="shared" si="5"/>
        <v>No</v>
      </c>
      <c r="K124" t="s">
        <v>21</v>
      </c>
      <c r="L124">
        <v>10</v>
      </c>
      <c r="M124">
        <v>705000</v>
      </c>
      <c r="N124" t="str">
        <f t="shared" si="8"/>
        <v>Above</v>
      </c>
      <c r="O124">
        <v>415000</v>
      </c>
      <c r="P124">
        <v>59.71</v>
      </c>
      <c r="Q124" t="str">
        <f t="shared" si="9"/>
        <v>50-59</v>
      </c>
      <c r="R124">
        <v>360</v>
      </c>
      <c r="S124">
        <v>3.37</v>
      </c>
      <c r="T124" t="e">
        <f>VLOOKUP(H124,#REF!,2,TRUE)</f>
        <v>#REF!</v>
      </c>
    </row>
    <row r="125" spans="1:20" x14ac:dyDescent="0.25">
      <c r="A125">
        <v>409</v>
      </c>
      <c r="B125">
        <v>6</v>
      </c>
      <c r="C125">
        <v>78.14</v>
      </c>
      <c r="D125" t="str">
        <f t="shared" si="6"/>
        <v>70.01-80%</v>
      </c>
      <c r="E125">
        <v>86700</v>
      </c>
      <c r="F125">
        <v>62000</v>
      </c>
      <c r="G125" t="str">
        <f t="shared" si="7"/>
        <v>Below</v>
      </c>
      <c r="H125">
        <v>0.71509999999999996</v>
      </c>
      <c r="I125">
        <v>2</v>
      </c>
      <c r="J125" t="str">
        <f t="shared" si="5"/>
        <v>No</v>
      </c>
      <c r="K125" t="s">
        <v>21</v>
      </c>
      <c r="L125">
        <v>39</v>
      </c>
      <c r="M125">
        <v>255000</v>
      </c>
      <c r="N125" t="str">
        <f t="shared" si="8"/>
        <v>Below</v>
      </c>
      <c r="O125">
        <v>155000</v>
      </c>
      <c r="P125">
        <v>59.76</v>
      </c>
      <c r="Q125" t="str">
        <f t="shared" si="9"/>
        <v>50-59</v>
      </c>
      <c r="R125">
        <v>360</v>
      </c>
      <c r="S125">
        <v>4.12</v>
      </c>
      <c r="T125" t="e">
        <f>VLOOKUP(H125,#REF!,2,TRUE)</f>
        <v>#REF!</v>
      </c>
    </row>
    <row r="126" spans="1:20" x14ac:dyDescent="0.25">
      <c r="A126">
        <v>158</v>
      </c>
      <c r="B126">
        <v>27</v>
      </c>
      <c r="C126">
        <v>6.86</v>
      </c>
      <c r="D126" t="str">
        <f t="shared" si="6"/>
        <v>1.49-10%</v>
      </c>
      <c r="E126">
        <v>102800</v>
      </c>
      <c r="F126">
        <v>132000</v>
      </c>
      <c r="G126" t="str">
        <f t="shared" si="7"/>
        <v>Above</v>
      </c>
      <c r="H126">
        <v>1.284</v>
      </c>
      <c r="I126">
        <v>2</v>
      </c>
      <c r="J126" t="str">
        <f t="shared" si="5"/>
        <v>No</v>
      </c>
      <c r="K126" t="s">
        <v>19</v>
      </c>
      <c r="L126">
        <v>47</v>
      </c>
      <c r="M126">
        <v>635000</v>
      </c>
      <c r="N126" t="str">
        <f t="shared" si="8"/>
        <v>Above</v>
      </c>
      <c r="O126">
        <v>385000</v>
      </c>
      <c r="P126">
        <v>59.84</v>
      </c>
      <c r="Q126" t="str">
        <f t="shared" si="9"/>
        <v>50-59</v>
      </c>
      <c r="R126">
        <v>360</v>
      </c>
      <c r="S126">
        <v>3.12</v>
      </c>
      <c r="T126" t="e">
        <f>VLOOKUP(H126,#REF!,2,TRUE)</f>
        <v>#REF!</v>
      </c>
    </row>
    <row r="127" spans="1:20" x14ac:dyDescent="0.25">
      <c r="A127">
        <v>283</v>
      </c>
      <c r="B127">
        <v>21</v>
      </c>
      <c r="C127">
        <v>13.98</v>
      </c>
      <c r="D127" t="str">
        <f t="shared" si="6"/>
        <v>10.01-20%</v>
      </c>
      <c r="E127">
        <v>85200</v>
      </c>
      <c r="F127">
        <v>96000</v>
      </c>
      <c r="G127" t="str">
        <f t="shared" si="7"/>
        <v>Below</v>
      </c>
      <c r="H127">
        <v>1.1268</v>
      </c>
      <c r="I127">
        <v>2</v>
      </c>
      <c r="J127" t="str">
        <f t="shared" si="5"/>
        <v>No</v>
      </c>
      <c r="K127" t="s">
        <v>20</v>
      </c>
      <c r="L127">
        <v>46</v>
      </c>
      <c r="M127">
        <v>305000</v>
      </c>
      <c r="N127" t="str">
        <f t="shared" si="8"/>
        <v>Below</v>
      </c>
      <c r="O127">
        <v>185000</v>
      </c>
      <c r="P127">
        <v>59.86</v>
      </c>
      <c r="Q127" t="str">
        <f t="shared" si="9"/>
        <v>50-59</v>
      </c>
      <c r="R127">
        <v>180</v>
      </c>
      <c r="S127">
        <v>3.62</v>
      </c>
      <c r="T127" t="e">
        <f>VLOOKUP(H127,#REF!,2,TRUE)</f>
        <v>#REF!</v>
      </c>
    </row>
    <row r="128" spans="1:20" x14ac:dyDescent="0.25">
      <c r="A128">
        <v>366</v>
      </c>
      <c r="B128">
        <v>24</v>
      </c>
      <c r="C128">
        <v>14.17</v>
      </c>
      <c r="D128" t="str">
        <f t="shared" si="6"/>
        <v>10.01-20%</v>
      </c>
      <c r="E128">
        <v>104000</v>
      </c>
      <c r="F128">
        <v>219000</v>
      </c>
      <c r="G128" t="str">
        <f t="shared" si="7"/>
        <v>Above</v>
      </c>
      <c r="H128">
        <v>2.1057999999999999</v>
      </c>
      <c r="I128">
        <v>2</v>
      </c>
      <c r="J128" t="str">
        <f t="shared" si="5"/>
        <v>No</v>
      </c>
      <c r="K128" t="s">
        <v>21</v>
      </c>
      <c r="L128">
        <v>10</v>
      </c>
      <c r="M128">
        <v>805000</v>
      </c>
      <c r="N128" t="str">
        <f t="shared" si="8"/>
        <v>Above</v>
      </c>
      <c r="O128">
        <v>485000</v>
      </c>
      <c r="P128">
        <v>59.93</v>
      </c>
      <c r="Q128" t="str">
        <f t="shared" si="9"/>
        <v>50-59</v>
      </c>
      <c r="R128">
        <v>360</v>
      </c>
      <c r="S128">
        <v>3.37</v>
      </c>
      <c r="T128" t="e">
        <f>VLOOKUP(H128,#REF!,2,TRUE)</f>
        <v>#REF!</v>
      </c>
    </row>
    <row r="129" spans="1:20" x14ac:dyDescent="0.25">
      <c r="A129">
        <v>8</v>
      </c>
      <c r="B129">
        <v>53</v>
      </c>
      <c r="C129">
        <v>39.06</v>
      </c>
      <c r="D129" t="str">
        <f t="shared" si="6"/>
        <v>30.01-40%</v>
      </c>
      <c r="E129">
        <v>74600</v>
      </c>
      <c r="F129">
        <v>392000</v>
      </c>
      <c r="G129" t="str">
        <f t="shared" si="7"/>
        <v>Above</v>
      </c>
      <c r="H129">
        <v>5.2546999999999997</v>
      </c>
      <c r="I129">
        <v>2</v>
      </c>
      <c r="J129" t="str">
        <f t="shared" si="5"/>
        <v>No</v>
      </c>
      <c r="K129" t="s">
        <v>17</v>
      </c>
      <c r="L129">
        <v>20</v>
      </c>
      <c r="M129">
        <v>265000</v>
      </c>
      <c r="N129" t="str">
        <f t="shared" si="8"/>
        <v>Below</v>
      </c>
      <c r="O129">
        <v>155000</v>
      </c>
      <c r="P129">
        <v>60</v>
      </c>
      <c r="Q129" t="str">
        <f t="shared" si="9"/>
        <v>60-69</v>
      </c>
      <c r="R129">
        <v>360</v>
      </c>
      <c r="S129">
        <v>2.99</v>
      </c>
      <c r="T129" t="e">
        <f>VLOOKUP(H129,#REF!,2,TRUE)</f>
        <v>#REF!</v>
      </c>
    </row>
    <row r="130" spans="1:20" x14ac:dyDescent="0.25">
      <c r="A130">
        <v>34</v>
      </c>
      <c r="B130">
        <v>29</v>
      </c>
      <c r="C130">
        <v>4.96</v>
      </c>
      <c r="D130" t="str">
        <f t="shared" si="6"/>
        <v>1.49-10%</v>
      </c>
      <c r="E130">
        <v>82600</v>
      </c>
      <c r="F130">
        <v>196000</v>
      </c>
      <c r="G130" t="str">
        <f t="shared" si="7"/>
        <v>Above</v>
      </c>
      <c r="H130">
        <v>2.3729</v>
      </c>
      <c r="I130">
        <v>1</v>
      </c>
      <c r="J130" t="str">
        <f t="shared" si="5"/>
        <v>Yes</v>
      </c>
      <c r="K130" t="s">
        <v>17</v>
      </c>
      <c r="L130">
        <v>20</v>
      </c>
      <c r="M130">
        <v>405000</v>
      </c>
      <c r="N130" t="str">
        <f t="shared" si="8"/>
        <v>Below</v>
      </c>
      <c r="O130">
        <v>245000</v>
      </c>
      <c r="P130">
        <v>60</v>
      </c>
      <c r="Q130" t="str">
        <f t="shared" si="9"/>
        <v>60-69</v>
      </c>
      <c r="R130">
        <v>360</v>
      </c>
      <c r="S130">
        <v>2.75</v>
      </c>
      <c r="T130" t="e">
        <f>VLOOKUP(H130,#REF!,2,TRUE)</f>
        <v>#REF!</v>
      </c>
    </row>
    <row r="131" spans="1:20" x14ac:dyDescent="0.25">
      <c r="A131">
        <v>100</v>
      </c>
      <c r="B131">
        <v>42</v>
      </c>
      <c r="C131">
        <v>3.14</v>
      </c>
      <c r="D131" t="str">
        <f t="shared" si="6"/>
        <v>1.49-10%</v>
      </c>
      <c r="E131">
        <v>82300</v>
      </c>
      <c r="F131">
        <v>88000</v>
      </c>
      <c r="G131" t="str">
        <f t="shared" si="7"/>
        <v>Below</v>
      </c>
      <c r="H131">
        <v>1.0692999999999999</v>
      </c>
      <c r="I131">
        <v>1</v>
      </c>
      <c r="J131" t="str">
        <f t="shared" si="5"/>
        <v>Yes</v>
      </c>
      <c r="K131" t="s">
        <v>19</v>
      </c>
      <c r="L131">
        <v>10</v>
      </c>
      <c r="M131">
        <v>155000</v>
      </c>
      <c r="N131" t="str">
        <f t="shared" si="8"/>
        <v>Below</v>
      </c>
      <c r="O131">
        <v>95000</v>
      </c>
      <c r="P131">
        <v>60</v>
      </c>
      <c r="Q131" t="str">
        <f t="shared" si="9"/>
        <v>60-69</v>
      </c>
      <c r="R131">
        <v>180</v>
      </c>
      <c r="S131">
        <v>3.12</v>
      </c>
      <c r="T131" t="e">
        <f>VLOOKUP(H131,#REF!,2,TRUE)</f>
        <v>#REF!</v>
      </c>
    </row>
    <row r="132" spans="1:20" x14ac:dyDescent="0.25">
      <c r="A132">
        <v>288</v>
      </c>
      <c r="B132">
        <v>49</v>
      </c>
      <c r="C132">
        <v>12.72</v>
      </c>
      <c r="D132" t="str">
        <f t="shared" si="6"/>
        <v>10.01-20%</v>
      </c>
      <c r="E132">
        <v>87500</v>
      </c>
      <c r="F132">
        <v>76000</v>
      </c>
      <c r="G132" t="str">
        <f t="shared" si="7"/>
        <v>Below</v>
      </c>
      <c r="H132">
        <v>0.86860000000000004</v>
      </c>
      <c r="I132">
        <v>2</v>
      </c>
      <c r="J132" t="str">
        <f t="shared" si="5"/>
        <v>No</v>
      </c>
      <c r="K132" t="s">
        <v>20</v>
      </c>
      <c r="L132">
        <v>30</v>
      </c>
      <c r="M132">
        <v>245000</v>
      </c>
      <c r="N132" t="str">
        <f t="shared" si="8"/>
        <v>Below</v>
      </c>
      <c r="O132">
        <v>145000</v>
      </c>
      <c r="P132">
        <v>60</v>
      </c>
      <c r="Q132" t="str">
        <f t="shared" si="9"/>
        <v>60-69</v>
      </c>
      <c r="R132">
        <v>360</v>
      </c>
      <c r="S132">
        <v>3.37</v>
      </c>
      <c r="T132" t="e">
        <f>VLOOKUP(H132,#REF!,2,TRUE)</f>
        <v>#REF!</v>
      </c>
    </row>
    <row r="133" spans="1:20" x14ac:dyDescent="0.25">
      <c r="A133">
        <v>374</v>
      </c>
      <c r="B133">
        <v>6</v>
      </c>
      <c r="C133">
        <v>19.63</v>
      </c>
      <c r="D133" t="str">
        <f t="shared" si="6"/>
        <v>10.01-20%</v>
      </c>
      <c r="E133">
        <v>83300</v>
      </c>
      <c r="F133">
        <v>210000</v>
      </c>
      <c r="G133" t="str">
        <f t="shared" si="7"/>
        <v>Above</v>
      </c>
      <c r="H133">
        <v>2.5209999999999999</v>
      </c>
      <c r="I133">
        <v>2</v>
      </c>
      <c r="J133" t="str">
        <f t="shared" si="5"/>
        <v>No</v>
      </c>
      <c r="K133" t="s">
        <v>21</v>
      </c>
      <c r="L133">
        <v>20</v>
      </c>
      <c r="M133">
        <v>855000</v>
      </c>
      <c r="N133" t="str">
        <f t="shared" si="8"/>
        <v>Above</v>
      </c>
      <c r="O133">
        <v>505000</v>
      </c>
      <c r="P133">
        <v>60</v>
      </c>
      <c r="Q133" t="str">
        <f t="shared" si="9"/>
        <v>60-69</v>
      </c>
      <c r="R133">
        <v>180</v>
      </c>
      <c r="S133">
        <v>2.5</v>
      </c>
      <c r="T133" t="e">
        <f>VLOOKUP(H133,#REF!,2,TRUE)</f>
        <v>#REF!</v>
      </c>
    </row>
    <row r="134" spans="1:20" x14ac:dyDescent="0.25">
      <c r="A134">
        <v>63</v>
      </c>
      <c r="B134">
        <v>6</v>
      </c>
      <c r="C134">
        <v>29.96</v>
      </c>
      <c r="D134" t="str">
        <f t="shared" si="6"/>
        <v>20.01-30%</v>
      </c>
      <c r="E134">
        <v>83300</v>
      </c>
      <c r="F134">
        <v>192000</v>
      </c>
      <c r="G134" t="str">
        <f t="shared" si="7"/>
        <v>Above</v>
      </c>
      <c r="H134">
        <v>2.3048999999999999</v>
      </c>
      <c r="I134">
        <v>2</v>
      </c>
      <c r="J134" t="str">
        <f t="shared" si="5"/>
        <v>No</v>
      </c>
      <c r="K134" t="s">
        <v>18</v>
      </c>
      <c r="L134">
        <v>20</v>
      </c>
      <c r="M134">
        <v>965000</v>
      </c>
      <c r="N134" t="str">
        <f t="shared" si="8"/>
        <v>Above</v>
      </c>
      <c r="O134">
        <v>585000</v>
      </c>
      <c r="P134">
        <v>60.2</v>
      </c>
      <c r="Q134" t="str">
        <f t="shared" si="9"/>
        <v>60-69</v>
      </c>
      <c r="R134">
        <v>360</v>
      </c>
      <c r="S134">
        <v>3.37</v>
      </c>
      <c r="T134" t="e">
        <f>VLOOKUP(H134,#REF!,2,TRUE)</f>
        <v>#REF!</v>
      </c>
    </row>
    <row r="135" spans="1:20" x14ac:dyDescent="0.25">
      <c r="A135">
        <v>195</v>
      </c>
      <c r="B135">
        <v>48</v>
      </c>
      <c r="C135">
        <v>16.34</v>
      </c>
      <c r="D135" t="str">
        <f t="shared" si="6"/>
        <v>10.01-20%</v>
      </c>
      <c r="E135">
        <v>72200</v>
      </c>
      <c r="F135">
        <v>137000</v>
      </c>
      <c r="G135" t="str">
        <f t="shared" si="7"/>
        <v>Above</v>
      </c>
      <c r="H135">
        <v>1.8975</v>
      </c>
      <c r="I135">
        <v>2</v>
      </c>
      <c r="J135" t="str">
        <f t="shared" si="5"/>
        <v>No</v>
      </c>
      <c r="K135" t="s">
        <v>19</v>
      </c>
      <c r="L135">
        <v>38</v>
      </c>
      <c r="M135">
        <v>465000</v>
      </c>
      <c r="N135" t="str">
        <f t="shared" si="8"/>
        <v>Below</v>
      </c>
      <c r="O135">
        <v>285000</v>
      </c>
      <c r="P135">
        <v>60.32</v>
      </c>
      <c r="Q135" t="str">
        <f t="shared" si="9"/>
        <v>60-69</v>
      </c>
      <c r="R135">
        <v>360</v>
      </c>
      <c r="S135">
        <v>2.62</v>
      </c>
      <c r="T135" t="e">
        <f>VLOOKUP(H135,#REF!,2,TRUE)</f>
        <v>#REF!</v>
      </c>
    </row>
    <row r="136" spans="1:20" x14ac:dyDescent="0.25">
      <c r="A136">
        <v>39</v>
      </c>
      <c r="B136">
        <v>17</v>
      </c>
      <c r="C136">
        <v>14.53</v>
      </c>
      <c r="D136" t="str">
        <f t="shared" si="6"/>
        <v>10.01-20%</v>
      </c>
      <c r="E136">
        <v>89100</v>
      </c>
      <c r="F136">
        <v>197000</v>
      </c>
      <c r="G136" t="str">
        <f t="shared" si="7"/>
        <v>Above</v>
      </c>
      <c r="H136">
        <v>2.2109999999999999</v>
      </c>
      <c r="I136">
        <v>2</v>
      </c>
      <c r="J136" t="str">
        <f t="shared" ref="J136:J199" si="10">IF(I136=2,"No","Yes")</f>
        <v>No</v>
      </c>
      <c r="K136" t="s">
        <v>17</v>
      </c>
      <c r="L136">
        <v>20</v>
      </c>
      <c r="M136">
        <v>405000</v>
      </c>
      <c r="N136" t="str">
        <f t="shared" si="8"/>
        <v>Below</v>
      </c>
      <c r="O136">
        <v>245000</v>
      </c>
      <c r="P136">
        <v>60.6</v>
      </c>
      <c r="Q136" t="str">
        <f t="shared" si="9"/>
        <v>60-69</v>
      </c>
      <c r="R136">
        <v>180</v>
      </c>
      <c r="S136">
        <v>2.75</v>
      </c>
      <c r="T136" t="e">
        <f>VLOOKUP(H136,#REF!,2,TRUE)</f>
        <v>#REF!</v>
      </c>
    </row>
    <row r="137" spans="1:20" x14ac:dyDescent="0.25">
      <c r="A137">
        <v>407</v>
      </c>
      <c r="B137">
        <v>4</v>
      </c>
      <c r="C137">
        <v>10.3</v>
      </c>
      <c r="D137" t="str">
        <f t="shared" ref="D137:D200" si="11">IF(C137&lt;10, "1.49-10%", IF(C137&lt;20, "10.01-20%", IF(C137&lt;30, "20.01-30%", IF(C137&lt;40, "30.01-40%", IF(C137&lt;50, "40.01-50%", IF(C137&lt;60, "50.01-60%", IF(C137&lt;70, "60.01-70%", IF(C137&lt;80, "70.01-80%", IF(C137&lt;90, "80.01-90%", IF(C137&lt;=98.95, "90.01-98.95%", "Out of Range")))))))))
)</f>
        <v>10.01-20%</v>
      </c>
      <c r="E137">
        <v>77800</v>
      </c>
      <c r="F137">
        <v>107000</v>
      </c>
      <c r="G137" t="str">
        <f t="shared" ref="G137:G200" si="12">IF(F137 &gt; 100000, "Above", "Below")</f>
        <v>Above</v>
      </c>
      <c r="H137">
        <v>1.3753</v>
      </c>
      <c r="I137">
        <v>2</v>
      </c>
      <c r="J137" t="str">
        <f t="shared" si="10"/>
        <v>No</v>
      </c>
      <c r="K137" t="s">
        <v>21</v>
      </c>
      <c r="L137">
        <v>20</v>
      </c>
      <c r="M137">
        <v>425000</v>
      </c>
      <c r="N137" t="str">
        <f t="shared" ref="N137:N200" si="13">IF(M137&gt;500000,"Above","Below")</f>
        <v>Below</v>
      </c>
      <c r="O137">
        <v>255000</v>
      </c>
      <c r="P137">
        <v>60.63</v>
      </c>
      <c r="Q137" t="str">
        <f t="shared" ref="Q137:Q200" si="14">IF(P137&gt;=12,IF(P137&lt;20,"12-19",IF(P137&lt;30,"20-29",IF(P137&lt;40,"30-39",IF(P137&lt;50,"40-49",IF(P137&lt;60,"50-59",IF(P137&lt;70,"60-69",IF(P137&lt;80,"70-79",IF(P137&lt;90,"80-89",IF(P137&lt;=97,"90-97","Other"))))))))))</f>
        <v>60-69</v>
      </c>
      <c r="R137">
        <v>360</v>
      </c>
      <c r="S137">
        <v>2.87</v>
      </c>
      <c r="T137" t="e">
        <f>VLOOKUP(H137,#REF!,2,TRUE)</f>
        <v>#REF!</v>
      </c>
    </row>
    <row r="138" spans="1:20" x14ac:dyDescent="0.25">
      <c r="A138">
        <v>328</v>
      </c>
      <c r="B138">
        <v>48</v>
      </c>
      <c r="C138">
        <v>22.84</v>
      </c>
      <c r="D138" t="str">
        <f t="shared" si="11"/>
        <v>20.01-30%</v>
      </c>
      <c r="E138">
        <v>64700</v>
      </c>
      <c r="F138">
        <v>105000</v>
      </c>
      <c r="G138" t="str">
        <f t="shared" si="12"/>
        <v>Above</v>
      </c>
      <c r="H138">
        <v>1.6229</v>
      </c>
      <c r="I138">
        <v>2</v>
      </c>
      <c r="J138" t="str">
        <f t="shared" si="10"/>
        <v>No</v>
      </c>
      <c r="K138" t="s">
        <v>20</v>
      </c>
      <c r="L138">
        <v>47</v>
      </c>
      <c r="M138">
        <v>455000</v>
      </c>
      <c r="N138" t="str">
        <f t="shared" si="13"/>
        <v>Below</v>
      </c>
      <c r="O138">
        <v>275000</v>
      </c>
      <c r="P138">
        <v>60.66</v>
      </c>
      <c r="Q138" t="str">
        <f t="shared" si="14"/>
        <v>60-69</v>
      </c>
      <c r="R138">
        <v>180</v>
      </c>
      <c r="S138">
        <v>2.62</v>
      </c>
      <c r="T138" t="e">
        <f>VLOOKUP(H138,#REF!,2,TRUE)</f>
        <v>#REF!</v>
      </c>
    </row>
    <row r="139" spans="1:20" x14ac:dyDescent="0.25">
      <c r="A139">
        <v>489</v>
      </c>
      <c r="B139">
        <v>53</v>
      </c>
      <c r="C139">
        <v>8.57</v>
      </c>
      <c r="D139" t="str">
        <f t="shared" si="11"/>
        <v>1.49-10%</v>
      </c>
      <c r="E139">
        <v>106900</v>
      </c>
      <c r="F139">
        <v>142000</v>
      </c>
      <c r="G139" t="str">
        <f t="shared" si="12"/>
        <v>Above</v>
      </c>
      <c r="H139">
        <v>1.3283</v>
      </c>
      <c r="I139">
        <v>2</v>
      </c>
      <c r="J139" t="str">
        <f t="shared" si="10"/>
        <v>No</v>
      </c>
      <c r="K139" t="s">
        <v>23</v>
      </c>
      <c r="L139">
        <v>30</v>
      </c>
      <c r="M139">
        <v>605000</v>
      </c>
      <c r="N139" t="str">
        <f t="shared" si="13"/>
        <v>Above</v>
      </c>
      <c r="O139">
        <v>365000</v>
      </c>
      <c r="P139">
        <v>61.16</v>
      </c>
      <c r="Q139" t="str">
        <f t="shared" si="14"/>
        <v>60-69</v>
      </c>
      <c r="R139">
        <v>360</v>
      </c>
      <c r="S139">
        <v>3.25</v>
      </c>
      <c r="T139" t="e">
        <f>VLOOKUP(H139,#REF!,2,TRUE)</f>
        <v>#REF!</v>
      </c>
    </row>
    <row r="140" spans="1:20" x14ac:dyDescent="0.25">
      <c r="A140">
        <v>157</v>
      </c>
      <c r="B140">
        <v>13</v>
      </c>
      <c r="C140">
        <v>46.31</v>
      </c>
      <c r="D140" t="str">
        <f t="shared" si="11"/>
        <v>40.01-50%</v>
      </c>
      <c r="E140">
        <v>52300</v>
      </c>
      <c r="F140">
        <v>139000</v>
      </c>
      <c r="G140" t="str">
        <f t="shared" si="12"/>
        <v>Above</v>
      </c>
      <c r="H140">
        <v>2.6577000000000002</v>
      </c>
      <c r="I140">
        <v>2</v>
      </c>
      <c r="J140" t="str">
        <f t="shared" si="10"/>
        <v>No</v>
      </c>
      <c r="K140" t="s">
        <v>19</v>
      </c>
      <c r="L140">
        <v>20</v>
      </c>
      <c r="M140">
        <v>265000</v>
      </c>
      <c r="N140" t="str">
        <f t="shared" si="13"/>
        <v>Below</v>
      </c>
      <c r="O140">
        <v>165000</v>
      </c>
      <c r="P140">
        <v>62.18</v>
      </c>
      <c r="Q140" t="str">
        <f t="shared" si="14"/>
        <v>60-69</v>
      </c>
      <c r="R140">
        <v>240</v>
      </c>
      <c r="S140">
        <v>3.87</v>
      </c>
      <c r="T140" t="e">
        <f>VLOOKUP(H140,#REF!,2,TRUE)</f>
        <v>#REF!</v>
      </c>
    </row>
    <row r="141" spans="1:20" x14ac:dyDescent="0.25">
      <c r="A141">
        <v>70</v>
      </c>
      <c r="B141">
        <v>5</v>
      </c>
      <c r="C141">
        <v>10.08</v>
      </c>
      <c r="D141" t="str">
        <f t="shared" si="11"/>
        <v>10.01-20%</v>
      </c>
      <c r="E141">
        <v>71400</v>
      </c>
      <c r="F141">
        <v>155000</v>
      </c>
      <c r="G141" t="str">
        <f t="shared" si="12"/>
        <v>Above</v>
      </c>
      <c r="H141">
        <v>2.1709000000000001</v>
      </c>
      <c r="I141">
        <v>2</v>
      </c>
      <c r="J141" t="str">
        <f t="shared" si="10"/>
        <v>No</v>
      </c>
      <c r="K141" t="s">
        <v>18</v>
      </c>
      <c r="L141">
        <v>10</v>
      </c>
      <c r="M141">
        <v>385000</v>
      </c>
      <c r="N141" t="str">
        <f t="shared" si="13"/>
        <v>Below</v>
      </c>
      <c r="O141">
        <v>245000</v>
      </c>
      <c r="P141">
        <v>62.33</v>
      </c>
      <c r="Q141" t="str">
        <f t="shared" si="14"/>
        <v>60-69</v>
      </c>
      <c r="R141">
        <v>360</v>
      </c>
      <c r="S141">
        <v>3.75</v>
      </c>
      <c r="T141" t="e">
        <f>VLOOKUP(H141,#REF!,2,TRUE)</f>
        <v>#REF!</v>
      </c>
    </row>
    <row r="142" spans="1:20" x14ac:dyDescent="0.25">
      <c r="A142">
        <v>399</v>
      </c>
      <c r="B142">
        <v>6</v>
      </c>
      <c r="C142">
        <v>94.36</v>
      </c>
      <c r="D142" t="str">
        <f t="shared" si="11"/>
        <v>90.01-98.95%</v>
      </c>
      <c r="E142">
        <v>87800</v>
      </c>
      <c r="F142">
        <v>170000</v>
      </c>
      <c r="G142" t="str">
        <f t="shared" si="12"/>
        <v>Above</v>
      </c>
      <c r="H142">
        <v>1.9361999999999999</v>
      </c>
      <c r="I142">
        <v>2</v>
      </c>
      <c r="J142" t="str">
        <f t="shared" si="10"/>
        <v>No</v>
      </c>
      <c r="K142" t="s">
        <v>21</v>
      </c>
      <c r="L142">
        <v>10</v>
      </c>
      <c r="M142">
        <v>365000</v>
      </c>
      <c r="N142" t="str">
        <f t="shared" si="13"/>
        <v>Below</v>
      </c>
      <c r="O142">
        <v>225000</v>
      </c>
      <c r="P142">
        <v>62.43</v>
      </c>
      <c r="Q142" t="str">
        <f t="shared" si="14"/>
        <v>60-69</v>
      </c>
      <c r="R142">
        <v>360</v>
      </c>
      <c r="S142">
        <v>4</v>
      </c>
      <c r="T142" t="e">
        <f>VLOOKUP(H142,#REF!,2,TRUE)</f>
        <v>#REF!</v>
      </c>
    </row>
    <row r="143" spans="1:20" x14ac:dyDescent="0.25">
      <c r="A143">
        <v>217</v>
      </c>
      <c r="B143">
        <v>6</v>
      </c>
      <c r="C143">
        <v>76.87</v>
      </c>
      <c r="D143" t="str">
        <f t="shared" si="11"/>
        <v>70.01-80%</v>
      </c>
      <c r="E143">
        <v>127900</v>
      </c>
      <c r="F143">
        <v>251000</v>
      </c>
      <c r="G143" t="str">
        <f t="shared" si="12"/>
        <v>Above</v>
      </c>
      <c r="H143">
        <v>1.9624999999999999</v>
      </c>
      <c r="I143">
        <v>2</v>
      </c>
      <c r="J143" t="str">
        <f t="shared" si="10"/>
        <v>No</v>
      </c>
      <c r="K143" t="s">
        <v>19</v>
      </c>
      <c r="L143">
        <v>36</v>
      </c>
      <c r="M143">
        <v>985000</v>
      </c>
      <c r="N143" t="str">
        <f t="shared" si="13"/>
        <v>Above</v>
      </c>
      <c r="O143">
        <v>625000</v>
      </c>
      <c r="P143">
        <v>62.88</v>
      </c>
      <c r="Q143" t="str">
        <f t="shared" si="14"/>
        <v>60-69</v>
      </c>
      <c r="R143">
        <v>360</v>
      </c>
      <c r="S143">
        <v>3.87</v>
      </c>
      <c r="T143" t="e">
        <f>VLOOKUP(H143,#REF!,2,TRUE)</f>
        <v>#REF!</v>
      </c>
    </row>
    <row r="144" spans="1:20" x14ac:dyDescent="0.25">
      <c r="A144">
        <v>394</v>
      </c>
      <c r="B144">
        <v>12</v>
      </c>
      <c r="C144">
        <v>45.18</v>
      </c>
      <c r="D144" t="str">
        <f t="shared" si="11"/>
        <v>40.01-50%</v>
      </c>
      <c r="E144">
        <v>74800</v>
      </c>
      <c r="F144">
        <v>100000</v>
      </c>
      <c r="G144" t="str">
        <f t="shared" si="12"/>
        <v>Below</v>
      </c>
      <c r="H144">
        <v>1.3369</v>
      </c>
      <c r="I144">
        <v>2</v>
      </c>
      <c r="J144" t="str">
        <f t="shared" si="10"/>
        <v>No</v>
      </c>
      <c r="K144" t="s">
        <v>21</v>
      </c>
      <c r="L144">
        <v>20</v>
      </c>
      <c r="M144">
        <v>295000</v>
      </c>
      <c r="N144" t="str">
        <f t="shared" si="13"/>
        <v>Below</v>
      </c>
      <c r="O144">
        <v>185000</v>
      </c>
      <c r="P144">
        <v>62.93</v>
      </c>
      <c r="Q144" t="str">
        <f t="shared" si="14"/>
        <v>60-69</v>
      </c>
      <c r="R144">
        <v>180</v>
      </c>
      <c r="S144">
        <v>3.12</v>
      </c>
      <c r="T144" t="e">
        <f>VLOOKUP(H144,#REF!,2,TRUE)</f>
        <v>#REF!</v>
      </c>
    </row>
    <row r="145" spans="1:20" x14ac:dyDescent="0.25">
      <c r="A145">
        <v>234</v>
      </c>
      <c r="B145">
        <v>55</v>
      </c>
      <c r="C145">
        <v>3.52</v>
      </c>
      <c r="D145" t="str">
        <f t="shared" si="11"/>
        <v>1.49-10%</v>
      </c>
      <c r="E145">
        <v>76700</v>
      </c>
      <c r="F145">
        <v>94000</v>
      </c>
      <c r="G145" t="str">
        <f t="shared" si="12"/>
        <v>Below</v>
      </c>
      <c r="H145">
        <v>1.2256</v>
      </c>
      <c r="I145">
        <v>2</v>
      </c>
      <c r="J145" t="str">
        <f t="shared" si="10"/>
        <v>No</v>
      </c>
      <c r="K145" t="s">
        <v>19</v>
      </c>
      <c r="L145">
        <v>30</v>
      </c>
      <c r="M145">
        <v>345000</v>
      </c>
      <c r="N145" t="str">
        <f t="shared" si="13"/>
        <v>Below</v>
      </c>
      <c r="O145">
        <v>215000</v>
      </c>
      <c r="P145">
        <v>63</v>
      </c>
      <c r="Q145" t="str">
        <f t="shared" si="14"/>
        <v>60-69</v>
      </c>
      <c r="R145">
        <v>180</v>
      </c>
      <c r="S145">
        <v>3.75</v>
      </c>
      <c r="T145" t="e">
        <f>VLOOKUP(H145,#REF!,2,TRUE)</f>
        <v>#REF!</v>
      </c>
    </row>
    <row r="146" spans="1:20" x14ac:dyDescent="0.25">
      <c r="A146">
        <v>98</v>
      </c>
      <c r="B146">
        <v>55</v>
      </c>
      <c r="C146">
        <v>2.5499999999999998</v>
      </c>
      <c r="D146" t="str">
        <f t="shared" si="11"/>
        <v>1.49-10%</v>
      </c>
      <c r="E146">
        <v>102800</v>
      </c>
      <c r="F146">
        <v>63000</v>
      </c>
      <c r="G146" t="str">
        <f t="shared" si="12"/>
        <v>Below</v>
      </c>
      <c r="H146">
        <v>0.61280000000000001</v>
      </c>
      <c r="I146">
        <v>2</v>
      </c>
      <c r="J146" t="str">
        <f t="shared" si="10"/>
        <v>No</v>
      </c>
      <c r="K146" t="s">
        <v>19</v>
      </c>
      <c r="L146">
        <v>20</v>
      </c>
      <c r="M146">
        <v>295000</v>
      </c>
      <c r="N146" t="str">
        <f t="shared" si="13"/>
        <v>Below</v>
      </c>
      <c r="O146">
        <v>185000</v>
      </c>
      <c r="P146">
        <v>63.13</v>
      </c>
      <c r="Q146" t="str">
        <f t="shared" si="14"/>
        <v>60-69</v>
      </c>
      <c r="R146">
        <v>240</v>
      </c>
      <c r="S146">
        <v>2.75</v>
      </c>
      <c r="T146" t="e">
        <f>VLOOKUP(H146,#REF!,2,TRUE)</f>
        <v>#REF!</v>
      </c>
    </row>
    <row r="147" spans="1:20" x14ac:dyDescent="0.25">
      <c r="A147">
        <v>381</v>
      </c>
      <c r="B147">
        <v>8</v>
      </c>
      <c r="C147">
        <v>22.75</v>
      </c>
      <c r="D147" t="str">
        <f t="shared" si="11"/>
        <v>20.01-30%</v>
      </c>
      <c r="E147">
        <v>100000</v>
      </c>
      <c r="F147">
        <v>160000</v>
      </c>
      <c r="G147" t="str">
        <f t="shared" si="12"/>
        <v>Above</v>
      </c>
      <c r="H147">
        <v>1.6</v>
      </c>
      <c r="I147">
        <v>2</v>
      </c>
      <c r="J147" t="str">
        <f t="shared" si="10"/>
        <v>No</v>
      </c>
      <c r="K147" t="s">
        <v>21</v>
      </c>
      <c r="L147">
        <v>10</v>
      </c>
      <c r="M147">
        <v>425000</v>
      </c>
      <c r="N147" t="str">
        <f t="shared" si="13"/>
        <v>Below</v>
      </c>
      <c r="O147">
        <v>265000</v>
      </c>
      <c r="P147">
        <v>63.29</v>
      </c>
      <c r="Q147" t="str">
        <f t="shared" si="14"/>
        <v>60-69</v>
      </c>
      <c r="R147">
        <v>360</v>
      </c>
      <c r="S147">
        <v>3.37</v>
      </c>
      <c r="T147" t="e">
        <f>VLOOKUP(H147,#REF!,2,TRUE)</f>
        <v>#REF!</v>
      </c>
    </row>
    <row r="148" spans="1:20" x14ac:dyDescent="0.25">
      <c r="A148">
        <v>113</v>
      </c>
      <c r="B148">
        <v>6</v>
      </c>
      <c r="C148">
        <v>57.94</v>
      </c>
      <c r="D148" t="str">
        <f t="shared" si="11"/>
        <v>50.01-60%</v>
      </c>
      <c r="E148">
        <v>75300</v>
      </c>
      <c r="F148">
        <v>37000</v>
      </c>
      <c r="G148" t="str">
        <f t="shared" si="12"/>
        <v>Below</v>
      </c>
      <c r="H148">
        <v>0.4914</v>
      </c>
      <c r="I148">
        <v>2</v>
      </c>
      <c r="J148" t="str">
        <f t="shared" si="10"/>
        <v>No</v>
      </c>
      <c r="K148" t="s">
        <v>19</v>
      </c>
      <c r="L148">
        <v>41</v>
      </c>
      <c r="M148">
        <v>305000</v>
      </c>
      <c r="N148" t="str">
        <f t="shared" si="13"/>
        <v>Below</v>
      </c>
      <c r="O148">
        <v>195000</v>
      </c>
      <c r="P148">
        <v>63.33</v>
      </c>
      <c r="Q148" t="str">
        <f t="shared" si="14"/>
        <v>60-69</v>
      </c>
      <c r="R148">
        <v>360</v>
      </c>
      <c r="S148">
        <v>2.87</v>
      </c>
      <c r="T148" t="e">
        <f>VLOOKUP(H148,#REF!,2,TRUE)</f>
        <v>#REF!</v>
      </c>
    </row>
    <row r="149" spans="1:20" x14ac:dyDescent="0.25">
      <c r="A149">
        <v>162</v>
      </c>
      <c r="B149">
        <v>17</v>
      </c>
      <c r="C149">
        <v>42.02</v>
      </c>
      <c r="D149" t="str">
        <f t="shared" si="11"/>
        <v>40.01-50%</v>
      </c>
      <c r="E149">
        <v>89100</v>
      </c>
      <c r="F149">
        <v>96000</v>
      </c>
      <c r="G149" t="str">
        <f t="shared" si="12"/>
        <v>Below</v>
      </c>
      <c r="H149">
        <v>1.0773999999999999</v>
      </c>
      <c r="I149">
        <v>2</v>
      </c>
      <c r="J149" t="str">
        <f t="shared" si="10"/>
        <v>No</v>
      </c>
      <c r="K149" t="s">
        <v>19</v>
      </c>
      <c r="L149">
        <v>30</v>
      </c>
      <c r="M149">
        <v>315000</v>
      </c>
      <c r="N149" t="str">
        <f t="shared" si="13"/>
        <v>Below</v>
      </c>
      <c r="O149">
        <v>205000</v>
      </c>
      <c r="P149">
        <v>63.49</v>
      </c>
      <c r="Q149" t="str">
        <f t="shared" si="14"/>
        <v>60-69</v>
      </c>
      <c r="R149">
        <v>360</v>
      </c>
      <c r="S149">
        <v>3.25</v>
      </c>
      <c r="T149" t="e">
        <f>VLOOKUP(H149,#REF!,2,TRUE)</f>
        <v>#REF!</v>
      </c>
    </row>
    <row r="150" spans="1:20" x14ac:dyDescent="0.25">
      <c r="A150">
        <v>410</v>
      </c>
      <c r="B150">
        <v>6</v>
      </c>
      <c r="C150">
        <v>78.349999999999994</v>
      </c>
      <c r="D150" t="str">
        <f t="shared" si="11"/>
        <v>70.01-80%</v>
      </c>
      <c r="E150">
        <v>127900</v>
      </c>
      <c r="F150">
        <v>149000</v>
      </c>
      <c r="G150" t="str">
        <f t="shared" si="12"/>
        <v>Above</v>
      </c>
      <c r="H150">
        <v>1.165</v>
      </c>
      <c r="I150">
        <v>2</v>
      </c>
      <c r="J150" t="str">
        <f t="shared" si="10"/>
        <v>No</v>
      </c>
      <c r="K150" t="s">
        <v>21</v>
      </c>
      <c r="L150">
        <v>20</v>
      </c>
      <c r="M150">
        <v>685000</v>
      </c>
      <c r="N150" t="str">
        <f t="shared" si="13"/>
        <v>Above</v>
      </c>
      <c r="O150">
        <v>435000</v>
      </c>
      <c r="P150">
        <v>63.64</v>
      </c>
      <c r="Q150" t="str">
        <f t="shared" si="14"/>
        <v>60-69</v>
      </c>
      <c r="R150">
        <v>360</v>
      </c>
      <c r="S150">
        <v>3.25</v>
      </c>
      <c r="T150" t="e">
        <f>VLOOKUP(H150,#REF!,2,TRUE)</f>
        <v>#REF!</v>
      </c>
    </row>
    <row r="151" spans="1:20" x14ac:dyDescent="0.25">
      <c r="A151">
        <v>351</v>
      </c>
      <c r="B151">
        <v>53</v>
      </c>
      <c r="C151">
        <v>19.93</v>
      </c>
      <c r="D151" t="str">
        <f t="shared" si="11"/>
        <v>10.01-20%</v>
      </c>
      <c r="E151">
        <v>77500</v>
      </c>
      <c r="F151">
        <v>68000</v>
      </c>
      <c r="G151" t="str">
        <f t="shared" si="12"/>
        <v>Below</v>
      </c>
      <c r="H151">
        <v>0.87739999999999996</v>
      </c>
      <c r="I151">
        <v>2</v>
      </c>
      <c r="J151" t="str">
        <f t="shared" si="10"/>
        <v>No</v>
      </c>
      <c r="K151" t="s">
        <v>21</v>
      </c>
      <c r="L151">
        <v>30</v>
      </c>
      <c r="M151">
        <v>295000</v>
      </c>
      <c r="N151" t="str">
        <f t="shared" si="13"/>
        <v>Below</v>
      </c>
      <c r="O151">
        <v>185000</v>
      </c>
      <c r="P151">
        <v>63.72</v>
      </c>
      <c r="Q151" t="str">
        <f t="shared" si="14"/>
        <v>60-69</v>
      </c>
      <c r="R151">
        <v>360</v>
      </c>
      <c r="S151">
        <v>3.25</v>
      </c>
      <c r="T151" t="e">
        <f>VLOOKUP(H151,#REF!,2,TRUE)</f>
        <v>#REF!</v>
      </c>
    </row>
    <row r="152" spans="1:20" x14ac:dyDescent="0.25">
      <c r="A152">
        <v>372</v>
      </c>
      <c r="B152">
        <v>45</v>
      </c>
      <c r="C152">
        <v>28.43</v>
      </c>
      <c r="D152" t="str">
        <f t="shared" si="11"/>
        <v>20.01-30%</v>
      </c>
      <c r="E152">
        <v>81000</v>
      </c>
      <c r="F152">
        <v>200000</v>
      </c>
      <c r="G152" t="str">
        <f t="shared" si="12"/>
        <v>Above</v>
      </c>
      <c r="H152">
        <v>2.4691000000000001</v>
      </c>
      <c r="I152">
        <v>2</v>
      </c>
      <c r="J152" t="str">
        <f t="shared" si="10"/>
        <v>No</v>
      </c>
      <c r="K152" t="s">
        <v>21</v>
      </c>
      <c r="L152">
        <v>20</v>
      </c>
      <c r="M152">
        <v>805000</v>
      </c>
      <c r="N152" t="str">
        <f t="shared" si="13"/>
        <v>Above</v>
      </c>
      <c r="O152">
        <v>515000</v>
      </c>
      <c r="P152">
        <v>63.8</v>
      </c>
      <c r="Q152" t="str">
        <f t="shared" si="14"/>
        <v>60-69</v>
      </c>
      <c r="R152">
        <v>240</v>
      </c>
      <c r="S152">
        <v>3.25</v>
      </c>
      <c r="T152" t="e">
        <f>VLOOKUP(H152,#REF!,2,TRUE)</f>
        <v>#REF!</v>
      </c>
    </row>
    <row r="153" spans="1:20" x14ac:dyDescent="0.25">
      <c r="A153">
        <v>400</v>
      </c>
      <c r="B153">
        <v>47</v>
      </c>
      <c r="C153">
        <v>11.36</v>
      </c>
      <c r="D153" t="str">
        <f t="shared" si="11"/>
        <v>10.01-20%</v>
      </c>
      <c r="E153">
        <v>70800</v>
      </c>
      <c r="F153">
        <v>78000</v>
      </c>
      <c r="G153" t="str">
        <f t="shared" si="12"/>
        <v>Below</v>
      </c>
      <c r="H153">
        <v>1.1016999999999999</v>
      </c>
      <c r="I153">
        <v>2</v>
      </c>
      <c r="J153" t="str">
        <f t="shared" si="10"/>
        <v>No</v>
      </c>
      <c r="K153" t="s">
        <v>21</v>
      </c>
      <c r="L153">
        <v>40</v>
      </c>
      <c r="M153">
        <v>255000</v>
      </c>
      <c r="N153" t="str">
        <f t="shared" si="13"/>
        <v>Below</v>
      </c>
      <c r="O153">
        <v>165000</v>
      </c>
      <c r="P153">
        <v>64</v>
      </c>
      <c r="Q153" t="str">
        <f t="shared" si="14"/>
        <v>60-69</v>
      </c>
      <c r="R153">
        <v>240</v>
      </c>
      <c r="S153">
        <v>2.75</v>
      </c>
      <c r="T153" t="e">
        <f>VLOOKUP(H153,#REF!,2,TRUE)</f>
        <v>#REF!</v>
      </c>
    </row>
    <row r="154" spans="1:20" x14ac:dyDescent="0.25">
      <c r="A154">
        <v>256</v>
      </c>
      <c r="B154">
        <v>13</v>
      </c>
      <c r="C154">
        <v>59.83</v>
      </c>
      <c r="D154" t="str">
        <f t="shared" si="11"/>
        <v>50.01-60%</v>
      </c>
      <c r="E154">
        <v>82200</v>
      </c>
      <c r="F154">
        <v>87000</v>
      </c>
      <c r="G154" t="str">
        <f t="shared" si="12"/>
        <v>Below</v>
      </c>
      <c r="H154">
        <v>1.0584</v>
      </c>
      <c r="I154">
        <v>2</v>
      </c>
      <c r="J154" t="str">
        <f t="shared" si="10"/>
        <v>No</v>
      </c>
      <c r="K154" t="s">
        <v>20</v>
      </c>
      <c r="L154">
        <v>49</v>
      </c>
      <c r="M154">
        <v>355000</v>
      </c>
      <c r="N154" t="str">
        <f t="shared" si="13"/>
        <v>Below</v>
      </c>
      <c r="O154">
        <v>225000</v>
      </c>
      <c r="P154">
        <v>64.08</v>
      </c>
      <c r="Q154" t="str">
        <f t="shared" si="14"/>
        <v>60-69</v>
      </c>
      <c r="R154">
        <v>180</v>
      </c>
      <c r="S154">
        <v>2.5</v>
      </c>
      <c r="T154" t="e">
        <f>VLOOKUP(H154,#REF!,2,TRUE)</f>
        <v>#REF!</v>
      </c>
    </row>
    <row r="155" spans="1:20" x14ac:dyDescent="0.25">
      <c r="A155">
        <v>383</v>
      </c>
      <c r="B155">
        <v>39</v>
      </c>
      <c r="C155">
        <v>3.66</v>
      </c>
      <c r="D155" t="str">
        <f t="shared" si="11"/>
        <v>1.49-10%</v>
      </c>
      <c r="E155">
        <v>72800</v>
      </c>
      <c r="F155">
        <v>100000</v>
      </c>
      <c r="G155" t="str">
        <f t="shared" si="12"/>
        <v>Below</v>
      </c>
      <c r="H155">
        <v>1.3735999999999999</v>
      </c>
      <c r="I155">
        <v>2</v>
      </c>
      <c r="J155" t="str">
        <f t="shared" si="10"/>
        <v>No</v>
      </c>
      <c r="K155" t="s">
        <v>21</v>
      </c>
      <c r="L155">
        <v>20</v>
      </c>
      <c r="M155">
        <v>265000</v>
      </c>
      <c r="N155" t="str">
        <f t="shared" si="13"/>
        <v>Below</v>
      </c>
      <c r="O155">
        <v>165000</v>
      </c>
      <c r="P155">
        <v>64.12</v>
      </c>
      <c r="Q155" t="str">
        <f t="shared" si="14"/>
        <v>60-69</v>
      </c>
      <c r="R155">
        <v>240</v>
      </c>
      <c r="S155">
        <v>3</v>
      </c>
      <c r="T155" t="e">
        <f>VLOOKUP(H155,#REF!,2,TRUE)</f>
        <v>#REF!</v>
      </c>
    </row>
    <row r="156" spans="1:20" x14ac:dyDescent="0.25">
      <c r="A156">
        <v>87</v>
      </c>
      <c r="B156">
        <v>47</v>
      </c>
      <c r="C156">
        <v>15.02</v>
      </c>
      <c r="D156" t="str">
        <f t="shared" si="11"/>
        <v>10.01-20%</v>
      </c>
      <c r="E156">
        <v>70800</v>
      </c>
      <c r="F156">
        <v>130000</v>
      </c>
      <c r="G156" t="str">
        <f t="shared" si="12"/>
        <v>Above</v>
      </c>
      <c r="H156">
        <v>1.8362000000000001</v>
      </c>
      <c r="I156">
        <v>2</v>
      </c>
      <c r="J156" t="str">
        <f t="shared" si="10"/>
        <v>No</v>
      </c>
      <c r="K156" t="s">
        <v>18</v>
      </c>
      <c r="L156">
        <v>10</v>
      </c>
      <c r="M156">
        <v>295000</v>
      </c>
      <c r="N156" t="str">
        <f t="shared" si="13"/>
        <v>Below</v>
      </c>
      <c r="O156">
        <v>185000</v>
      </c>
      <c r="P156">
        <v>64.650000000000006</v>
      </c>
      <c r="Q156" t="str">
        <f t="shared" si="14"/>
        <v>60-69</v>
      </c>
      <c r="R156">
        <v>180</v>
      </c>
      <c r="S156">
        <v>3.25</v>
      </c>
      <c r="T156" t="e">
        <f>VLOOKUP(H156,#REF!,2,TRUE)</f>
        <v>#REF!</v>
      </c>
    </row>
    <row r="157" spans="1:20" x14ac:dyDescent="0.25">
      <c r="A157">
        <v>213</v>
      </c>
      <c r="B157">
        <v>48</v>
      </c>
      <c r="C157">
        <v>39.86</v>
      </c>
      <c r="D157" t="str">
        <f t="shared" si="11"/>
        <v>30.01-40%</v>
      </c>
      <c r="E157">
        <v>84800</v>
      </c>
      <c r="F157">
        <v>241000</v>
      </c>
      <c r="G157" t="str">
        <f t="shared" si="12"/>
        <v>Above</v>
      </c>
      <c r="H157">
        <v>2.8420000000000001</v>
      </c>
      <c r="I157">
        <v>2</v>
      </c>
      <c r="J157" t="str">
        <f t="shared" si="10"/>
        <v>No</v>
      </c>
      <c r="K157" t="s">
        <v>19</v>
      </c>
      <c r="L157">
        <v>20</v>
      </c>
      <c r="M157">
        <v>435000</v>
      </c>
      <c r="N157" t="str">
        <f t="shared" si="13"/>
        <v>Below</v>
      </c>
      <c r="O157">
        <v>285000</v>
      </c>
      <c r="P157">
        <v>64.67</v>
      </c>
      <c r="Q157" t="str">
        <f t="shared" si="14"/>
        <v>60-69</v>
      </c>
      <c r="R157">
        <v>360</v>
      </c>
      <c r="S157">
        <v>3.12</v>
      </c>
      <c r="T157" t="e">
        <f>VLOOKUP(H157,#REF!,2,TRUE)</f>
        <v>#REF!</v>
      </c>
    </row>
    <row r="158" spans="1:20" x14ac:dyDescent="0.25">
      <c r="A158">
        <v>71</v>
      </c>
      <c r="B158">
        <v>6</v>
      </c>
      <c r="C158">
        <v>35.67</v>
      </c>
      <c r="D158" t="str">
        <f t="shared" si="11"/>
        <v>30.01-40%</v>
      </c>
      <c r="E158">
        <v>83300</v>
      </c>
      <c r="F158">
        <v>306000</v>
      </c>
      <c r="G158" t="str">
        <f t="shared" si="12"/>
        <v>Above</v>
      </c>
      <c r="H158">
        <v>3.6735000000000002</v>
      </c>
      <c r="I158">
        <v>2</v>
      </c>
      <c r="J158" t="str">
        <f t="shared" si="10"/>
        <v>No</v>
      </c>
      <c r="K158" t="s">
        <v>18</v>
      </c>
      <c r="L158">
        <v>10</v>
      </c>
      <c r="M158">
        <v>835000</v>
      </c>
      <c r="N158" t="str">
        <f t="shared" si="13"/>
        <v>Above</v>
      </c>
      <c r="O158">
        <v>535000</v>
      </c>
      <c r="P158">
        <v>64.81</v>
      </c>
      <c r="Q158" t="str">
        <f t="shared" si="14"/>
        <v>60-69</v>
      </c>
      <c r="R158">
        <v>360</v>
      </c>
      <c r="S158">
        <v>3.25</v>
      </c>
      <c r="T158" t="e">
        <f>VLOOKUP(H158,#REF!,2,TRUE)</f>
        <v>#REF!</v>
      </c>
    </row>
    <row r="159" spans="1:20" x14ac:dyDescent="0.25">
      <c r="A159">
        <v>132</v>
      </c>
      <c r="B159">
        <v>6</v>
      </c>
      <c r="C159">
        <v>24.95</v>
      </c>
      <c r="D159" t="str">
        <f t="shared" si="11"/>
        <v>20.01-30%</v>
      </c>
      <c r="E159">
        <v>97800</v>
      </c>
      <c r="F159">
        <v>222000</v>
      </c>
      <c r="G159" t="str">
        <f t="shared" si="12"/>
        <v>Above</v>
      </c>
      <c r="H159">
        <v>2.2698999999999998</v>
      </c>
      <c r="I159">
        <v>1</v>
      </c>
      <c r="J159" t="str">
        <f t="shared" si="10"/>
        <v>Yes</v>
      </c>
      <c r="K159" t="s">
        <v>19</v>
      </c>
      <c r="L159">
        <v>20</v>
      </c>
      <c r="M159">
        <v>1105000</v>
      </c>
      <c r="N159" t="str">
        <f t="shared" si="13"/>
        <v>Above</v>
      </c>
      <c r="O159">
        <v>715000</v>
      </c>
      <c r="P159">
        <v>64.81</v>
      </c>
      <c r="Q159" t="str">
        <f t="shared" si="14"/>
        <v>60-69</v>
      </c>
      <c r="R159">
        <v>360</v>
      </c>
      <c r="S159">
        <v>3</v>
      </c>
      <c r="T159" t="e">
        <f>VLOOKUP(H159,#REF!,2,TRUE)</f>
        <v>#REF!</v>
      </c>
    </row>
    <row r="160" spans="1:20" x14ac:dyDescent="0.25">
      <c r="A160">
        <v>311</v>
      </c>
      <c r="B160">
        <v>26</v>
      </c>
      <c r="C160">
        <v>5.09</v>
      </c>
      <c r="D160" t="str">
        <f t="shared" si="11"/>
        <v>1.49-10%</v>
      </c>
      <c r="E160">
        <v>79000</v>
      </c>
      <c r="F160">
        <v>82000</v>
      </c>
      <c r="G160" t="str">
        <f t="shared" si="12"/>
        <v>Below</v>
      </c>
      <c r="H160">
        <v>1.038</v>
      </c>
      <c r="I160">
        <v>2</v>
      </c>
      <c r="J160" t="str">
        <f t="shared" si="10"/>
        <v>No</v>
      </c>
      <c r="K160" t="s">
        <v>20</v>
      </c>
      <c r="L160">
        <v>10</v>
      </c>
      <c r="M160">
        <v>205000</v>
      </c>
      <c r="N160" t="str">
        <f t="shared" si="13"/>
        <v>Below</v>
      </c>
      <c r="O160">
        <v>135000</v>
      </c>
      <c r="P160">
        <v>65</v>
      </c>
      <c r="Q160" t="str">
        <f t="shared" si="14"/>
        <v>60-69</v>
      </c>
      <c r="R160">
        <v>360</v>
      </c>
      <c r="S160">
        <v>3.87</v>
      </c>
      <c r="T160" t="e">
        <f>VLOOKUP(H160,#REF!,2,TRUE)</f>
        <v>#REF!</v>
      </c>
    </row>
    <row r="161" spans="1:20" x14ac:dyDescent="0.25">
      <c r="A161">
        <v>16</v>
      </c>
      <c r="B161">
        <v>24</v>
      </c>
      <c r="C161">
        <v>67.430000000000007</v>
      </c>
      <c r="D161" t="str">
        <f t="shared" si="11"/>
        <v>60.01-70%</v>
      </c>
      <c r="E161">
        <v>104000</v>
      </c>
      <c r="F161">
        <v>204000</v>
      </c>
      <c r="G161" t="str">
        <f t="shared" si="12"/>
        <v>Above</v>
      </c>
      <c r="H161">
        <v>1.9615</v>
      </c>
      <c r="I161">
        <v>2</v>
      </c>
      <c r="J161" t="str">
        <f t="shared" si="10"/>
        <v>No</v>
      </c>
      <c r="K161" t="s">
        <v>17</v>
      </c>
      <c r="L161">
        <v>30</v>
      </c>
      <c r="M161">
        <v>385000</v>
      </c>
      <c r="N161" t="str">
        <f t="shared" si="13"/>
        <v>Below</v>
      </c>
      <c r="O161">
        <v>175000</v>
      </c>
      <c r="P161">
        <v>65.11</v>
      </c>
      <c r="Q161" t="str">
        <f t="shared" si="14"/>
        <v>60-69</v>
      </c>
      <c r="R161">
        <v>180</v>
      </c>
      <c r="S161">
        <v>2.87</v>
      </c>
      <c r="T161" t="e">
        <f>VLOOKUP(H161,#REF!,2,TRUE)</f>
        <v>#REF!</v>
      </c>
    </row>
    <row r="162" spans="1:20" x14ac:dyDescent="0.25">
      <c r="A162">
        <v>395</v>
      </c>
      <c r="B162">
        <v>4</v>
      </c>
      <c r="C162">
        <v>5.89</v>
      </c>
      <c r="D162" t="str">
        <f t="shared" si="11"/>
        <v>1.49-10%</v>
      </c>
      <c r="E162">
        <v>77800</v>
      </c>
      <c r="F162">
        <v>156000</v>
      </c>
      <c r="G162" t="str">
        <f t="shared" si="12"/>
        <v>Above</v>
      </c>
      <c r="H162">
        <v>2.0051000000000001</v>
      </c>
      <c r="I162">
        <v>2</v>
      </c>
      <c r="J162" t="str">
        <f t="shared" si="10"/>
        <v>No</v>
      </c>
      <c r="K162" t="s">
        <v>21</v>
      </c>
      <c r="L162">
        <v>30</v>
      </c>
      <c r="M162">
        <v>435000</v>
      </c>
      <c r="N162" t="str">
        <f t="shared" si="13"/>
        <v>Below</v>
      </c>
      <c r="O162">
        <v>285000</v>
      </c>
      <c r="P162">
        <v>65.290000000000006</v>
      </c>
      <c r="Q162" t="str">
        <f t="shared" si="14"/>
        <v>60-69</v>
      </c>
      <c r="R162">
        <v>180</v>
      </c>
      <c r="S162">
        <v>2.75</v>
      </c>
      <c r="T162" t="e">
        <f>VLOOKUP(H162,#REF!,2,TRUE)</f>
        <v>#REF!</v>
      </c>
    </row>
    <row r="163" spans="1:20" x14ac:dyDescent="0.25">
      <c r="A163">
        <v>64</v>
      </c>
      <c r="B163">
        <v>8</v>
      </c>
      <c r="C163">
        <v>26.51</v>
      </c>
      <c r="D163" t="str">
        <f t="shared" si="11"/>
        <v>20.01-30%</v>
      </c>
      <c r="E163">
        <v>100000</v>
      </c>
      <c r="F163">
        <v>121000</v>
      </c>
      <c r="G163" t="str">
        <f t="shared" si="12"/>
        <v>Above</v>
      </c>
      <c r="H163">
        <v>1.21</v>
      </c>
      <c r="I163">
        <v>2</v>
      </c>
      <c r="J163" t="str">
        <f t="shared" si="10"/>
        <v>No</v>
      </c>
      <c r="K163" t="s">
        <v>18</v>
      </c>
      <c r="L163">
        <v>30</v>
      </c>
      <c r="M163">
        <v>595000</v>
      </c>
      <c r="N163" t="str">
        <f t="shared" si="13"/>
        <v>Above</v>
      </c>
      <c r="O163">
        <v>385000</v>
      </c>
      <c r="P163">
        <v>65.33</v>
      </c>
      <c r="Q163" t="str">
        <f t="shared" si="14"/>
        <v>60-69</v>
      </c>
      <c r="R163">
        <v>360</v>
      </c>
      <c r="S163">
        <v>3.25</v>
      </c>
      <c r="T163" t="e">
        <f>VLOOKUP(H163,#REF!,2,TRUE)</f>
        <v>#REF!</v>
      </c>
    </row>
    <row r="164" spans="1:20" x14ac:dyDescent="0.25">
      <c r="A164">
        <v>356</v>
      </c>
      <c r="B164">
        <v>6</v>
      </c>
      <c r="C164">
        <v>25.16</v>
      </c>
      <c r="D164" t="str">
        <f t="shared" si="11"/>
        <v>20.01-30%</v>
      </c>
      <c r="E164">
        <v>83300</v>
      </c>
      <c r="F164">
        <v>96000</v>
      </c>
      <c r="G164" t="str">
        <f t="shared" si="12"/>
        <v>Below</v>
      </c>
      <c r="H164">
        <v>1.1525000000000001</v>
      </c>
      <c r="I164">
        <v>2</v>
      </c>
      <c r="J164" t="str">
        <f t="shared" si="10"/>
        <v>No</v>
      </c>
      <c r="K164" t="s">
        <v>21</v>
      </c>
      <c r="L164">
        <v>41</v>
      </c>
      <c r="M164">
        <v>685000</v>
      </c>
      <c r="N164" t="str">
        <f t="shared" si="13"/>
        <v>Above</v>
      </c>
      <c r="O164">
        <v>445000</v>
      </c>
      <c r="P164">
        <v>65.44</v>
      </c>
      <c r="Q164" t="str">
        <f t="shared" si="14"/>
        <v>60-69</v>
      </c>
      <c r="R164">
        <v>360</v>
      </c>
      <c r="S164">
        <v>3.62</v>
      </c>
      <c r="T164" t="e">
        <f>VLOOKUP(H164,#REF!,2,TRUE)</f>
        <v>#REF!</v>
      </c>
    </row>
    <row r="165" spans="1:20" x14ac:dyDescent="0.25">
      <c r="A165">
        <v>282</v>
      </c>
      <c r="B165">
        <v>24</v>
      </c>
      <c r="C165">
        <v>17.37</v>
      </c>
      <c r="D165" t="str">
        <f t="shared" si="11"/>
        <v>10.01-20%</v>
      </c>
      <c r="E165">
        <v>104000</v>
      </c>
      <c r="F165">
        <v>117000</v>
      </c>
      <c r="G165" t="str">
        <f t="shared" si="12"/>
        <v>Above</v>
      </c>
      <c r="H165">
        <v>1.125</v>
      </c>
      <c r="I165">
        <v>2</v>
      </c>
      <c r="J165" t="str">
        <f t="shared" si="10"/>
        <v>No</v>
      </c>
      <c r="K165" t="s">
        <v>20</v>
      </c>
      <c r="L165">
        <v>36</v>
      </c>
      <c r="M165">
        <v>235000</v>
      </c>
      <c r="N165" t="str">
        <f t="shared" si="13"/>
        <v>Below</v>
      </c>
      <c r="O165">
        <v>155000</v>
      </c>
      <c r="P165">
        <v>65.56</v>
      </c>
      <c r="Q165" t="str">
        <f t="shared" si="14"/>
        <v>60-69</v>
      </c>
      <c r="R165">
        <v>360</v>
      </c>
      <c r="S165">
        <v>3.37</v>
      </c>
      <c r="T165" t="e">
        <f>VLOOKUP(H165,#REF!,2,TRUE)</f>
        <v>#REF!</v>
      </c>
    </row>
    <row r="166" spans="1:20" x14ac:dyDescent="0.25">
      <c r="A166">
        <v>10</v>
      </c>
      <c r="B166">
        <v>48</v>
      </c>
      <c r="C166">
        <v>41.47</v>
      </c>
      <c r="D166" t="str">
        <f t="shared" si="11"/>
        <v>40.01-50%</v>
      </c>
      <c r="E166">
        <v>80000</v>
      </c>
      <c r="F166">
        <v>170000</v>
      </c>
      <c r="G166" t="str">
        <f t="shared" si="12"/>
        <v>Above</v>
      </c>
      <c r="H166">
        <v>2.125</v>
      </c>
      <c r="I166">
        <v>2</v>
      </c>
      <c r="J166" t="str">
        <f t="shared" si="10"/>
        <v>No</v>
      </c>
      <c r="K166" t="s">
        <v>17</v>
      </c>
      <c r="L166">
        <v>20</v>
      </c>
      <c r="M166">
        <v>535000</v>
      </c>
      <c r="N166" t="str">
        <f t="shared" si="13"/>
        <v>Above</v>
      </c>
      <c r="O166">
        <v>355000</v>
      </c>
      <c r="P166">
        <v>65.599999999999994</v>
      </c>
      <c r="Q166" t="str">
        <f t="shared" si="14"/>
        <v>60-69</v>
      </c>
      <c r="R166">
        <v>180</v>
      </c>
      <c r="S166">
        <v>2.37</v>
      </c>
      <c r="T166" t="e">
        <f>VLOOKUP(H166,#REF!,2,TRUE)</f>
        <v>#REF!</v>
      </c>
    </row>
    <row r="167" spans="1:20" x14ac:dyDescent="0.25">
      <c r="A167">
        <v>77</v>
      </c>
      <c r="B167">
        <v>6</v>
      </c>
      <c r="C167">
        <v>59.79</v>
      </c>
      <c r="D167" t="str">
        <f t="shared" si="11"/>
        <v>50.01-60%</v>
      </c>
      <c r="E167">
        <v>83300</v>
      </c>
      <c r="F167">
        <v>212000</v>
      </c>
      <c r="G167" t="str">
        <f t="shared" si="12"/>
        <v>Above</v>
      </c>
      <c r="H167">
        <v>2.5449999999999999</v>
      </c>
      <c r="I167">
        <v>2</v>
      </c>
      <c r="J167" t="str">
        <f t="shared" si="10"/>
        <v>No</v>
      </c>
      <c r="K167" t="s">
        <v>18</v>
      </c>
      <c r="L167">
        <v>20</v>
      </c>
      <c r="M167">
        <v>835000</v>
      </c>
      <c r="N167" t="str">
        <f t="shared" si="13"/>
        <v>Above</v>
      </c>
      <c r="O167">
        <v>545000</v>
      </c>
      <c r="P167">
        <v>65.62</v>
      </c>
      <c r="Q167" t="str">
        <f t="shared" si="14"/>
        <v>60-69</v>
      </c>
      <c r="R167">
        <v>360</v>
      </c>
      <c r="S167">
        <v>3.5</v>
      </c>
      <c r="T167" t="e">
        <f>VLOOKUP(H167,#REF!,2,TRUE)</f>
        <v>#REF!</v>
      </c>
    </row>
    <row r="168" spans="1:20" x14ac:dyDescent="0.25">
      <c r="A168">
        <v>445</v>
      </c>
      <c r="B168">
        <v>46</v>
      </c>
      <c r="C168">
        <v>4.79</v>
      </c>
      <c r="D168" t="str">
        <f t="shared" si="11"/>
        <v>1.49-10%</v>
      </c>
      <c r="E168">
        <v>73100</v>
      </c>
      <c r="F168">
        <v>70000</v>
      </c>
      <c r="G168" t="str">
        <f t="shared" si="12"/>
        <v>Below</v>
      </c>
      <c r="H168">
        <v>0.95760000000000001</v>
      </c>
      <c r="I168">
        <v>2</v>
      </c>
      <c r="J168" t="str">
        <f t="shared" si="10"/>
        <v>No</v>
      </c>
      <c r="K168" t="s">
        <v>22</v>
      </c>
      <c r="L168">
        <v>20</v>
      </c>
      <c r="M168">
        <v>125000</v>
      </c>
      <c r="N168" t="str">
        <f t="shared" si="13"/>
        <v>Below</v>
      </c>
      <c r="O168">
        <v>85000</v>
      </c>
      <c r="P168">
        <v>66.12</v>
      </c>
      <c r="Q168" t="str">
        <f t="shared" si="14"/>
        <v>60-69</v>
      </c>
      <c r="R168">
        <v>180</v>
      </c>
      <c r="S168">
        <v>2.25</v>
      </c>
      <c r="T168" t="e">
        <f>VLOOKUP(H168,#REF!,2,TRUE)</f>
        <v>#REF!</v>
      </c>
    </row>
    <row r="169" spans="1:20" x14ac:dyDescent="0.25">
      <c r="A169">
        <v>47</v>
      </c>
      <c r="B169">
        <v>36</v>
      </c>
      <c r="C169">
        <v>9.33</v>
      </c>
      <c r="D169" t="str">
        <f t="shared" si="11"/>
        <v>1.49-10%</v>
      </c>
      <c r="E169">
        <v>96500</v>
      </c>
      <c r="F169">
        <v>229000</v>
      </c>
      <c r="G169" t="str">
        <f t="shared" si="12"/>
        <v>Above</v>
      </c>
      <c r="H169">
        <v>2.3731</v>
      </c>
      <c r="I169">
        <v>2</v>
      </c>
      <c r="J169" t="str">
        <f t="shared" si="10"/>
        <v>No</v>
      </c>
      <c r="K169" t="s">
        <v>17</v>
      </c>
      <c r="L169">
        <v>30</v>
      </c>
      <c r="M169">
        <v>475000</v>
      </c>
      <c r="N169" t="str">
        <f t="shared" si="13"/>
        <v>Below</v>
      </c>
      <c r="O169">
        <v>315000</v>
      </c>
      <c r="P169">
        <v>66.27</v>
      </c>
      <c r="Q169" t="str">
        <f t="shared" si="14"/>
        <v>60-69</v>
      </c>
      <c r="R169">
        <v>360</v>
      </c>
      <c r="S169">
        <v>3.37</v>
      </c>
      <c r="T169" t="e">
        <f>VLOOKUP(H169,#REF!,2,TRUE)</f>
        <v>#REF!</v>
      </c>
    </row>
    <row r="170" spans="1:20" x14ac:dyDescent="0.25">
      <c r="A170">
        <v>178</v>
      </c>
      <c r="B170">
        <v>46</v>
      </c>
      <c r="C170">
        <v>3.56</v>
      </c>
      <c r="D170" t="str">
        <f t="shared" si="11"/>
        <v>1.49-10%</v>
      </c>
      <c r="E170">
        <v>86200</v>
      </c>
      <c r="F170">
        <v>132000</v>
      </c>
      <c r="G170" t="str">
        <f t="shared" si="12"/>
        <v>Above</v>
      </c>
      <c r="H170">
        <v>1.5313000000000001</v>
      </c>
      <c r="I170">
        <v>2</v>
      </c>
      <c r="J170" t="str">
        <f t="shared" si="10"/>
        <v>No</v>
      </c>
      <c r="K170" t="s">
        <v>19</v>
      </c>
      <c r="L170">
        <v>44</v>
      </c>
      <c r="M170">
        <v>775000</v>
      </c>
      <c r="N170" t="str">
        <f t="shared" si="13"/>
        <v>Above</v>
      </c>
      <c r="O170">
        <v>515000</v>
      </c>
      <c r="P170">
        <v>66.28</v>
      </c>
      <c r="Q170" t="str">
        <f t="shared" si="14"/>
        <v>60-69</v>
      </c>
      <c r="R170">
        <v>360</v>
      </c>
      <c r="S170">
        <v>3.25</v>
      </c>
      <c r="T170" t="e">
        <f>VLOOKUP(H170,#REF!,2,TRUE)</f>
        <v>#REF!</v>
      </c>
    </row>
    <row r="171" spans="1:20" x14ac:dyDescent="0.25">
      <c r="A171">
        <v>231</v>
      </c>
      <c r="B171">
        <v>34</v>
      </c>
      <c r="C171">
        <v>59.46</v>
      </c>
      <c r="D171" t="str">
        <f t="shared" si="11"/>
        <v>50.01-60%</v>
      </c>
      <c r="E171">
        <v>96500</v>
      </c>
      <c r="F171">
        <v>306000</v>
      </c>
      <c r="G171" t="str">
        <f t="shared" si="12"/>
        <v>Above</v>
      </c>
      <c r="H171">
        <v>3.1709999999999998</v>
      </c>
      <c r="I171">
        <v>2</v>
      </c>
      <c r="J171" t="str">
        <f t="shared" si="10"/>
        <v>No</v>
      </c>
      <c r="K171" t="s">
        <v>19</v>
      </c>
      <c r="L171">
        <v>30</v>
      </c>
      <c r="M171">
        <v>605000</v>
      </c>
      <c r="N171" t="str">
        <f t="shared" si="13"/>
        <v>Above</v>
      </c>
      <c r="O171">
        <v>395000</v>
      </c>
      <c r="P171">
        <v>66.33</v>
      </c>
      <c r="Q171" t="str">
        <f t="shared" si="14"/>
        <v>60-69</v>
      </c>
      <c r="R171">
        <v>180</v>
      </c>
      <c r="S171">
        <v>2.75</v>
      </c>
      <c r="T171" t="e">
        <f>VLOOKUP(H171,#REF!,2,TRUE)</f>
        <v>#REF!</v>
      </c>
    </row>
    <row r="172" spans="1:20" x14ac:dyDescent="0.25">
      <c r="A172">
        <v>223</v>
      </c>
      <c r="B172">
        <v>9</v>
      </c>
      <c r="C172">
        <v>11.88</v>
      </c>
      <c r="D172" t="str">
        <f t="shared" si="11"/>
        <v>10.01-20%</v>
      </c>
      <c r="E172">
        <v>119500</v>
      </c>
      <c r="F172">
        <v>138000</v>
      </c>
      <c r="G172" t="str">
        <f t="shared" si="12"/>
        <v>Above</v>
      </c>
      <c r="H172">
        <v>1.1548</v>
      </c>
      <c r="I172">
        <v>2</v>
      </c>
      <c r="J172" t="str">
        <f t="shared" si="10"/>
        <v>No</v>
      </c>
      <c r="K172" t="s">
        <v>19</v>
      </c>
      <c r="L172">
        <v>20</v>
      </c>
      <c r="M172">
        <v>665000</v>
      </c>
      <c r="N172" t="str">
        <f t="shared" si="13"/>
        <v>Above</v>
      </c>
      <c r="O172">
        <v>445000</v>
      </c>
      <c r="P172">
        <v>66.36</v>
      </c>
      <c r="Q172" t="str">
        <f t="shared" si="14"/>
        <v>60-69</v>
      </c>
      <c r="R172">
        <v>360</v>
      </c>
      <c r="S172">
        <v>2.87</v>
      </c>
      <c r="T172" t="e">
        <f>VLOOKUP(H172,#REF!,2,TRUE)</f>
        <v>#REF!</v>
      </c>
    </row>
    <row r="173" spans="1:20" x14ac:dyDescent="0.25">
      <c r="A173">
        <v>119</v>
      </c>
      <c r="B173">
        <v>29</v>
      </c>
      <c r="C173">
        <v>12.84</v>
      </c>
      <c r="D173" t="str">
        <f t="shared" si="11"/>
        <v>10.01-20%</v>
      </c>
      <c r="E173">
        <v>82600</v>
      </c>
      <c r="F173">
        <v>85000</v>
      </c>
      <c r="G173" t="str">
        <f t="shared" si="12"/>
        <v>Below</v>
      </c>
      <c r="H173">
        <v>1.0290999999999999</v>
      </c>
      <c r="I173">
        <v>2</v>
      </c>
      <c r="J173" t="str">
        <f t="shared" si="10"/>
        <v>No</v>
      </c>
      <c r="K173" t="s">
        <v>19</v>
      </c>
      <c r="L173">
        <v>20</v>
      </c>
      <c r="M173">
        <v>225000</v>
      </c>
      <c r="N173" t="str">
        <f t="shared" si="13"/>
        <v>Below</v>
      </c>
      <c r="O173">
        <v>145000</v>
      </c>
      <c r="P173">
        <v>66.66</v>
      </c>
      <c r="Q173" t="str">
        <f t="shared" si="14"/>
        <v>60-69</v>
      </c>
      <c r="R173">
        <v>360</v>
      </c>
      <c r="S173">
        <v>3.37</v>
      </c>
      <c r="T173" t="e">
        <f>VLOOKUP(H173,#REF!,2,TRUE)</f>
        <v>#REF!</v>
      </c>
    </row>
    <row r="174" spans="1:20" x14ac:dyDescent="0.25">
      <c r="A174">
        <v>17</v>
      </c>
      <c r="B174">
        <v>6</v>
      </c>
      <c r="C174">
        <v>33.31</v>
      </c>
      <c r="D174" t="str">
        <f t="shared" si="11"/>
        <v>30.01-40%</v>
      </c>
      <c r="E174">
        <v>86700</v>
      </c>
      <c r="F174">
        <v>214000</v>
      </c>
      <c r="G174" t="str">
        <f t="shared" si="12"/>
        <v>Above</v>
      </c>
      <c r="H174">
        <v>2.4683000000000002</v>
      </c>
      <c r="I174">
        <v>2</v>
      </c>
      <c r="J174" t="str">
        <f t="shared" si="10"/>
        <v>No</v>
      </c>
      <c r="K174" t="s">
        <v>17</v>
      </c>
      <c r="L174">
        <v>20</v>
      </c>
      <c r="M174">
        <v>625000</v>
      </c>
      <c r="N174" t="str">
        <f t="shared" si="13"/>
        <v>Above</v>
      </c>
      <c r="O174">
        <v>415000</v>
      </c>
      <c r="P174">
        <v>66.87</v>
      </c>
      <c r="Q174" t="str">
        <f t="shared" si="14"/>
        <v>60-69</v>
      </c>
      <c r="R174">
        <v>180</v>
      </c>
      <c r="S174">
        <v>2.5</v>
      </c>
      <c r="T174" t="e">
        <f>VLOOKUP(H174,#REF!,2,TRUE)</f>
        <v>#REF!</v>
      </c>
    </row>
    <row r="175" spans="1:20" x14ac:dyDescent="0.25">
      <c r="A175">
        <v>247</v>
      </c>
      <c r="B175">
        <v>39</v>
      </c>
      <c r="C175">
        <v>7.84</v>
      </c>
      <c r="D175" t="str">
        <f t="shared" si="11"/>
        <v>1.49-10%</v>
      </c>
      <c r="E175">
        <v>84600</v>
      </c>
      <c r="F175">
        <v>75000</v>
      </c>
      <c r="G175" t="str">
        <f t="shared" si="12"/>
        <v>Below</v>
      </c>
      <c r="H175">
        <v>0.88649999999999995</v>
      </c>
      <c r="I175">
        <v>2</v>
      </c>
      <c r="J175" t="str">
        <f t="shared" si="10"/>
        <v>No</v>
      </c>
      <c r="K175" t="s">
        <v>20</v>
      </c>
      <c r="L175">
        <v>10</v>
      </c>
      <c r="M175">
        <v>265000</v>
      </c>
      <c r="N175" t="str">
        <f t="shared" si="13"/>
        <v>Below</v>
      </c>
      <c r="O175">
        <v>175000</v>
      </c>
      <c r="P175">
        <v>67.099999999999994</v>
      </c>
      <c r="Q175" t="str">
        <f t="shared" si="14"/>
        <v>60-69</v>
      </c>
      <c r="R175">
        <v>360</v>
      </c>
      <c r="S175">
        <v>3.12</v>
      </c>
      <c r="T175" t="e">
        <f>VLOOKUP(H175,#REF!,2,TRUE)</f>
        <v>#REF!</v>
      </c>
    </row>
    <row r="176" spans="1:20" x14ac:dyDescent="0.25">
      <c r="A176">
        <v>210</v>
      </c>
      <c r="B176">
        <v>25</v>
      </c>
      <c r="C176">
        <v>11.53</v>
      </c>
      <c r="D176" t="str">
        <f t="shared" si="11"/>
        <v>10.01-20%</v>
      </c>
      <c r="E176">
        <v>114000</v>
      </c>
      <c r="F176">
        <v>72000</v>
      </c>
      <c r="G176" t="str">
        <f t="shared" si="12"/>
        <v>Below</v>
      </c>
      <c r="H176">
        <v>0.63160000000000005</v>
      </c>
      <c r="I176">
        <v>2</v>
      </c>
      <c r="J176" t="str">
        <f t="shared" si="10"/>
        <v>No</v>
      </c>
      <c r="K176" t="s">
        <v>19</v>
      </c>
      <c r="L176">
        <v>44</v>
      </c>
      <c r="M176">
        <v>475000</v>
      </c>
      <c r="N176" t="str">
        <f t="shared" si="13"/>
        <v>Below</v>
      </c>
      <c r="O176">
        <v>315000</v>
      </c>
      <c r="P176">
        <v>67.239999999999995</v>
      </c>
      <c r="Q176" t="str">
        <f t="shared" si="14"/>
        <v>60-69</v>
      </c>
      <c r="R176">
        <v>360</v>
      </c>
      <c r="S176">
        <v>2.87</v>
      </c>
      <c r="T176" t="e">
        <f>VLOOKUP(H176,#REF!,2,TRUE)</f>
        <v>#REF!</v>
      </c>
    </row>
    <row r="177" spans="1:20" x14ac:dyDescent="0.25">
      <c r="A177">
        <v>93</v>
      </c>
      <c r="B177">
        <v>20</v>
      </c>
      <c r="C177">
        <v>28.67</v>
      </c>
      <c r="D177" t="str">
        <f t="shared" si="11"/>
        <v>20.01-30%</v>
      </c>
      <c r="E177">
        <v>64600</v>
      </c>
      <c r="F177">
        <v>164000</v>
      </c>
      <c r="G177" t="str">
        <f t="shared" si="12"/>
        <v>Above</v>
      </c>
      <c r="H177">
        <v>2.5387</v>
      </c>
      <c r="I177">
        <v>2</v>
      </c>
      <c r="J177" t="str">
        <f t="shared" si="10"/>
        <v>No</v>
      </c>
      <c r="K177" t="s">
        <v>18</v>
      </c>
      <c r="L177">
        <v>36</v>
      </c>
      <c r="M177">
        <v>425000</v>
      </c>
      <c r="N177" t="str">
        <f t="shared" si="13"/>
        <v>Below</v>
      </c>
      <c r="O177">
        <v>285000</v>
      </c>
      <c r="P177">
        <v>67.38</v>
      </c>
      <c r="Q177" t="str">
        <f t="shared" si="14"/>
        <v>60-69</v>
      </c>
      <c r="R177">
        <v>180</v>
      </c>
      <c r="S177">
        <v>1.87</v>
      </c>
      <c r="T177" t="e">
        <f>VLOOKUP(H177,#REF!,2,TRUE)</f>
        <v>#REF!</v>
      </c>
    </row>
    <row r="178" spans="1:20" x14ac:dyDescent="0.25">
      <c r="A178">
        <v>243</v>
      </c>
      <c r="B178">
        <v>34</v>
      </c>
      <c r="C178">
        <v>16.77</v>
      </c>
      <c r="D178" t="str">
        <f t="shared" si="11"/>
        <v>10.01-20%</v>
      </c>
      <c r="E178">
        <v>96500</v>
      </c>
      <c r="F178">
        <v>278000</v>
      </c>
      <c r="G178" t="str">
        <f t="shared" si="12"/>
        <v>Above</v>
      </c>
      <c r="H178">
        <v>2.8807999999999998</v>
      </c>
      <c r="I178">
        <v>2</v>
      </c>
      <c r="J178" t="str">
        <f t="shared" si="10"/>
        <v>No</v>
      </c>
      <c r="K178" t="s">
        <v>20</v>
      </c>
      <c r="L178">
        <v>30</v>
      </c>
      <c r="M178">
        <v>885000</v>
      </c>
      <c r="N178" t="str">
        <f t="shared" si="13"/>
        <v>Above</v>
      </c>
      <c r="O178">
        <v>605000</v>
      </c>
      <c r="P178">
        <v>67.56</v>
      </c>
      <c r="Q178" t="str">
        <f t="shared" si="14"/>
        <v>60-69</v>
      </c>
      <c r="R178">
        <v>360</v>
      </c>
      <c r="S178">
        <v>2.62</v>
      </c>
      <c r="T178" t="e">
        <f>VLOOKUP(H178,#REF!,2,TRUE)</f>
        <v>#REF!</v>
      </c>
    </row>
    <row r="179" spans="1:20" x14ac:dyDescent="0.25">
      <c r="A179">
        <v>484</v>
      </c>
      <c r="B179">
        <v>42</v>
      </c>
      <c r="C179">
        <v>6.82</v>
      </c>
      <c r="D179" t="str">
        <f t="shared" si="11"/>
        <v>1.49-10%</v>
      </c>
      <c r="E179">
        <v>82300</v>
      </c>
      <c r="F179">
        <v>160000</v>
      </c>
      <c r="G179" t="str">
        <f t="shared" si="12"/>
        <v>Above</v>
      </c>
      <c r="H179">
        <v>1.9440999999999999</v>
      </c>
      <c r="I179">
        <v>2</v>
      </c>
      <c r="J179" t="str">
        <f t="shared" si="10"/>
        <v>No</v>
      </c>
      <c r="K179" t="s">
        <v>23</v>
      </c>
      <c r="L179">
        <v>10</v>
      </c>
      <c r="M179">
        <v>475000</v>
      </c>
      <c r="N179" t="str">
        <f t="shared" si="13"/>
        <v>Below</v>
      </c>
      <c r="O179">
        <v>325000</v>
      </c>
      <c r="P179">
        <v>67.569999999999993</v>
      </c>
      <c r="Q179" t="str">
        <f t="shared" si="14"/>
        <v>60-69</v>
      </c>
      <c r="R179">
        <v>360</v>
      </c>
      <c r="S179">
        <v>2.62</v>
      </c>
      <c r="T179" t="e">
        <f>VLOOKUP(H179,#REF!,2,TRUE)</f>
        <v>#REF!</v>
      </c>
    </row>
    <row r="180" spans="1:20" x14ac:dyDescent="0.25">
      <c r="A180">
        <v>211</v>
      </c>
      <c r="B180">
        <v>8</v>
      </c>
      <c r="C180">
        <v>25.29</v>
      </c>
      <c r="D180" t="str">
        <f t="shared" si="11"/>
        <v>20.01-30%</v>
      </c>
      <c r="E180">
        <v>115100</v>
      </c>
      <c r="F180">
        <v>70000</v>
      </c>
      <c r="G180" t="str">
        <f t="shared" si="12"/>
        <v>Below</v>
      </c>
      <c r="H180">
        <v>0.60819999999999996</v>
      </c>
      <c r="I180">
        <v>2</v>
      </c>
      <c r="J180" t="str">
        <f t="shared" si="10"/>
        <v>No</v>
      </c>
      <c r="K180" t="s">
        <v>19</v>
      </c>
      <c r="L180">
        <v>37</v>
      </c>
      <c r="M180">
        <v>375000</v>
      </c>
      <c r="N180" t="str">
        <f t="shared" si="13"/>
        <v>Below</v>
      </c>
      <c r="O180">
        <v>255000</v>
      </c>
      <c r="P180">
        <v>67.77</v>
      </c>
      <c r="Q180" t="str">
        <f t="shared" si="14"/>
        <v>60-69</v>
      </c>
      <c r="R180">
        <v>240</v>
      </c>
      <c r="S180">
        <v>3.12</v>
      </c>
      <c r="T180" t="e">
        <f>VLOOKUP(H180,#REF!,2,TRUE)</f>
        <v>#REF!</v>
      </c>
    </row>
    <row r="181" spans="1:20" x14ac:dyDescent="0.25">
      <c r="A181">
        <v>20</v>
      </c>
      <c r="B181">
        <v>6</v>
      </c>
      <c r="C181">
        <v>65.52</v>
      </c>
      <c r="D181" t="str">
        <f t="shared" si="11"/>
        <v>60.01-70%</v>
      </c>
      <c r="E181">
        <v>75000</v>
      </c>
      <c r="F181">
        <v>352000</v>
      </c>
      <c r="G181" t="str">
        <f t="shared" si="12"/>
        <v>Above</v>
      </c>
      <c r="H181">
        <v>4.6932999999999998</v>
      </c>
      <c r="I181">
        <v>2</v>
      </c>
      <c r="J181" t="str">
        <f t="shared" si="10"/>
        <v>No</v>
      </c>
      <c r="K181" t="s">
        <v>17</v>
      </c>
      <c r="L181">
        <v>30</v>
      </c>
      <c r="M181">
        <v>755000</v>
      </c>
      <c r="N181" t="str">
        <f t="shared" si="13"/>
        <v>Above</v>
      </c>
      <c r="O181">
        <v>505000</v>
      </c>
      <c r="P181">
        <v>68</v>
      </c>
      <c r="Q181" t="str">
        <f t="shared" si="14"/>
        <v>60-69</v>
      </c>
      <c r="R181">
        <v>360</v>
      </c>
      <c r="S181">
        <v>4.12</v>
      </c>
      <c r="T181" t="e">
        <f>VLOOKUP(H181,#REF!,2,TRUE)</f>
        <v>#REF!</v>
      </c>
    </row>
    <row r="182" spans="1:20" x14ac:dyDescent="0.25">
      <c r="A182">
        <v>414</v>
      </c>
      <c r="B182">
        <v>17</v>
      </c>
      <c r="C182">
        <v>52.91</v>
      </c>
      <c r="D182" t="str">
        <f t="shared" si="11"/>
        <v>50.01-60%</v>
      </c>
      <c r="E182">
        <v>89100</v>
      </c>
      <c r="F182">
        <v>134000</v>
      </c>
      <c r="G182" t="str">
        <f t="shared" si="12"/>
        <v>Above</v>
      </c>
      <c r="H182">
        <v>1.5039</v>
      </c>
      <c r="I182">
        <v>2</v>
      </c>
      <c r="J182" t="str">
        <f t="shared" si="10"/>
        <v>No</v>
      </c>
      <c r="K182" t="s">
        <v>21</v>
      </c>
      <c r="L182">
        <v>10</v>
      </c>
      <c r="M182">
        <v>285000</v>
      </c>
      <c r="N182" t="str">
        <f t="shared" si="13"/>
        <v>Below</v>
      </c>
      <c r="O182">
        <v>195000</v>
      </c>
      <c r="P182">
        <v>68.02</v>
      </c>
      <c r="Q182" t="str">
        <f t="shared" si="14"/>
        <v>60-69</v>
      </c>
      <c r="R182">
        <v>360</v>
      </c>
      <c r="S182">
        <v>3.75</v>
      </c>
      <c r="T182" t="e">
        <f>VLOOKUP(H182,#REF!,2,TRUE)</f>
        <v>#REF!</v>
      </c>
    </row>
    <row r="183" spans="1:20" x14ac:dyDescent="0.25">
      <c r="A183">
        <v>482</v>
      </c>
      <c r="B183">
        <v>26</v>
      </c>
      <c r="C183">
        <v>16.59</v>
      </c>
      <c r="D183" t="str">
        <f t="shared" si="11"/>
        <v>10.01-20%</v>
      </c>
      <c r="E183">
        <v>79700</v>
      </c>
      <c r="F183">
        <v>108000</v>
      </c>
      <c r="G183" t="str">
        <f t="shared" si="12"/>
        <v>Above</v>
      </c>
      <c r="H183">
        <v>1.3551</v>
      </c>
      <c r="I183">
        <v>2</v>
      </c>
      <c r="J183" t="str">
        <f t="shared" si="10"/>
        <v>No</v>
      </c>
      <c r="K183" t="s">
        <v>23</v>
      </c>
      <c r="L183">
        <v>10</v>
      </c>
      <c r="M183">
        <v>185000</v>
      </c>
      <c r="N183" t="str">
        <f t="shared" si="13"/>
        <v>Below</v>
      </c>
      <c r="O183">
        <v>125000</v>
      </c>
      <c r="P183">
        <v>68.099999999999994</v>
      </c>
      <c r="Q183" t="str">
        <f t="shared" si="14"/>
        <v>60-69</v>
      </c>
      <c r="R183">
        <v>180</v>
      </c>
      <c r="S183">
        <v>2.75</v>
      </c>
      <c r="T183" t="e">
        <f>VLOOKUP(H183,#REF!,2,TRUE)</f>
        <v>#REF!</v>
      </c>
    </row>
    <row r="184" spans="1:20" x14ac:dyDescent="0.25">
      <c r="A184">
        <v>355</v>
      </c>
      <c r="B184">
        <v>6</v>
      </c>
      <c r="C184">
        <v>59.98</v>
      </c>
      <c r="D184" t="str">
        <f t="shared" si="11"/>
        <v>50.01-60%</v>
      </c>
      <c r="E184">
        <v>61700</v>
      </c>
      <c r="F184">
        <v>150000</v>
      </c>
      <c r="G184" t="str">
        <f t="shared" si="12"/>
        <v>Above</v>
      </c>
      <c r="H184">
        <v>2.4310999999999998</v>
      </c>
      <c r="I184">
        <v>2</v>
      </c>
      <c r="J184" t="str">
        <f t="shared" si="10"/>
        <v>No</v>
      </c>
      <c r="K184" t="s">
        <v>21</v>
      </c>
      <c r="L184">
        <v>20</v>
      </c>
      <c r="M184">
        <v>445000</v>
      </c>
      <c r="N184" t="str">
        <f t="shared" si="13"/>
        <v>Below</v>
      </c>
      <c r="O184">
        <v>305000</v>
      </c>
      <c r="P184">
        <v>68.180000000000007</v>
      </c>
      <c r="Q184" t="str">
        <f t="shared" si="14"/>
        <v>60-69</v>
      </c>
      <c r="R184">
        <v>360</v>
      </c>
      <c r="S184">
        <v>2.62</v>
      </c>
      <c r="T184" t="e">
        <f>VLOOKUP(H184,#REF!,2,TRUE)</f>
        <v>#REF!</v>
      </c>
    </row>
    <row r="185" spans="1:20" x14ac:dyDescent="0.25">
      <c r="A185">
        <v>122</v>
      </c>
      <c r="B185">
        <v>4</v>
      </c>
      <c r="C185">
        <v>24.87</v>
      </c>
      <c r="D185" t="str">
        <f t="shared" si="11"/>
        <v>20.01-30%</v>
      </c>
      <c r="E185">
        <v>77800</v>
      </c>
      <c r="F185">
        <v>175000</v>
      </c>
      <c r="G185" t="str">
        <f t="shared" si="12"/>
        <v>Above</v>
      </c>
      <c r="H185">
        <v>2.2494000000000001</v>
      </c>
      <c r="I185">
        <v>2</v>
      </c>
      <c r="J185" t="str">
        <f t="shared" si="10"/>
        <v>No</v>
      </c>
      <c r="K185" t="s">
        <v>19</v>
      </c>
      <c r="L185">
        <v>10</v>
      </c>
      <c r="M185">
        <v>415000</v>
      </c>
      <c r="N185" t="str">
        <f t="shared" si="13"/>
        <v>Below</v>
      </c>
      <c r="O185">
        <v>285000</v>
      </c>
      <c r="P185">
        <v>68.53</v>
      </c>
      <c r="Q185" t="str">
        <f t="shared" si="14"/>
        <v>60-69</v>
      </c>
      <c r="R185">
        <v>360</v>
      </c>
      <c r="S185">
        <v>2.87</v>
      </c>
      <c r="T185" t="e">
        <f>VLOOKUP(H185,#REF!,2,TRUE)</f>
        <v>#REF!</v>
      </c>
    </row>
    <row r="186" spans="1:20" x14ac:dyDescent="0.25">
      <c r="A186">
        <v>479</v>
      </c>
      <c r="B186">
        <v>6</v>
      </c>
      <c r="C186">
        <v>94.85</v>
      </c>
      <c r="D186" t="str">
        <f t="shared" si="11"/>
        <v>90.01-98.95%</v>
      </c>
      <c r="E186">
        <v>83300</v>
      </c>
      <c r="F186">
        <v>120000</v>
      </c>
      <c r="G186" t="str">
        <f t="shared" si="12"/>
        <v>Above</v>
      </c>
      <c r="H186">
        <v>1.4406000000000001</v>
      </c>
      <c r="I186">
        <v>2</v>
      </c>
      <c r="J186" t="str">
        <f t="shared" si="10"/>
        <v>No</v>
      </c>
      <c r="K186" t="s">
        <v>22</v>
      </c>
      <c r="L186">
        <v>40</v>
      </c>
      <c r="M186">
        <v>1265000</v>
      </c>
      <c r="N186" t="str">
        <f t="shared" si="13"/>
        <v>Above</v>
      </c>
      <c r="O186">
        <v>665000</v>
      </c>
      <c r="P186">
        <v>68.53</v>
      </c>
      <c r="Q186" t="str">
        <f t="shared" si="14"/>
        <v>60-69</v>
      </c>
      <c r="R186">
        <v>360</v>
      </c>
      <c r="S186">
        <v>3</v>
      </c>
      <c r="T186" t="e">
        <f>VLOOKUP(H186,#REF!,2,TRUE)</f>
        <v>#REF!</v>
      </c>
    </row>
    <row r="187" spans="1:20" x14ac:dyDescent="0.25">
      <c r="A187">
        <v>237</v>
      </c>
      <c r="B187">
        <v>39</v>
      </c>
      <c r="C187">
        <v>2.97</v>
      </c>
      <c r="D187" t="str">
        <f t="shared" si="11"/>
        <v>1.49-10%</v>
      </c>
      <c r="E187">
        <v>65500</v>
      </c>
      <c r="F187">
        <v>156000</v>
      </c>
      <c r="G187" t="str">
        <f t="shared" si="12"/>
        <v>Above</v>
      </c>
      <c r="H187">
        <v>2.3816999999999999</v>
      </c>
      <c r="I187">
        <v>2</v>
      </c>
      <c r="J187" t="str">
        <f t="shared" si="10"/>
        <v>No</v>
      </c>
      <c r="K187" t="s">
        <v>20</v>
      </c>
      <c r="L187">
        <v>10</v>
      </c>
      <c r="M187">
        <v>455000</v>
      </c>
      <c r="N187" t="str">
        <f t="shared" si="13"/>
        <v>Below</v>
      </c>
      <c r="O187">
        <v>315000</v>
      </c>
      <c r="P187">
        <v>68.58</v>
      </c>
      <c r="Q187" t="str">
        <f t="shared" si="14"/>
        <v>60-69</v>
      </c>
      <c r="R187">
        <v>360</v>
      </c>
      <c r="S187">
        <v>2.87</v>
      </c>
      <c r="T187" t="e">
        <f>VLOOKUP(H187,#REF!,2,TRUE)</f>
        <v>#REF!</v>
      </c>
    </row>
    <row r="188" spans="1:20" x14ac:dyDescent="0.25">
      <c r="A188">
        <v>218</v>
      </c>
      <c r="B188">
        <v>6</v>
      </c>
      <c r="C188">
        <v>96.18</v>
      </c>
      <c r="D188" t="str">
        <f t="shared" si="11"/>
        <v>90.01-98.95%</v>
      </c>
      <c r="E188">
        <v>83300</v>
      </c>
      <c r="F188">
        <v>76000</v>
      </c>
      <c r="G188" t="str">
        <f t="shared" si="12"/>
        <v>Below</v>
      </c>
      <c r="H188">
        <v>0.91239999999999999</v>
      </c>
      <c r="I188">
        <v>2</v>
      </c>
      <c r="J188" t="str">
        <f t="shared" si="10"/>
        <v>No</v>
      </c>
      <c r="K188" t="s">
        <v>19</v>
      </c>
      <c r="L188">
        <v>37</v>
      </c>
      <c r="M188">
        <v>555000</v>
      </c>
      <c r="N188" t="str">
        <f t="shared" si="13"/>
        <v>Above</v>
      </c>
      <c r="O188">
        <v>375000</v>
      </c>
      <c r="P188">
        <v>68.63</v>
      </c>
      <c r="Q188" t="str">
        <f t="shared" si="14"/>
        <v>60-69</v>
      </c>
      <c r="R188">
        <v>360</v>
      </c>
      <c r="S188">
        <v>2.87</v>
      </c>
      <c r="T188" t="e">
        <f>VLOOKUP(H188,#REF!,2,TRUE)</f>
        <v>#REF!</v>
      </c>
    </row>
    <row r="189" spans="1:20" x14ac:dyDescent="0.25">
      <c r="A189">
        <v>369</v>
      </c>
      <c r="B189">
        <v>21</v>
      </c>
      <c r="C189">
        <v>18.95</v>
      </c>
      <c r="D189" t="str">
        <f t="shared" si="11"/>
        <v>10.01-20%</v>
      </c>
      <c r="E189">
        <v>76900</v>
      </c>
      <c r="F189">
        <v>108000</v>
      </c>
      <c r="G189" t="str">
        <f t="shared" si="12"/>
        <v>Above</v>
      </c>
      <c r="H189">
        <v>1.4044000000000001</v>
      </c>
      <c r="I189">
        <v>2</v>
      </c>
      <c r="J189" t="str">
        <f t="shared" si="10"/>
        <v>No</v>
      </c>
      <c r="K189" t="s">
        <v>21</v>
      </c>
      <c r="L189">
        <v>20</v>
      </c>
      <c r="M189">
        <v>255000</v>
      </c>
      <c r="N189" t="str">
        <f t="shared" si="13"/>
        <v>Below</v>
      </c>
      <c r="O189">
        <v>175000</v>
      </c>
      <c r="P189">
        <v>68.819999999999993</v>
      </c>
      <c r="Q189" t="str">
        <f t="shared" si="14"/>
        <v>60-69</v>
      </c>
      <c r="R189">
        <v>180</v>
      </c>
      <c r="S189">
        <v>3</v>
      </c>
      <c r="T189" t="e">
        <f>VLOOKUP(H189,#REF!,2,TRUE)</f>
        <v>#REF!</v>
      </c>
    </row>
    <row r="190" spans="1:20" x14ac:dyDescent="0.25">
      <c r="A190">
        <v>176</v>
      </c>
      <c r="B190">
        <v>8</v>
      </c>
      <c r="C190">
        <v>9.74</v>
      </c>
      <c r="D190" t="str">
        <f t="shared" si="11"/>
        <v>1.49-10%</v>
      </c>
      <c r="E190">
        <v>84300</v>
      </c>
      <c r="F190">
        <v>115000</v>
      </c>
      <c r="G190" t="str">
        <f t="shared" si="12"/>
        <v>Above</v>
      </c>
      <c r="H190">
        <v>1.3642000000000001</v>
      </c>
      <c r="I190">
        <v>1</v>
      </c>
      <c r="J190" t="str">
        <f t="shared" si="10"/>
        <v>Yes</v>
      </c>
      <c r="K190" t="s">
        <v>19</v>
      </c>
      <c r="L190">
        <v>20</v>
      </c>
      <c r="M190">
        <v>485000</v>
      </c>
      <c r="N190" t="str">
        <f t="shared" si="13"/>
        <v>Below</v>
      </c>
      <c r="O190">
        <v>335000</v>
      </c>
      <c r="P190">
        <v>68.83</v>
      </c>
      <c r="Q190" t="str">
        <f t="shared" si="14"/>
        <v>60-69</v>
      </c>
      <c r="R190">
        <v>360</v>
      </c>
      <c r="S190">
        <v>2.5</v>
      </c>
      <c r="T190" t="e">
        <f>VLOOKUP(H190,#REF!,2,TRUE)</f>
        <v>#REF!</v>
      </c>
    </row>
    <row r="191" spans="1:20" x14ac:dyDescent="0.25">
      <c r="A191">
        <v>141</v>
      </c>
      <c r="B191">
        <v>36</v>
      </c>
      <c r="C191">
        <v>97.18</v>
      </c>
      <c r="D191" t="str">
        <f t="shared" si="11"/>
        <v>90.01-98.95%</v>
      </c>
      <c r="E191">
        <v>96500</v>
      </c>
      <c r="F191">
        <v>111000</v>
      </c>
      <c r="G191" t="str">
        <f t="shared" si="12"/>
        <v>Above</v>
      </c>
      <c r="H191">
        <v>1.1503000000000001</v>
      </c>
      <c r="I191">
        <v>2</v>
      </c>
      <c r="J191" t="str">
        <f t="shared" si="10"/>
        <v>No</v>
      </c>
      <c r="K191" t="s">
        <v>19</v>
      </c>
      <c r="L191">
        <v>41</v>
      </c>
      <c r="M191">
        <v>715000</v>
      </c>
      <c r="N191" t="str">
        <f t="shared" si="13"/>
        <v>Above</v>
      </c>
      <c r="O191">
        <v>485000</v>
      </c>
      <c r="P191">
        <v>68.87</v>
      </c>
      <c r="Q191" t="str">
        <f t="shared" si="14"/>
        <v>60-69</v>
      </c>
      <c r="R191">
        <v>360</v>
      </c>
      <c r="S191">
        <v>3.87</v>
      </c>
      <c r="T191" t="e">
        <f>VLOOKUP(H191,#REF!,2,TRUE)</f>
        <v>#REF!</v>
      </c>
    </row>
    <row r="192" spans="1:20" x14ac:dyDescent="0.25">
      <c r="A192">
        <v>275</v>
      </c>
      <c r="B192">
        <v>6</v>
      </c>
      <c r="C192">
        <v>48.59</v>
      </c>
      <c r="D192" t="str">
        <f t="shared" si="11"/>
        <v>40.01-50%</v>
      </c>
      <c r="E192">
        <v>95400</v>
      </c>
      <c r="F192">
        <v>133000</v>
      </c>
      <c r="G192" t="str">
        <f t="shared" si="12"/>
        <v>Above</v>
      </c>
      <c r="H192">
        <v>1.3940999999999999</v>
      </c>
      <c r="I192">
        <v>2</v>
      </c>
      <c r="J192" t="str">
        <f t="shared" si="10"/>
        <v>No</v>
      </c>
      <c r="K192" t="s">
        <v>20</v>
      </c>
      <c r="L192">
        <v>45</v>
      </c>
      <c r="M192">
        <v>625000</v>
      </c>
      <c r="N192" t="str">
        <f t="shared" si="13"/>
        <v>Above</v>
      </c>
      <c r="O192">
        <v>425000</v>
      </c>
      <c r="P192">
        <v>68.98</v>
      </c>
      <c r="Q192" t="str">
        <f t="shared" si="14"/>
        <v>60-69</v>
      </c>
      <c r="R192">
        <v>240</v>
      </c>
      <c r="S192">
        <v>3.12</v>
      </c>
      <c r="T192" t="e">
        <f>VLOOKUP(H192,#REF!,2,TRUE)</f>
        <v>#REF!</v>
      </c>
    </row>
    <row r="193" spans="1:20" x14ac:dyDescent="0.25">
      <c r="A193">
        <v>180</v>
      </c>
      <c r="B193">
        <v>36</v>
      </c>
      <c r="C193">
        <v>7.6</v>
      </c>
      <c r="D193" t="str">
        <f t="shared" si="11"/>
        <v>1.49-10%</v>
      </c>
      <c r="E193">
        <v>76200</v>
      </c>
      <c r="F193">
        <v>143000</v>
      </c>
      <c r="G193" t="str">
        <f t="shared" si="12"/>
        <v>Above</v>
      </c>
      <c r="H193">
        <v>1.8766</v>
      </c>
      <c r="I193">
        <v>2</v>
      </c>
      <c r="J193" t="str">
        <f t="shared" si="10"/>
        <v>No</v>
      </c>
      <c r="K193" t="s">
        <v>19</v>
      </c>
      <c r="L193">
        <v>39</v>
      </c>
      <c r="M193">
        <v>395000</v>
      </c>
      <c r="N193" t="str">
        <f t="shared" si="13"/>
        <v>Below</v>
      </c>
      <c r="O193">
        <v>265000</v>
      </c>
      <c r="P193">
        <v>69.13</v>
      </c>
      <c r="Q193" t="str">
        <f t="shared" si="14"/>
        <v>60-69</v>
      </c>
      <c r="R193">
        <v>360</v>
      </c>
      <c r="S193">
        <v>3.62</v>
      </c>
      <c r="T193" t="e">
        <f>VLOOKUP(H193,#REF!,2,TRUE)</f>
        <v>#REF!</v>
      </c>
    </row>
    <row r="194" spans="1:20" x14ac:dyDescent="0.25">
      <c r="A194">
        <v>388</v>
      </c>
      <c r="B194">
        <v>48</v>
      </c>
      <c r="C194">
        <v>91.46</v>
      </c>
      <c r="D194" t="str">
        <f t="shared" si="11"/>
        <v>90.01-98.95%</v>
      </c>
      <c r="E194">
        <v>80000</v>
      </c>
      <c r="F194">
        <v>45000</v>
      </c>
      <c r="G194" t="str">
        <f t="shared" si="12"/>
        <v>Below</v>
      </c>
      <c r="H194">
        <v>0.5625</v>
      </c>
      <c r="I194">
        <v>2</v>
      </c>
      <c r="J194" t="str">
        <f t="shared" si="10"/>
        <v>No</v>
      </c>
      <c r="K194" t="s">
        <v>21</v>
      </c>
      <c r="L194">
        <v>20</v>
      </c>
      <c r="M194">
        <v>185000</v>
      </c>
      <c r="N194" t="str">
        <f t="shared" si="13"/>
        <v>Below</v>
      </c>
      <c r="O194">
        <v>125000</v>
      </c>
      <c r="P194">
        <v>69.14</v>
      </c>
      <c r="Q194" t="str">
        <f t="shared" si="14"/>
        <v>60-69</v>
      </c>
      <c r="R194">
        <v>360</v>
      </c>
      <c r="S194">
        <v>3.5</v>
      </c>
      <c r="T194" t="e">
        <f>VLOOKUP(H194,#REF!,2,TRUE)</f>
        <v>#REF!</v>
      </c>
    </row>
    <row r="195" spans="1:20" x14ac:dyDescent="0.25">
      <c r="A195">
        <v>293</v>
      </c>
      <c r="B195">
        <v>4</v>
      </c>
      <c r="C195">
        <v>31.07</v>
      </c>
      <c r="D195" t="str">
        <f t="shared" si="11"/>
        <v>30.01-40%</v>
      </c>
      <c r="E195">
        <v>68400</v>
      </c>
      <c r="F195">
        <v>155000</v>
      </c>
      <c r="G195" t="str">
        <f t="shared" si="12"/>
        <v>Above</v>
      </c>
      <c r="H195">
        <v>2.2660999999999998</v>
      </c>
      <c r="I195">
        <v>2</v>
      </c>
      <c r="J195" t="str">
        <f t="shared" si="10"/>
        <v>No</v>
      </c>
      <c r="K195" t="s">
        <v>20</v>
      </c>
      <c r="L195">
        <v>10</v>
      </c>
      <c r="M195">
        <v>355000</v>
      </c>
      <c r="N195" t="str">
        <f t="shared" si="13"/>
        <v>Below</v>
      </c>
      <c r="O195">
        <v>245000</v>
      </c>
      <c r="P195">
        <v>69.209999999999994</v>
      </c>
      <c r="Q195" t="str">
        <f t="shared" si="14"/>
        <v>60-69</v>
      </c>
      <c r="R195">
        <v>360</v>
      </c>
      <c r="S195">
        <v>3.25</v>
      </c>
      <c r="T195" t="e">
        <f>VLOOKUP(H195,#REF!,2,TRUE)</f>
        <v>#REF!</v>
      </c>
    </row>
    <row r="196" spans="1:20" x14ac:dyDescent="0.25">
      <c r="A196">
        <v>478</v>
      </c>
      <c r="B196">
        <v>6</v>
      </c>
      <c r="C196">
        <v>10.53</v>
      </c>
      <c r="D196" t="str">
        <f t="shared" si="11"/>
        <v>10.01-20%</v>
      </c>
      <c r="E196">
        <v>102700</v>
      </c>
      <c r="F196">
        <v>105000</v>
      </c>
      <c r="G196" t="str">
        <f t="shared" si="12"/>
        <v>Above</v>
      </c>
      <c r="H196">
        <v>1.0224</v>
      </c>
      <c r="I196">
        <v>2</v>
      </c>
      <c r="J196" t="str">
        <f t="shared" si="10"/>
        <v>No</v>
      </c>
      <c r="K196" t="s">
        <v>22</v>
      </c>
      <c r="L196">
        <v>30</v>
      </c>
      <c r="M196">
        <v>805000</v>
      </c>
      <c r="N196" t="str">
        <f t="shared" si="13"/>
        <v>Above</v>
      </c>
      <c r="O196">
        <v>555000</v>
      </c>
      <c r="P196">
        <v>69.37</v>
      </c>
      <c r="Q196" t="str">
        <f t="shared" si="14"/>
        <v>60-69</v>
      </c>
      <c r="R196">
        <v>360</v>
      </c>
      <c r="S196">
        <v>2.75</v>
      </c>
      <c r="T196" t="e">
        <f>VLOOKUP(H196,#REF!,2,TRUE)</f>
        <v>#REF!</v>
      </c>
    </row>
    <row r="197" spans="1:20" x14ac:dyDescent="0.25">
      <c r="A197">
        <v>219</v>
      </c>
      <c r="B197">
        <v>24</v>
      </c>
      <c r="C197">
        <v>38.840000000000003</v>
      </c>
      <c r="D197" t="str">
        <f t="shared" si="11"/>
        <v>30.01-40%</v>
      </c>
      <c r="E197">
        <v>104000</v>
      </c>
      <c r="F197">
        <v>201000</v>
      </c>
      <c r="G197" t="str">
        <f t="shared" si="12"/>
        <v>Above</v>
      </c>
      <c r="H197">
        <v>1.9327000000000001</v>
      </c>
      <c r="I197">
        <v>2</v>
      </c>
      <c r="J197" t="str">
        <f t="shared" si="10"/>
        <v>No</v>
      </c>
      <c r="K197" t="s">
        <v>19</v>
      </c>
      <c r="L197">
        <v>40</v>
      </c>
      <c r="M197">
        <v>635000</v>
      </c>
      <c r="N197" t="str">
        <f t="shared" si="13"/>
        <v>Above</v>
      </c>
      <c r="O197">
        <v>445000</v>
      </c>
      <c r="P197">
        <v>69.44</v>
      </c>
      <c r="Q197" t="str">
        <f t="shared" si="14"/>
        <v>60-69</v>
      </c>
      <c r="R197">
        <v>360</v>
      </c>
      <c r="S197">
        <v>2.99</v>
      </c>
      <c r="T197" t="e">
        <f>VLOOKUP(H197,#REF!,2,TRUE)</f>
        <v>#REF!</v>
      </c>
    </row>
    <row r="198" spans="1:20" x14ac:dyDescent="0.25">
      <c r="A198">
        <v>89</v>
      </c>
      <c r="B198">
        <v>6</v>
      </c>
      <c r="C198">
        <v>57.69</v>
      </c>
      <c r="D198" t="str">
        <f t="shared" si="11"/>
        <v>50.01-60%</v>
      </c>
      <c r="E198">
        <v>86700</v>
      </c>
      <c r="F198">
        <v>82000</v>
      </c>
      <c r="G198" t="str">
        <f t="shared" si="12"/>
        <v>Below</v>
      </c>
      <c r="H198">
        <v>0.94579999999999997</v>
      </c>
      <c r="I198">
        <v>2</v>
      </c>
      <c r="J198" t="str">
        <f t="shared" si="10"/>
        <v>No</v>
      </c>
      <c r="K198" t="s">
        <v>18</v>
      </c>
      <c r="L198">
        <v>48</v>
      </c>
      <c r="M198">
        <v>475000</v>
      </c>
      <c r="N198" t="str">
        <f t="shared" si="13"/>
        <v>Below</v>
      </c>
      <c r="O198">
        <v>325000</v>
      </c>
      <c r="P198">
        <v>69.459999999999994</v>
      </c>
      <c r="Q198" t="str">
        <f t="shared" si="14"/>
        <v>60-69</v>
      </c>
      <c r="R198">
        <v>360</v>
      </c>
      <c r="S198">
        <v>2.84</v>
      </c>
      <c r="T198" t="e">
        <f>VLOOKUP(H198,#REF!,2,TRUE)</f>
        <v>#REF!</v>
      </c>
    </row>
    <row r="199" spans="1:20" x14ac:dyDescent="0.25">
      <c r="A199">
        <v>373</v>
      </c>
      <c r="B199">
        <v>6</v>
      </c>
      <c r="C199">
        <v>16.559999999999999</v>
      </c>
      <c r="D199" t="str">
        <f t="shared" si="11"/>
        <v>10.01-20%</v>
      </c>
      <c r="E199">
        <v>70700</v>
      </c>
      <c r="F199">
        <v>1560000</v>
      </c>
      <c r="G199" t="str">
        <f t="shared" si="12"/>
        <v>Above</v>
      </c>
      <c r="H199">
        <v>22.065100000000001</v>
      </c>
      <c r="I199">
        <v>2</v>
      </c>
      <c r="J199" t="str">
        <f t="shared" si="10"/>
        <v>No</v>
      </c>
      <c r="K199" t="s">
        <v>21</v>
      </c>
      <c r="L199">
        <v>10</v>
      </c>
      <c r="M199">
        <v>465000</v>
      </c>
      <c r="N199" t="str">
        <f t="shared" si="13"/>
        <v>Below</v>
      </c>
      <c r="O199">
        <v>325000</v>
      </c>
      <c r="P199">
        <v>69.56</v>
      </c>
      <c r="Q199" t="str">
        <f t="shared" si="14"/>
        <v>60-69</v>
      </c>
      <c r="R199">
        <v>360</v>
      </c>
      <c r="S199">
        <v>3.58</v>
      </c>
      <c r="T199" t="e">
        <f>VLOOKUP(H199,#REF!,2,TRUE)</f>
        <v>#REF!</v>
      </c>
    </row>
    <row r="200" spans="1:20" x14ac:dyDescent="0.25">
      <c r="A200">
        <v>268</v>
      </c>
      <c r="B200">
        <v>17</v>
      </c>
      <c r="C200">
        <v>33.090000000000003</v>
      </c>
      <c r="D200" t="str">
        <f t="shared" si="11"/>
        <v>30.01-40%</v>
      </c>
      <c r="E200">
        <v>89100</v>
      </c>
      <c r="F200">
        <v>123000</v>
      </c>
      <c r="G200" t="str">
        <f t="shared" si="12"/>
        <v>Above</v>
      </c>
      <c r="H200">
        <v>1.3805000000000001</v>
      </c>
      <c r="I200">
        <v>2</v>
      </c>
      <c r="J200" t="str">
        <f t="shared" ref="J200:J263" si="15">IF(I200=2,"No","Yes")</f>
        <v>No</v>
      </c>
      <c r="K200" t="s">
        <v>20</v>
      </c>
      <c r="L200">
        <v>20</v>
      </c>
      <c r="M200">
        <v>365000</v>
      </c>
      <c r="N200" t="str">
        <f t="shared" si="13"/>
        <v>Below</v>
      </c>
      <c r="O200">
        <v>255000</v>
      </c>
      <c r="P200">
        <v>69.58</v>
      </c>
      <c r="Q200" t="str">
        <f t="shared" si="14"/>
        <v>60-69</v>
      </c>
      <c r="R200">
        <v>240</v>
      </c>
      <c r="S200">
        <v>2.87</v>
      </c>
      <c r="T200" t="e">
        <f>VLOOKUP(H200,#REF!,2,TRUE)</f>
        <v>#REF!</v>
      </c>
    </row>
    <row r="201" spans="1:20" x14ac:dyDescent="0.25">
      <c r="A201">
        <v>40</v>
      </c>
      <c r="B201">
        <v>51</v>
      </c>
      <c r="C201">
        <v>23.51</v>
      </c>
      <c r="D201" t="str">
        <f t="shared" ref="D201:D264" si="16">IF(C201&lt;10, "1.49-10%", IF(C201&lt;20, "10.01-20%", IF(C201&lt;30, "20.01-30%", IF(C201&lt;40, "30.01-40%", IF(C201&lt;50, "40.01-50%", IF(C201&lt;60, "50.01-60%", IF(C201&lt;70, "60.01-70%", IF(C201&lt;80, "70.01-80%", IF(C201&lt;90, "80.01-90%", IF(C201&lt;=98.95, "90.01-98.95%", "Out of Range")))))))))
)</f>
        <v>20.01-30%</v>
      </c>
      <c r="E201">
        <v>124900</v>
      </c>
      <c r="F201">
        <v>143000</v>
      </c>
      <c r="G201" t="str">
        <f t="shared" ref="G201:G264" si="17">IF(F201 &gt; 100000, "Above", "Below")</f>
        <v>Above</v>
      </c>
      <c r="H201">
        <v>1.1449</v>
      </c>
      <c r="I201">
        <v>2</v>
      </c>
      <c r="J201" t="str">
        <f t="shared" si="15"/>
        <v>No</v>
      </c>
      <c r="K201" t="s">
        <v>17</v>
      </c>
      <c r="L201">
        <v>44</v>
      </c>
      <c r="M201">
        <v>675000</v>
      </c>
      <c r="N201" t="str">
        <f t="shared" ref="N201:N264" si="18">IF(M201&gt;500000,"Above","Below")</f>
        <v>Above</v>
      </c>
      <c r="O201">
        <v>475000</v>
      </c>
      <c r="P201">
        <v>69.7</v>
      </c>
      <c r="Q201" t="str">
        <f t="shared" ref="Q201:Q264" si="19">IF(P201&gt;=12,IF(P201&lt;20,"12-19",IF(P201&lt;30,"20-29",IF(P201&lt;40,"30-39",IF(P201&lt;50,"40-49",IF(P201&lt;60,"50-59",IF(P201&lt;70,"60-69",IF(P201&lt;80,"70-79",IF(P201&lt;90,"80-89",IF(P201&lt;=97,"90-97","Other"))))))))))</f>
        <v>60-69</v>
      </c>
      <c r="R201">
        <v>240</v>
      </c>
      <c r="S201">
        <v>2.37</v>
      </c>
      <c r="T201" t="e">
        <f>VLOOKUP(H201,#REF!,2,TRUE)</f>
        <v>#REF!</v>
      </c>
    </row>
    <row r="202" spans="1:20" x14ac:dyDescent="0.25">
      <c r="A202">
        <v>205</v>
      </c>
      <c r="B202">
        <v>24</v>
      </c>
      <c r="C202">
        <v>40.79</v>
      </c>
      <c r="D202" t="str">
        <f t="shared" si="16"/>
        <v>40.01-50%</v>
      </c>
      <c r="E202">
        <v>104000</v>
      </c>
      <c r="F202">
        <v>41000</v>
      </c>
      <c r="G202" t="str">
        <f t="shared" si="17"/>
        <v>Below</v>
      </c>
      <c r="H202">
        <v>0.39419999999999999</v>
      </c>
      <c r="I202">
        <v>2</v>
      </c>
      <c r="J202" t="str">
        <f t="shared" si="15"/>
        <v>No</v>
      </c>
      <c r="K202" t="s">
        <v>19</v>
      </c>
      <c r="L202">
        <v>49</v>
      </c>
      <c r="M202">
        <v>195000</v>
      </c>
      <c r="N202" t="str">
        <f t="shared" si="18"/>
        <v>Below</v>
      </c>
      <c r="O202">
        <v>135000</v>
      </c>
      <c r="P202">
        <v>69.88</v>
      </c>
      <c r="Q202" t="str">
        <f t="shared" si="19"/>
        <v>60-69</v>
      </c>
      <c r="R202">
        <v>240</v>
      </c>
      <c r="S202">
        <v>2.75</v>
      </c>
      <c r="T202" t="e">
        <f>VLOOKUP(H202,#REF!,2,TRUE)</f>
        <v>#REF!</v>
      </c>
    </row>
    <row r="203" spans="1:20" x14ac:dyDescent="0.25">
      <c r="A203">
        <v>252</v>
      </c>
      <c r="B203">
        <v>42</v>
      </c>
      <c r="C203">
        <v>1.49</v>
      </c>
      <c r="D203" t="str">
        <f t="shared" si="16"/>
        <v>1.49-10%</v>
      </c>
      <c r="E203">
        <v>69800</v>
      </c>
      <c r="F203">
        <v>68000</v>
      </c>
      <c r="G203" t="str">
        <f t="shared" si="17"/>
        <v>Below</v>
      </c>
      <c r="H203">
        <v>0.97419999999999995</v>
      </c>
      <c r="I203">
        <v>2</v>
      </c>
      <c r="J203" t="str">
        <f t="shared" si="15"/>
        <v>No</v>
      </c>
      <c r="K203" t="s">
        <v>20</v>
      </c>
      <c r="L203">
        <v>30</v>
      </c>
      <c r="M203">
        <v>365000</v>
      </c>
      <c r="N203" t="str">
        <f t="shared" si="18"/>
        <v>Below</v>
      </c>
      <c r="O203">
        <v>255000</v>
      </c>
      <c r="P203">
        <v>69.98</v>
      </c>
      <c r="Q203" t="str">
        <f t="shared" si="19"/>
        <v>60-69</v>
      </c>
      <c r="R203">
        <v>360</v>
      </c>
      <c r="S203">
        <v>3.56</v>
      </c>
      <c r="T203" t="e">
        <f>VLOOKUP(H203,#REF!,2,TRUE)</f>
        <v>#REF!</v>
      </c>
    </row>
    <row r="204" spans="1:20" x14ac:dyDescent="0.25">
      <c r="A204">
        <v>160</v>
      </c>
      <c r="B204">
        <v>8</v>
      </c>
      <c r="C204">
        <v>12.96</v>
      </c>
      <c r="D204" t="str">
        <f t="shared" si="16"/>
        <v>10.01-20%</v>
      </c>
      <c r="E204">
        <v>99400</v>
      </c>
      <c r="F204">
        <v>190000</v>
      </c>
      <c r="G204" t="str">
        <f t="shared" si="17"/>
        <v>Above</v>
      </c>
      <c r="H204">
        <v>1.9115</v>
      </c>
      <c r="I204">
        <v>2</v>
      </c>
      <c r="J204" t="str">
        <f t="shared" si="15"/>
        <v>No</v>
      </c>
      <c r="K204" t="s">
        <v>19</v>
      </c>
      <c r="L204">
        <v>10</v>
      </c>
      <c r="M204">
        <v>615000</v>
      </c>
      <c r="N204" t="str">
        <f t="shared" si="18"/>
        <v>Above</v>
      </c>
      <c r="O204">
        <v>435000</v>
      </c>
      <c r="P204">
        <v>69.989999999999995</v>
      </c>
      <c r="Q204" t="str">
        <f t="shared" si="19"/>
        <v>60-69</v>
      </c>
      <c r="R204">
        <v>360</v>
      </c>
      <c r="S204">
        <v>3.5</v>
      </c>
      <c r="T204" t="e">
        <f>VLOOKUP(H204,#REF!,2,TRUE)</f>
        <v>#REF!</v>
      </c>
    </row>
    <row r="205" spans="1:20" x14ac:dyDescent="0.25">
      <c r="A205">
        <v>29</v>
      </c>
      <c r="B205">
        <v>5</v>
      </c>
      <c r="C205">
        <v>23.23</v>
      </c>
      <c r="D205" t="str">
        <f t="shared" si="16"/>
        <v>20.01-30%</v>
      </c>
      <c r="E205">
        <v>71400</v>
      </c>
      <c r="F205">
        <v>103000</v>
      </c>
      <c r="G205" t="str">
        <f t="shared" si="17"/>
        <v>Above</v>
      </c>
      <c r="H205">
        <v>1.4426000000000001</v>
      </c>
      <c r="I205">
        <v>2</v>
      </c>
      <c r="J205" t="str">
        <f t="shared" si="15"/>
        <v>No</v>
      </c>
      <c r="K205" t="s">
        <v>17</v>
      </c>
      <c r="L205">
        <v>20</v>
      </c>
      <c r="M205">
        <v>305000</v>
      </c>
      <c r="N205" t="str">
        <f t="shared" si="18"/>
        <v>Below</v>
      </c>
      <c r="O205">
        <v>215000</v>
      </c>
      <c r="P205">
        <v>70</v>
      </c>
      <c r="Q205" t="str">
        <f t="shared" si="19"/>
        <v>70-79</v>
      </c>
      <c r="R205">
        <v>240</v>
      </c>
      <c r="S205">
        <v>3</v>
      </c>
      <c r="T205" t="e">
        <f>VLOOKUP(H205,#REF!,2,TRUE)</f>
        <v>#REF!</v>
      </c>
    </row>
    <row r="206" spans="1:20" x14ac:dyDescent="0.25">
      <c r="A206">
        <v>60</v>
      </c>
      <c r="B206">
        <v>39</v>
      </c>
      <c r="C206">
        <v>9.7899999999999991</v>
      </c>
      <c r="D206" t="str">
        <f t="shared" si="16"/>
        <v>1.49-10%</v>
      </c>
      <c r="E206">
        <v>76000</v>
      </c>
      <c r="F206">
        <v>65000</v>
      </c>
      <c r="G206" t="str">
        <f t="shared" si="17"/>
        <v>Below</v>
      </c>
      <c r="H206">
        <v>0.85529999999999995</v>
      </c>
      <c r="I206">
        <v>2</v>
      </c>
      <c r="J206" t="str">
        <f t="shared" si="15"/>
        <v>No</v>
      </c>
      <c r="K206" t="s">
        <v>18</v>
      </c>
      <c r="L206">
        <v>20</v>
      </c>
      <c r="M206">
        <v>175000</v>
      </c>
      <c r="N206" t="str">
        <f t="shared" si="18"/>
        <v>Below</v>
      </c>
      <c r="O206">
        <v>125000</v>
      </c>
      <c r="P206">
        <v>70</v>
      </c>
      <c r="Q206" t="str">
        <f t="shared" si="19"/>
        <v>70-79</v>
      </c>
      <c r="R206">
        <v>360</v>
      </c>
      <c r="S206">
        <v>3.99</v>
      </c>
      <c r="T206" t="e">
        <f>VLOOKUP(H206,#REF!,2,TRUE)</f>
        <v>#REF!</v>
      </c>
    </row>
    <row r="207" spans="1:20" x14ac:dyDescent="0.25">
      <c r="A207">
        <v>78</v>
      </c>
      <c r="B207">
        <v>13</v>
      </c>
      <c r="C207">
        <v>41.5</v>
      </c>
      <c r="D207" t="str">
        <f t="shared" si="16"/>
        <v>40.01-50%</v>
      </c>
      <c r="E207">
        <v>82200</v>
      </c>
      <c r="F207">
        <v>46000</v>
      </c>
      <c r="G207" t="str">
        <f t="shared" si="17"/>
        <v>Below</v>
      </c>
      <c r="H207">
        <v>0.55959999999999999</v>
      </c>
      <c r="I207">
        <v>2</v>
      </c>
      <c r="J207" t="str">
        <f t="shared" si="15"/>
        <v>No</v>
      </c>
      <c r="K207" t="s">
        <v>18</v>
      </c>
      <c r="L207">
        <v>44</v>
      </c>
      <c r="M207">
        <v>385000</v>
      </c>
      <c r="N207" t="str">
        <f t="shared" si="18"/>
        <v>Below</v>
      </c>
      <c r="O207">
        <v>265000</v>
      </c>
      <c r="P207">
        <v>70</v>
      </c>
      <c r="Q207" t="str">
        <f t="shared" si="19"/>
        <v>70-79</v>
      </c>
      <c r="R207">
        <v>360</v>
      </c>
      <c r="S207">
        <v>3.37</v>
      </c>
      <c r="T207" t="e">
        <f>VLOOKUP(H207,#REF!,2,TRUE)</f>
        <v>#REF!</v>
      </c>
    </row>
    <row r="208" spans="1:20" x14ac:dyDescent="0.25">
      <c r="A208">
        <v>149</v>
      </c>
      <c r="B208">
        <v>8</v>
      </c>
      <c r="C208">
        <v>10.17</v>
      </c>
      <c r="D208" t="str">
        <f t="shared" si="16"/>
        <v>10.01-20%</v>
      </c>
      <c r="E208">
        <v>100000</v>
      </c>
      <c r="F208">
        <v>180000</v>
      </c>
      <c r="G208" t="str">
        <f t="shared" si="17"/>
        <v>Above</v>
      </c>
      <c r="H208">
        <v>1.8</v>
      </c>
      <c r="I208">
        <v>2</v>
      </c>
      <c r="J208" t="str">
        <f t="shared" si="15"/>
        <v>No</v>
      </c>
      <c r="K208" t="s">
        <v>19</v>
      </c>
      <c r="L208">
        <v>30</v>
      </c>
      <c r="M208">
        <v>705000</v>
      </c>
      <c r="N208" t="str">
        <f t="shared" si="18"/>
        <v>Above</v>
      </c>
      <c r="O208">
        <v>495000</v>
      </c>
      <c r="P208">
        <v>70</v>
      </c>
      <c r="Q208" t="str">
        <f t="shared" si="19"/>
        <v>70-79</v>
      </c>
      <c r="R208">
        <v>360</v>
      </c>
      <c r="S208">
        <v>3.87</v>
      </c>
      <c r="T208" t="e">
        <f>VLOOKUP(H208,#REF!,2,TRUE)</f>
        <v>#REF!</v>
      </c>
    </row>
    <row r="209" spans="1:20" x14ac:dyDescent="0.25">
      <c r="A209">
        <v>392</v>
      </c>
      <c r="B209">
        <v>12</v>
      </c>
      <c r="C209">
        <v>31.33</v>
      </c>
      <c r="D209" t="str">
        <f t="shared" si="16"/>
        <v>30.01-40%</v>
      </c>
      <c r="E209">
        <v>82300</v>
      </c>
      <c r="F209">
        <v>159000</v>
      </c>
      <c r="G209" t="str">
        <f t="shared" si="17"/>
        <v>Above</v>
      </c>
      <c r="H209">
        <v>1.9319999999999999</v>
      </c>
      <c r="I209">
        <v>2</v>
      </c>
      <c r="J209" t="str">
        <f t="shared" si="15"/>
        <v>No</v>
      </c>
      <c r="K209" t="s">
        <v>21</v>
      </c>
      <c r="L209">
        <v>36</v>
      </c>
      <c r="M209">
        <v>165000</v>
      </c>
      <c r="N209" t="str">
        <f t="shared" si="18"/>
        <v>Below</v>
      </c>
      <c r="O209">
        <v>115000</v>
      </c>
      <c r="P209">
        <v>70</v>
      </c>
      <c r="Q209" t="str">
        <f t="shared" si="19"/>
        <v>70-79</v>
      </c>
      <c r="R209">
        <v>360</v>
      </c>
      <c r="S209">
        <v>3.37</v>
      </c>
      <c r="T209" t="e">
        <f>VLOOKUP(H209,#REF!,2,TRUE)</f>
        <v>#REF!</v>
      </c>
    </row>
    <row r="210" spans="1:20" x14ac:dyDescent="0.25">
      <c r="A210">
        <v>481</v>
      </c>
      <c r="B210">
        <v>8</v>
      </c>
      <c r="C210">
        <v>23.51</v>
      </c>
      <c r="D210" t="str">
        <f t="shared" si="16"/>
        <v>20.01-30%</v>
      </c>
      <c r="E210">
        <v>100000</v>
      </c>
      <c r="F210">
        <v>84000</v>
      </c>
      <c r="G210" t="str">
        <f t="shared" si="17"/>
        <v>Below</v>
      </c>
      <c r="H210">
        <v>0.84</v>
      </c>
      <c r="I210">
        <v>2</v>
      </c>
      <c r="J210" t="str">
        <f t="shared" si="15"/>
        <v>No</v>
      </c>
      <c r="K210" t="s">
        <v>22</v>
      </c>
      <c r="L210">
        <v>30</v>
      </c>
      <c r="M210">
        <v>605000</v>
      </c>
      <c r="N210" t="str">
        <f t="shared" si="18"/>
        <v>Above</v>
      </c>
      <c r="O210">
        <v>425000</v>
      </c>
      <c r="P210">
        <v>70</v>
      </c>
      <c r="Q210" t="str">
        <f t="shared" si="19"/>
        <v>70-79</v>
      </c>
      <c r="R210">
        <v>360</v>
      </c>
      <c r="S210">
        <v>4.75</v>
      </c>
      <c r="T210" t="e">
        <f>VLOOKUP(H210,#REF!,2,TRUE)</f>
        <v>#REF!</v>
      </c>
    </row>
    <row r="211" spans="1:20" x14ac:dyDescent="0.25">
      <c r="A211">
        <v>495</v>
      </c>
      <c r="B211">
        <v>8</v>
      </c>
      <c r="C211">
        <v>21.49</v>
      </c>
      <c r="D211" t="str">
        <f t="shared" si="16"/>
        <v>20.01-30%</v>
      </c>
      <c r="E211">
        <v>100000</v>
      </c>
      <c r="F211">
        <v>172000</v>
      </c>
      <c r="G211" t="str">
        <f t="shared" si="17"/>
        <v>Above</v>
      </c>
      <c r="H211">
        <v>1.72</v>
      </c>
      <c r="I211">
        <v>2</v>
      </c>
      <c r="J211" t="str">
        <f t="shared" si="15"/>
        <v>No</v>
      </c>
      <c r="K211" t="s">
        <v>23</v>
      </c>
      <c r="L211">
        <v>20</v>
      </c>
      <c r="M211">
        <v>535000</v>
      </c>
      <c r="N211" t="str">
        <f t="shared" si="18"/>
        <v>Above</v>
      </c>
      <c r="O211">
        <v>375000</v>
      </c>
      <c r="P211">
        <v>70</v>
      </c>
      <c r="Q211" t="str">
        <f t="shared" si="19"/>
        <v>70-79</v>
      </c>
      <c r="R211">
        <v>360</v>
      </c>
      <c r="S211">
        <v>3.5</v>
      </c>
      <c r="T211" t="e">
        <f>VLOOKUP(H211,#REF!,2,TRUE)</f>
        <v>#REF!</v>
      </c>
    </row>
    <row r="212" spans="1:20" x14ac:dyDescent="0.25">
      <c r="A212">
        <v>244</v>
      </c>
      <c r="B212">
        <v>18</v>
      </c>
      <c r="C212">
        <v>6.18</v>
      </c>
      <c r="D212" t="str">
        <f t="shared" si="16"/>
        <v>1.49-10%</v>
      </c>
      <c r="E212">
        <v>71800</v>
      </c>
      <c r="F212">
        <v>60000</v>
      </c>
      <c r="G212" t="str">
        <f t="shared" si="17"/>
        <v>Below</v>
      </c>
      <c r="H212">
        <v>0.8357</v>
      </c>
      <c r="I212">
        <v>2</v>
      </c>
      <c r="J212" t="str">
        <f t="shared" si="15"/>
        <v>No</v>
      </c>
      <c r="K212" t="s">
        <v>20</v>
      </c>
      <c r="L212">
        <v>20</v>
      </c>
      <c r="M212">
        <v>305000</v>
      </c>
      <c r="N212" t="str">
        <f t="shared" si="18"/>
        <v>Below</v>
      </c>
      <c r="O212">
        <v>215000</v>
      </c>
      <c r="P212">
        <v>70.12</v>
      </c>
      <c r="Q212" t="str">
        <f t="shared" si="19"/>
        <v>70-79</v>
      </c>
      <c r="R212">
        <v>360</v>
      </c>
      <c r="S212">
        <v>3</v>
      </c>
      <c r="T212" t="e">
        <f>VLOOKUP(H212,#REF!,2,TRUE)</f>
        <v>#REF!</v>
      </c>
    </row>
    <row r="213" spans="1:20" x14ac:dyDescent="0.25">
      <c r="A213">
        <v>184</v>
      </c>
      <c r="B213">
        <v>6</v>
      </c>
      <c r="C213">
        <v>13.02</v>
      </c>
      <c r="D213" t="str">
        <f t="shared" si="16"/>
        <v>10.01-20%</v>
      </c>
      <c r="E213">
        <v>71600</v>
      </c>
      <c r="F213">
        <v>83000</v>
      </c>
      <c r="G213" t="str">
        <f t="shared" si="17"/>
        <v>Below</v>
      </c>
      <c r="H213">
        <v>1.1592</v>
      </c>
      <c r="I213">
        <v>2</v>
      </c>
      <c r="J213" t="str">
        <f t="shared" si="15"/>
        <v>No</v>
      </c>
      <c r="K213" t="s">
        <v>19</v>
      </c>
      <c r="L213">
        <v>41</v>
      </c>
      <c r="M213">
        <v>265000</v>
      </c>
      <c r="N213" t="str">
        <f t="shared" si="18"/>
        <v>Below</v>
      </c>
      <c r="O213">
        <v>185000</v>
      </c>
      <c r="P213">
        <v>70.44</v>
      </c>
      <c r="Q213" t="str">
        <f t="shared" si="19"/>
        <v>70-79</v>
      </c>
      <c r="R213">
        <v>360</v>
      </c>
      <c r="S213">
        <v>4.37</v>
      </c>
      <c r="T213" t="e">
        <f>VLOOKUP(H213,#REF!,2,TRUE)</f>
        <v>#REF!</v>
      </c>
    </row>
    <row r="214" spans="1:20" x14ac:dyDescent="0.25">
      <c r="A214">
        <v>136</v>
      </c>
      <c r="B214">
        <v>51</v>
      </c>
      <c r="C214">
        <v>9.9700000000000006</v>
      </c>
      <c r="D214" t="str">
        <f t="shared" si="16"/>
        <v>1.49-10%</v>
      </c>
      <c r="E214">
        <v>124900</v>
      </c>
      <c r="F214">
        <v>94000</v>
      </c>
      <c r="G214" t="str">
        <f t="shared" si="17"/>
        <v>Below</v>
      </c>
      <c r="H214">
        <v>0.75260000000000005</v>
      </c>
      <c r="I214">
        <v>2</v>
      </c>
      <c r="J214" t="str">
        <f t="shared" si="15"/>
        <v>No</v>
      </c>
      <c r="K214" t="s">
        <v>19</v>
      </c>
      <c r="L214">
        <v>39</v>
      </c>
      <c r="M214">
        <v>545000</v>
      </c>
      <c r="N214" t="str">
        <f t="shared" si="18"/>
        <v>Above</v>
      </c>
      <c r="O214">
        <v>385000</v>
      </c>
      <c r="P214">
        <v>70.45</v>
      </c>
      <c r="Q214" t="str">
        <f t="shared" si="19"/>
        <v>70-79</v>
      </c>
      <c r="R214">
        <v>360</v>
      </c>
      <c r="S214">
        <v>3.37</v>
      </c>
      <c r="T214" t="e">
        <f>VLOOKUP(H214,#REF!,2,TRUE)</f>
        <v>#REF!</v>
      </c>
    </row>
    <row r="215" spans="1:20" x14ac:dyDescent="0.25">
      <c r="A215">
        <v>229</v>
      </c>
      <c r="B215">
        <v>32</v>
      </c>
      <c r="C215">
        <v>52.39</v>
      </c>
      <c r="D215" t="str">
        <f t="shared" si="16"/>
        <v>50.01-60%</v>
      </c>
      <c r="E215">
        <v>70800</v>
      </c>
      <c r="F215">
        <v>144000</v>
      </c>
      <c r="G215" t="str">
        <f t="shared" si="17"/>
        <v>Above</v>
      </c>
      <c r="H215">
        <v>2.0339</v>
      </c>
      <c r="I215">
        <v>2</v>
      </c>
      <c r="J215" t="str">
        <f t="shared" si="15"/>
        <v>No</v>
      </c>
      <c r="K215" t="s">
        <v>19</v>
      </c>
      <c r="L215">
        <v>20</v>
      </c>
      <c r="M215">
        <v>725000</v>
      </c>
      <c r="N215" t="str">
        <f t="shared" si="18"/>
        <v>Above</v>
      </c>
      <c r="O215">
        <v>505000</v>
      </c>
      <c r="P215">
        <v>70.8</v>
      </c>
      <c r="Q215" t="str">
        <f t="shared" si="19"/>
        <v>70-79</v>
      </c>
      <c r="R215">
        <v>360</v>
      </c>
      <c r="S215">
        <v>3.5</v>
      </c>
      <c r="T215" t="e">
        <f>VLOOKUP(H215,#REF!,2,TRUE)</f>
        <v>#REF!</v>
      </c>
    </row>
    <row r="216" spans="1:20" x14ac:dyDescent="0.25">
      <c r="A216">
        <v>110</v>
      </c>
      <c r="B216">
        <v>6</v>
      </c>
      <c r="C216">
        <v>59.52</v>
      </c>
      <c r="D216" t="str">
        <f t="shared" si="16"/>
        <v>50.01-60%</v>
      </c>
      <c r="E216">
        <v>75300</v>
      </c>
      <c r="F216">
        <v>37000</v>
      </c>
      <c r="G216" t="str">
        <f t="shared" si="17"/>
        <v>Below</v>
      </c>
      <c r="H216">
        <v>0.4914</v>
      </c>
      <c r="I216">
        <v>2</v>
      </c>
      <c r="J216" t="str">
        <f t="shared" si="15"/>
        <v>No</v>
      </c>
      <c r="K216" t="s">
        <v>19</v>
      </c>
      <c r="L216">
        <v>47</v>
      </c>
      <c r="M216">
        <v>415000</v>
      </c>
      <c r="N216" t="str">
        <f t="shared" si="18"/>
        <v>Below</v>
      </c>
      <c r="O216">
        <v>295000</v>
      </c>
      <c r="P216">
        <v>70.94</v>
      </c>
      <c r="Q216" t="str">
        <f t="shared" si="19"/>
        <v>70-79</v>
      </c>
      <c r="R216">
        <v>360</v>
      </c>
      <c r="S216">
        <v>3</v>
      </c>
      <c r="T216" t="e">
        <f>VLOOKUP(H216,#REF!,2,TRUE)</f>
        <v>#REF!</v>
      </c>
    </row>
    <row r="217" spans="1:20" x14ac:dyDescent="0.25">
      <c r="A217">
        <v>290</v>
      </c>
      <c r="B217">
        <v>53</v>
      </c>
      <c r="C217">
        <v>18.829999999999998</v>
      </c>
      <c r="D217" t="str">
        <f t="shared" si="16"/>
        <v>10.01-20%</v>
      </c>
      <c r="E217">
        <v>92100</v>
      </c>
      <c r="F217">
        <v>78000</v>
      </c>
      <c r="G217" t="str">
        <f t="shared" si="17"/>
        <v>Below</v>
      </c>
      <c r="H217">
        <v>0.84689999999999999</v>
      </c>
      <c r="I217">
        <v>2</v>
      </c>
      <c r="J217" t="str">
        <f t="shared" si="15"/>
        <v>No</v>
      </c>
      <c r="K217" t="s">
        <v>20</v>
      </c>
      <c r="L217">
        <v>20</v>
      </c>
      <c r="M217">
        <v>415000</v>
      </c>
      <c r="N217" t="str">
        <f t="shared" si="18"/>
        <v>Below</v>
      </c>
      <c r="O217">
        <v>295000</v>
      </c>
      <c r="P217">
        <v>71.08</v>
      </c>
      <c r="Q217" t="str">
        <f t="shared" si="19"/>
        <v>70-79</v>
      </c>
      <c r="R217">
        <v>360</v>
      </c>
      <c r="S217">
        <v>3.25</v>
      </c>
      <c r="T217" t="e">
        <f>VLOOKUP(H217,#REF!,2,TRUE)</f>
        <v>#REF!</v>
      </c>
    </row>
    <row r="218" spans="1:20" x14ac:dyDescent="0.25">
      <c r="A218">
        <v>326</v>
      </c>
      <c r="B218">
        <v>26</v>
      </c>
      <c r="C218">
        <v>5.74</v>
      </c>
      <c r="D218" t="str">
        <f t="shared" si="16"/>
        <v>1.49-10%</v>
      </c>
      <c r="E218">
        <v>79000</v>
      </c>
      <c r="F218">
        <v>59000</v>
      </c>
      <c r="G218" t="str">
        <f t="shared" si="17"/>
        <v>Below</v>
      </c>
      <c r="H218">
        <v>0.74680000000000002</v>
      </c>
      <c r="I218">
        <v>2</v>
      </c>
      <c r="J218" t="str">
        <f t="shared" si="15"/>
        <v>No</v>
      </c>
      <c r="K218" t="s">
        <v>20</v>
      </c>
      <c r="L218">
        <v>38</v>
      </c>
      <c r="M218">
        <v>235000</v>
      </c>
      <c r="N218" t="str">
        <f t="shared" si="18"/>
        <v>Below</v>
      </c>
      <c r="O218">
        <v>165000</v>
      </c>
      <c r="P218">
        <v>71.12</v>
      </c>
      <c r="Q218" t="str">
        <f t="shared" si="19"/>
        <v>70-79</v>
      </c>
      <c r="R218">
        <v>360</v>
      </c>
      <c r="S218">
        <v>3.5</v>
      </c>
      <c r="T218" t="e">
        <f>VLOOKUP(H218,#REF!,2,TRUE)</f>
        <v>#REF!</v>
      </c>
    </row>
    <row r="219" spans="1:20" x14ac:dyDescent="0.25">
      <c r="A219">
        <v>257</v>
      </c>
      <c r="B219">
        <v>1</v>
      </c>
      <c r="C219">
        <v>10.39</v>
      </c>
      <c r="D219" t="str">
        <f t="shared" si="16"/>
        <v>10.01-20%</v>
      </c>
      <c r="E219">
        <v>81000</v>
      </c>
      <c r="F219">
        <v>88000</v>
      </c>
      <c r="G219" t="str">
        <f t="shared" si="17"/>
        <v>Below</v>
      </c>
      <c r="H219">
        <v>1.0864</v>
      </c>
      <c r="I219">
        <v>2</v>
      </c>
      <c r="J219" t="str">
        <f t="shared" si="15"/>
        <v>No</v>
      </c>
      <c r="K219" t="s">
        <v>20</v>
      </c>
      <c r="L219">
        <v>40</v>
      </c>
      <c r="M219">
        <v>675000</v>
      </c>
      <c r="N219" t="str">
        <f t="shared" si="18"/>
        <v>Above</v>
      </c>
      <c r="O219">
        <v>485000</v>
      </c>
      <c r="P219">
        <v>71.19</v>
      </c>
      <c r="Q219" t="str">
        <f t="shared" si="19"/>
        <v>70-79</v>
      </c>
      <c r="R219">
        <v>360</v>
      </c>
      <c r="S219">
        <v>2.87</v>
      </c>
      <c r="T219" t="e">
        <f>VLOOKUP(H219,#REF!,2,TRUE)</f>
        <v>#REF!</v>
      </c>
    </row>
    <row r="220" spans="1:20" x14ac:dyDescent="0.25">
      <c r="A220">
        <v>143</v>
      </c>
      <c r="B220">
        <v>25</v>
      </c>
      <c r="C220">
        <v>16.149999999999999</v>
      </c>
      <c r="D220" t="str">
        <f t="shared" si="16"/>
        <v>10.01-20%</v>
      </c>
      <c r="E220">
        <v>114000</v>
      </c>
      <c r="F220">
        <v>123000</v>
      </c>
      <c r="G220" t="str">
        <f t="shared" si="17"/>
        <v>Above</v>
      </c>
      <c r="H220">
        <v>1.0789</v>
      </c>
      <c r="I220">
        <v>2</v>
      </c>
      <c r="J220" t="str">
        <f t="shared" si="15"/>
        <v>No</v>
      </c>
      <c r="K220" t="s">
        <v>19</v>
      </c>
      <c r="L220">
        <v>37</v>
      </c>
      <c r="M220">
        <v>605000</v>
      </c>
      <c r="N220" t="str">
        <f t="shared" si="18"/>
        <v>Above</v>
      </c>
      <c r="O220">
        <v>335000</v>
      </c>
      <c r="P220">
        <v>71.27</v>
      </c>
      <c r="Q220" t="str">
        <f t="shared" si="19"/>
        <v>70-79</v>
      </c>
      <c r="R220">
        <v>360</v>
      </c>
      <c r="S220">
        <v>3</v>
      </c>
      <c r="T220" t="e">
        <f>VLOOKUP(H220,#REF!,2,TRUE)</f>
        <v>#REF!</v>
      </c>
    </row>
    <row r="221" spans="1:20" x14ac:dyDescent="0.25">
      <c r="A221">
        <v>174</v>
      </c>
      <c r="B221">
        <v>48</v>
      </c>
      <c r="C221">
        <v>77.16</v>
      </c>
      <c r="D221" t="str">
        <f t="shared" si="16"/>
        <v>70.01-80%</v>
      </c>
      <c r="E221">
        <v>84800</v>
      </c>
      <c r="F221">
        <v>120000</v>
      </c>
      <c r="G221" t="str">
        <f t="shared" si="17"/>
        <v>Above</v>
      </c>
      <c r="H221">
        <v>1.4151</v>
      </c>
      <c r="I221">
        <v>2</v>
      </c>
      <c r="J221" t="str">
        <f t="shared" si="15"/>
        <v>No</v>
      </c>
      <c r="K221" t="s">
        <v>19</v>
      </c>
      <c r="L221">
        <v>42</v>
      </c>
      <c r="M221">
        <v>225000</v>
      </c>
      <c r="N221" t="str">
        <f t="shared" si="18"/>
        <v>Below</v>
      </c>
      <c r="O221">
        <v>165000</v>
      </c>
      <c r="P221">
        <v>71.42</v>
      </c>
      <c r="Q221" t="str">
        <f t="shared" si="19"/>
        <v>70-79</v>
      </c>
      <c r="R221">
        <v>180</v>
      </c>
      <c r="S221">
        <v>3.12</v>
      </c>
      <c r="T221" t="e">
        <f>VLOOKUP(H221,#REF!,2,TRUE)</f>
        <v>#REF!</v>
      </c>
    </row>
    <row r="222" spans="1:20" x14ac:dyDescent="0.25">
      <c r="A222">
        <v>6</v>
      </c>
      <c r="B222">
        <v>24</v>
      </c>
      <c r="C222">
        <v>29.18</v>
      </c>
      <c r="D222" t="str">
        <f t="shared" si="16"/>
        <v>20.01-30%</v>
      </c>
      <c r="E222">
        <v>124900</v>
      </c>
      <c r="F222">
        <v>255000</v>
      </c>
      <c r="G222" t="str">
        <f t="shared" si="17"/>
        <v>Above</v>
      </c>
      <c r="H222">
        <v>2.0415999999999999</v>
      </c>
      <c r="I222">
        <v>2</v>
      </c>
      <c r="J222" t="str">
        <f t="shared" si="15"/>
        <v>No</v>
      </c>
      <c r="K222" t="s">
        <v>17</v>
      </c>
      <c r="L222">
        <v>20</v>
      </c>
      <c r="M222">
        <v>905000</v>
      </c>
      <c r="N222" t="str">
        <f t="shared" si="18"/>
        <v>Above</v>
      </c>
      <c r="O222">
        <v>645000</v>
      </c>
      <c r="P222">
        <v>71.44</v>
      </c>
      <c r="Q222" t="str">
        <f t="shared" si="19"/>
        <v>70-79</v>
      </c>
      <c r="R222">
        <v>360</v>
      </c>
      <c r="S222">
        <v>2.86</v>
      </c>
      <c r="T222" t="e">
        <f>VLOOKUP(H222,#REF!,2,TRUE)</f>
        <v>#REF!</v>
      </c>
    </row>
    <row r="223" spans="1:20" x14ac:dyDescent="0.25">
      <c r="A223">
        <v>161</v>
      </c>
      <c r="B223">
        <v>39</v>
      </c>
      <c r="C223">
        <v>7.71</v>
      </c>
      <c r="D223" t="str">
        <f t="shared" si="16"/>
        <v>1.49-10%</v>
      </c>
      <c r="E223">
        <v>85200</v>
      </c>
      <c r="F223">
        <v>78000</v>
      </c>
      <c r="G223" t="str">
        <f t="shared" si="17"/>
        <v>Below</v>
      </c>
      <c r="H223">
        <v>0.91549999999999998</v>
      </c>
      <c r="I223">
        <v>2</v>
      </c>
      <c r="J223" t="str">
        <f t="shared" si="15"/>
        <v>No</v>
      </c>
      <c r="K223" t="s">
        <v>19</v>
      </c>
      <c r="L223">
        <v>20</v>
      </c>
      <c r="M223">
        <v>235000</v>
      </c>
      <c r="N223" t="str">
        <f t="shared" si="18"/>
        <v>Below</v>
      </c>
      <c r="O223">
        <v>165000</v>
      </c>
      <c r="P223">
        <v>71.48</v>
      </c>
      <c r="Q223" t="str">
        <f t="shared" si="19"/>
        <v>70-79</v>
      </c>
      <c r="R223">
        <v>120</v>
      </c>
      <c r="S223">
        <v>2.75</v>
      </c>
      <c r="T223" t="e">
        <f>VLOOKUP(H223,#REF!,2,TRUE)</f>
        <v>#REF!</v>
      </c>
    </row>
    <row r="224" spans="1:20" x14ac:dyDescent="0.25">
      <c r="A224">
        <v>67</v>
      </c>
      <c r="B224">
        <v>25</v>
      </c>
      <c r="C224">
        <v>8.3000000000000007</v>
      </c>
      <c r="D224" t="str">
        <f t="shared" si="16"/>
        <v>1.49-10%</v>
      </c>
      <c r="E224">
        <v>80000</v>
      </c>
      <c r="F224">
        <v>76000</v>
      </c>
      <c r="G224" t="str">
        <f t="shared" si="17"/>
        <v>Below</v>
      </c>
      <c r="H224">
        <v>0.95</v>
      </c>
      <c r="I224">
        <v>2</v>
      </c>
      <c r="J224" t="str">
        <f t="shared" si="15"/>
        <v>No</v>
      </c>
      <c r="K224" t="s">
        <v>18</v>
      </c>
      <c r="L224">
        <v>30</v>
      </c>
      <c r="M224">
        <v>345000</v>
      </c>
      <c r="N224" t="str">
        <f t="shared" si="18"/>
        <v>Below</v>
      </c>
      <c r="O224">
        <v>245000</v>
      </c>
      <c r="P224">
        <v>71.64</v>
      </c>
      <c r="Q224" t="str">
        <f t="shared" si="19"/>
        <v>70-79</v>
      </c>
      <c r="R224">
        <v>360</v>
      </c>
      <c r="S224">
        <v>3.12</v>
      </c>
      <c r="T224" t="e">
        <f>VLOOKUP(H224,#REF!,2,TRUE)</f>
        <v>#REF!</v>
      </c>
    </row>
    <row r="225" spans="1:20" x14ac:dyDescent="0.25">
      <c r="A225">
        <v>442</v>
      </c>
      <c r="B225">
        <v>29</v>
      </c>
      <c r="C225">
        <v>13.47</v>
      </c>
      <c r="D225" t="str">
        <f t="shared" si="16"/>
        <v>10.01-20%</v>
      </c>
      <c r="E225">
        <v>82600</v>
      </c>
      <c r="F225">
        <v>186000</v>
      </c>
      <c r="G225" t="str">
        <f t="shared" si="17"/>
        <v>Above</v>
      </c>
      <c r="H225">
        <v>2.2517999999999998</v>
      </c>
      <c r="I225">
        <v>2</v>
      </c>
      <c r="J225" t="str">
        <f t="shared" si="15"/>
        <v>No</v>
      </c>
      <c r="K225" t="s">
        <v>22</v>
      </c>
      <c r="L225">
        <v>20</v>
      </c>
      <c r="M225">
        <v>425000</v>
      </c>
      <c r="N225" t="str">
        <f t="shared" si="18"/>
        <v>Below</v>
      </c>
      <c r="O225">
        <v>305000</v>
      </c>
      <c r="P225">
        <v>71.66</v>
      </c>
      <c r="Q225" t="str">
        <f t="shared" si="19"/>
        <v>70-79</v>
      </c>
      <c r="R225">
        <v>360</v>
      </c>
      <c r="S225">
        <v>5.12</v>
      </c>
      <c r="T225" t="e">
        <f>VLOOKUP(H225,#REF!,2,TRUE)</f>
        <v>#REF!</v>
      </c>
    </row>
    <row r="226" spans="1:20" x14ac:dyDescent="0.25">
      <c r="A226">
        <v>54</v>
      </c>
      <c r="B226">
        <v>13</v>
      </c>
      <c r="C226">
        <v>8.7100000000000009</v>
      </c>
      <c r="D226" t="str">
        <f t="shared" si="16"/>
        <v>1.49-10%</v>
      </c>
      <c r="E226">
        <v>54700</v>
      </c>
      <c r="F226">
        <v>79000</v>
      </c>
      <c r="G226" t="str">
        <f t="shared" si="17"/>
        <v>Below</v>
      </c>
      <c r="H226">
        <v>1.4441999999999999</v>
      </c>
      <c r="I226">
        <v>2</v>
      </c>
      <c r="J226" t="str">
        <f t="shared" si="15"/>
        <v>No</v>
      </c>
      <c r="K226" t="s">
        <v>18</v>
      </c>
      <c r="L226">
        <v>10</v>
      </c>
      <c r="M226">
        <v>145000</v>
      </c>
      <c r="N226" t="str">
        <f t="shared" si="18"/>
        <v>Below</v>
      </c>
      <c r="O226">
        <v>105000</v>
      </c>
      <c r="P226">
        <v>71.72</v>
      </c>
      <c r="Q226" t="str">
        <f t="shared" si="19"/>
        <v>70-79</v>
      </c>
      <c r="R226">
        <v>180</v>
      </c>
      <c r="S226">
        <v>3.75</v>
      </c>
      <c r="T226" t="e">
        <f>VLOOKUP(H226,#REF!,2,TRUE)</f>
        <v>#REF!</v>
      </c>
    </row>
    <row r="227" spans="1:20" x14ac:dyDescent="0.25">
      <c r="A227">
        <v>30</v>
      </c>
      <c r="B227">
        <v>41</v>
      </c>
      <c r="C227">
        <v>13.88</v>
      </c>
      <c r="D227" t="str">
        <f t="shared" si="16"/>
        <v>10.01-20%</v>
      </c>
      <c r="E227">
        <v>72200</v>
      </c>
      <c r="F227">
        <v>171000</v>
      </c>
      <c r="G227" t="str">
        <f t="shared" si="17"/>
        <v>Above</v>
      </c>
      <c r="H227">
        <v>2.3683999999999998</v>
      </c>
      <c r="I227">
        <v>2</v>
      </c>
      <c r="J227" t="str">
        <f t="shared" si="15"/>
        <v>No</v>
      </c>
      <c r="K227" t="s">
        <v>17</v>
      </c>
      <c r="L227">
        <v>48</v>
      </c>
      <c r="M227">
        <v>715000</v>
      </c>
      <c r="N227" t="str">
        <f t="shared" si="18"/>
        <v>Above</v>
      </c>
      <c r="O227">
        <v>515000</v>
      </c>
      <c r="P227">
        <v>71.78</v>
      </c>
      <c r="Q227" t="str">
        <f t="shared" si="19"/>
        <v>70-79</v>
      </c>
      <c r="R227">
        <v>360</v>
      </c>
      <c r="S227">
        <v>2.87</v>
      </c>
      <c r="T227" t="e">
        <f>VLOOKUP(H227,#REF!,2,TRUE)</f>
        <v>#REF!</v>
      </c>
    </row>
    <row r="228" spans="1:20" x14ac:dyDescent="0.25">
      <c r="A228">
        <v>92</v>
      </c>
      <c r="B228">
        <v>51</v>
      </c>
      <c r="C228">
        <v>11.61</v>
      </c>
      <c r="D228" t="str">
        <f t="shared" si="16"/>
        <v>10.01-20%</v>
      </c>
      <c r="E228">
        <v>89400</v>
      </c>
      <c r="F228">
        <v>218000</v>
      </c>
      <c r="G228" t="str">
        <f t="shared" si="17"/>
        <v>Above</v>
      </c>
      <c r="H228">
        <v>2.4384999999999999</v>
      </c>
      <c r="I228">
        <v>2</v>
      </c>
      <c r="J228" t="str">
        <f t="shared" si="15"/>
        <v>No</v>
      </c>
      <c r="K228" t="s">
        <v>18</v>
      </c>
      <c r="L228">
        <v>10</v>
      </c>
      <c r="M228">
        <v>435000</v>
      </c>
      <c r="N228" t="str">
        <f t="shared" si="18"/>
        <v>Below</v>
      </c>
      <c r="O228">
        <v>305000</v>
      </c>
      <c r="P228">
        <v>71.86</v>
      </c>
      <c r="Q228" t="str">
        <f t="shared" si="19"/>
        <v>70-79</v>
      </c>
      <c r="R228">
        <v>180</v>
      </c>
      <c r="S228">
        <v>3.12</v>
      </c>
      <c r="T228" t="e">
        <f>VLOOKUP(H228,#REF!,2,TRUE)</f>
        <v>#REF!</v>
      </c>
    </row>
    <row r="229" spans="1:20" x14ac:dyDescent="0.25">
      <c r="A229">
        <v>118</v>
      </c>
      <c r="B229">
        <v>8</v>
      </c>
      <c r="C229">
        <v>16.329999999999998</v>
      </c>
      <c r="D229" t="str">
        <f t="shared" si="16"/>
        <v>10.01-20%</v>
      </c>
      <c r="E229">
        <v>81700</v>
      </c>
      <c r="F229">
        <v>218000</v>
      </c>
      <c r="G229" t="str">
        <f t="shared" si="17"/>
        <v>Above</v>
      </c>
      <c r="H229">
        <v>2.6682999999999999</v>
      </c>
      <c r="I229">
        <v>2</v>
      </c>
      <c r="J229" t="str">
        <f t="shared" si="15"/>
        <v>No</v>
      </c>
      <c r="K229" t="s">
        <v>19</v>
      </c>
      <c r="L229">
        <v>20</v>
      </c>
      <c r="M229">
        <v>655000</v>
      </c>
      <c r="N229" t="str">
        <f t="shared" si="18"/>
        <v>Above</v>
      </c>
      <c r="O229">
        <v>465000</v>
      </c>
      <c r="P229">
        <v>71.900000000000006</v>
      </c>
      <c r="Q229" t="str">
        <f t="shared" si="19"/>
        <v>70-79</v>
      </c>
      <c r="R229">
        <v>240</v>
      </c>
      <c r="S229">
        <v>3.25</v>
      </c>
      <c r="T229" t="e">
        <f>VLOOKUP(H229,#REF!,2,TRUE)</f>
        <v>#REF!</v>
      </c>
    </row>
    <row r="230" spans="1:20" x14ac:dyDescent="0.25">
      <c r="A230">
        <v>413</v>
      </c>
      <c r="B230">
        <v>12</v>
      </c>
      <c r="C230">
        <v>40.44</v>
      </c>
      <c r="D230" t="str">
        <f t="shared" si="16"/>
        <v>40.01-50%</v>
      </c>
      <c r="E230">
        <v>68100</v>
      </c>
      <c r="F230">
        <v>96000</v>
      </c>
      <c r="G230" t="str">
        <f t="shared" si="17"/>
        <v>Below</v>
      </c>
      <c r="H230">
        <v>1.4097</v>
      </c>
      <c r="I230">
        <v>2</v>
      </c>
      <c r="J230" t="str">
        <f t="shared" si="15"/>
        <v>No</v>
      </c>
      <c r="K230" t="s">
        <v>21</v>
      </c>
      <c r="L230">
        <v>20</v>
      </c>
      <c r="M230">
        <v>385000</v>
      </c>
      <c r="N230" t="str">
        <f t="shared" si="18"/>
        <v>Below</v>
      </c>
      <c r="O230">
        <v>275000</v>
      </c>
      <c r="P230">
        <v>72.209999999999994</v>
      </c>
      <c r="Q230" t="str">
        <f t="shared" si="19"/>
        <v>70-79</v>
      </c>
      <c r="R230">
        <v>360</v>
      </c>
      <c r="S230">
        <v>3</v>
      </c>
      <c r="T230" t="e">
        <f>VLOOKUP(H230,#REF!,2,TRUE)</f>
        <v>#REF!</v>
      </c>
    </row>
    <row r="231" spans="1:20" x14ac:dyDescent="0.25">
      <c r="A231">
        <v>76</v>
      </c>
      <c r="B231">
        <v>30</v>
      </c>
      <c r="C231">
        <v>6.56</v>
      </c>
      <c r="D231" t="str">
        <f t="shared" si="16"/>
        <v>1.49-10%</v>
      </c>
      <c r="E231">
        <v>76500</v>
      </c>
      <c r="F231">
        <v>106000</v>
      </c>
      <c r="G231" t="str">
        <f t="shared" si="17"/>
        <v>Above</v>
      </c>
      <c r="H231">
        <v>1.3855999999999999</v>
      </c>
      <c r="I231">
        <v>2</v>
      </c>
      <c r="J231" t="str">
        <f t="shared" si="15"/>
        <v>No</v>
      </c>
      <c r="K231" t="s">
        <v>18</v>
      </c>
      <c r="L231">
        <v>40</v>
      </c>
      <c r="M231">
        <v>395000</v>
      </c>
      <c r="N231" t="str">
        <f t="shared" si="18"/>
        <v>Below</v>
      </c>
      <c r="O231">
        <v>285000</v>
      </c>
      <c r="P231">
        <v>72.3</v>
      </c>
      <c r="Q231" t="str">
        <f t="shared" si="19"/>
        <v>70-79</v>
      </c>
      <c r="R231">
        <v>360</v>
      </c>
      <c r="S231">
        <v>3.99</v>
      </c>
      <c r="T231" t="e">
        <f>VLOOKUP(H231,#REF!,2,TRUE)</f>
        <v>#REF!</v>
      </c>
    </row>
    <row r="232" spans="1:20" x14ac:dyDescent="0.25">
      <c r="A232">
        <v>391</v>
      </c>
      <c r="B232">
        <v>53</v>
      </c>
      <c r="C232">
        <v>14.44</v>
      </c>
      <c r="D232" t="str">
        <f t="shared" si="16"/>
        <v>10.01-20%</v>
      </c>
      <c r="E232">
        <v>106900</v>
      </c>
      <c r="F232">
        <v>173000</v>
      </c>
      <c r="G232" t="str">
        <f t="shared" si="17"/>
        <v>Above</v>
      </c>
      <c r="H232">
        <v>1.6183000000000001</v>
      </c>
      <c r="I232">
        <v>2</v>
      </c>
      <c r="J232" t="str">
        <f t="shared" si="15"/>
        <v>No</v>
      </c>
      <c r="K232" t="s">
        <v>21</v>
      </c>
      <c r="L232">
        <v>44</v>
      </c>
      <c r="M232">
        <v>785000</v>
      </c>
      <c r="N232" t="str">
        <f t="shared" si="18"/>
        <v>Above</v>
      </c>
      <c r="O232">
        <v>565000</v>
      </c>
      <c r="P232">
        <v>72.37</v>
      </c>
      <c r="Q232" t="str">
        <f t="shared" si="19"/>
        <v>70-79</v>
      </c>
      <c r="R232">
        <v>360</v>
      </c>
      <c r="S232">
        <v>3</v>
      </c>
      <c r="T232" t="e">
        <f>VLOOKUP(H232,#REF!,2,TRUE)</f>
        <v>#REF!</v>
      </c>
    </row>
    <row r="233" spans="1:20" x14ac:dyDescent="0.25">
      <c r="A233">
        <v>216</v>
      </c>
      <c r="B233">
        <v>48</v>
      </c>
      <c r="C233">
        <v>32.5</v>
      </c>
      <c r="D233" t="str">
        <f t="shared" si="16"/>
        <v>30.01-40%</v>
      </c>
      <c r="E233">
        <v>80000</v>
      </c>
      <c r="F233">
        <v>187000</v>
      </c>
      <c r="G233" t="str">
        <f t="shared" si="17"/>
        <v>Above</v>
      </c>
      <c r="H233">
        <v>2.3374999999999999</v>
      </c>
      <c r="I233">
        <v>2</v>
      </c>
      <c r="J233" t="str">
        <f t="shared" si="15"/>
        <v>No</v>
      </c>
      <c r="K233" t="s">
        <v>19</v>
      </c>
      <c r="L233">
        <v>20</v>
      </c>
      <c r="M233">
        <v>295000</v>
      </c>
      <c r="N233" t="str">
        <f t="shared" si="18"/>
        <v>Below</v>
      </c>
      <c r="O233">
        <v>215000</v>
      </c>
      <c r="P233">
        <v>72.41</v>
      </c>
      <c r="Q233" t="str">
        <f t="shared" si="19"/>
        <v>70-79</v>
      </c>
      <c r="R233">
        <v>180</v>
      </c>
      <c r="S233">
        <v>2.87</v>
      </c>
      <c r="T233" t="e">
        <f>VLOOKUP(H233,#REF!,2,TRUE)</f>
        <v>#REF!</v>
      </c>
    </row>
    <row r="234" spans="1:20" x14ac:dyDescent="0.25">
      <c r="A234">
        <v>203</v>
      </c>
      <c r="B234">
        <v>46</v>
      </c>
      <c r="C234">
        <v>11.13</v>
      </c>
      <c r="D234" t="str">
        <f t="shared" si="16"/>
        <v>10.01-20%</v>
      </c>
      <c r="E234">
        <v>86200</v>
      </c>
      <c r="F234">
        <v>106000</v>
      </c>
      <c r="G234" t="str">
        <f t="shared" si="17"/>
        <v>Above</v>
      </c>
      <c r="H234">
        <v>1.2297</v>
      </c>
      <c r="I234">
        <v>2</v>
      </c>
      <c r="J234" t="str">
        <f t="shared" si="15"/>
        <v>No</v>
      </c>
      <c r="K234" t="s">
        <v>19</v>
      </c>
      <c r="L234">
        <v>10</v>
      </c>
      <c r="M234">
        <v>195000</v>
      </c>
      <c r="N234" t="str">
        <f t="shared" si="18"/>
        <v>Below</v>
      </c>
      <c r="O234">
        <v>145000</v>
      </c>
      <c r="P234">
        <v>73.069999999999993</v>
      </c>
      <c r="Q234" t="str">
        <f t="shared" si="19"/>
        <v>70-79</v>
      </c>
      <c r="R234">
        <v>180</v>
      </c>
      <c r="S234">
        <v>2.5</v>
      </c>
      <c r="T234" t="e">
        <f>VLOOKUP(H234,#REF!,2,TRUE)</f>
        <v>#REF!</v>
      </c>
    </row>
    <row r="235" spans="1:20" x14ac:dyDescent="0.25">
      <c r="A235">
        <v>270</v>
      </c>
      <c r="B235">
        <v>10</v>
      </c>
      <c r="C235">
        <v>35.76</v>
      </c>
      <c r="D235" t="str">
        <f t="shared" si="16"/>
        <v>30.01-40%</v>
      </c>
      <c r="E235">
        <v>96600</v>
      </c>
      <c r="F235">
        <v>148000</v>
      </c>
      <c r="G235" t="str">
        <f t="shared" si="17"/>
        <v>Above</v>
      </c>
      <c r="H235">
        <v>1.5321</v>
      </c>
      <c r="I235">
        <v>2</v>
      </c>
      <c r="J235" t="str">
        <f t="shared" si="15"/>
        <v>No</v>
      </c>
      <c r="K235" t="s">
        <v>20</v>
      </c>
      <c r="L235">
        <v>10</v>
      </c>
      <c r="M235">
        <v>345000</v>
      </c>
      <c r="N235" t="str">
        <f t="shared" si="18"/>
        <v>Below</v>
      </c>
      <c r="O235">
        <v>245000</v>
      </c>
      <c r="P235">
        <v>73.08</v>
      </c>
      <c r="Q235" t="str">
        <f t="shared" si="19"/>
        <v>70-79</v>
      </c>
      <c r="R235">
        <v>360</v>
      </c>
      <c r="S235">
        <v>3.37</v>
      </c>
      <c r="T235" t="e">
        <f>VLOOKUP(H235,#REF!,2,TRUE)</f>
        <v>#REF!</v>
      </c>
    </row>
    <row r="236" spans="1:20" x14ac:dyDescent="0.25">
      <c r="A236">
        <v>312</v>
      </c>
      <c r="B236">
        <v>6</v>
      </c>
      <c r="C236">
        <v>98.95</v>
      </c>
      <c r="D236" t="str">
        <f t="shared" si="16"/>
        <v>90.01-98.95%</v>
      </c>
      <c r="E236">
        <v>83300</v>
      </c>
      <c r="F236">
        <v>129000</v>
      </c>
      <c r="G236" t="str">
        <f t="shared" si="17"/>
        <v>Above</v>
      </c>
      <c r="H236">
        <v>1.5486</v>
      </c>
      <c r="I236">
        <v>2</v>
      </c>
      <c r="J236" t="str">
        <f t="shared" si="15"/>
        <v>No</v>
      </c>
      <c r="K236" t="s">
        <v>20</v>
      </c>
      <c r="L236">
        <v>43</v>
      </c>
      <c r="M236">
        <v>1045000</v>
      </c>
      <c r="N236" t="str">
        <f t="shared" si="18"/>
        <v>Above</v>
      </c>
      <c r="O236">
        <v>765000</v>
      </c>
      <c r="P236">
        <v>73.260000000000005</v>
      </c>
      <c r="Q236" t="str">
        <f t="shared" si="19"/>
        <v>70-79</v>
      </c>
      <c r="R236">
        <v>360</v>
      </c>
      <c r="S236">
        <v>3.62</v>
      </c>
      <c r="T236" t="e">
        <f>VLOOKUP(H236,#REF!,2,TRUE)</f>
        <v>#REF!</v>
      </c>
    </row>
    <row r="237" spans="1:20" x14ac:dyDescent="0.25">
      <c r="A237">
        <v>245</v>
      </c>
      <c r="B237">
        <v>27</v>
      </c>
      <c r="C237">
        <v>6.42</v>
      </c>
      <c r="D237" t="str">
        <f t="shared" si="16"/>
        <v>1.49-10%</v>
      </c>
      <c r="E237">
        <v>102800</v>
      </c>
      <c r="F237">
        <v>69000</v>
      </c>
      <c r="G237" t="str">
        <f t="shared" si="17"/>
        <v>Below</v>
      </c>
      <c r="H237">
        <v>0.67120000000000002</v>
      </c>
      <c r="I237">
        <v>2</v>
      </c>
      <c r="J237" t="str">
        <f t="shared" si="15"/>
        <v>No</v>
      </c>
      <c r="K237" t="s">
        <v>20</v>
      </c>
      <c r="L237">
        <v>30</v>
      </c>
      <c r="M237">
        <v>335000</v>
      </c>
      <c r="N237" t="str">
        <f t="shared" si="18"/>
        <v>Below</v>
      </c>
      <c r="O237">
        <v>245000</v>
      </c>
      <c r="P237">
        <v>73.33</v>
      </c>
      <c r="Q237" t="str">
        <f t="shared" si="19"/>
        <v>70-79</v>
      </c>
      <c r="R237">
        <v>360</v>
      </c>
      <c r="S237">
        <v>2.87</v>
      </c>
      <c r="T237" t="e">
        <f>VLOOKUP(H237,#REF!,2,TRUE)</f>
        <v>#REF!</v>
      </c>
    </row>
    <row r="238" spans="1:20" x14ac:dyDescent="0.25">
      <c r="A238">
        <v>104</v>
      </c>
      <c r="B238">
        <v>47</v>
      </c>
      <c r="C238">
        <v>6.91</v>
      </c>
      <c r="D238" t="str">
        <f t="shared" si="16"/>
        <v>1.49-10%</v>
      </c>
      <c r="E238">
        <v>72600</v>
      </c>
      <c r="F238">
        <v>88000</v>
      </c>
      <c r="G238" t="str">
        <f t="shared" si="17"/>
        <v>Below</v>
      </c>
      <c r="H238">
        <v>1.2121</v>
      </c>
      <c r="I238">
        <v>2</v>
      </c>
      <c r="J238" t="str">
        <f t="shared" si="15"/>
        <v>No</v>
      </c>
      <c r="K238" t="s">
        <v>19</v>
      </c>
      <c r="L238">
        <v>43</v>
      </c>
      <c r="M238">
        <v>505000</v>
      </c>
      <c r="N238" t="str">
        <f t="shared" si="18"/>
        <v>Above</v>
      </c>
      <c r="O238">
        <v>365000</v>
      </c>
      <c r="P238">
        <v>73.400000000000006</v>
      </c>
      <c r="Q238" t="str">
        <f t="shared" si="19"/>
        <v>70-79</v>
      </c>
      <c r="R238">
        <v>360</v>
      </c>
      <c r="S238">
        <v>3.75</v>
      </c>
      <c r="T238" t="e">
        <f>VLOOKUP(H238,#REF!,2,TRUE)</f>
        <v>#REF!</v>
      </c>
    </row>
    <row r="239" spans="1:20" x14ac:dyDescent="0.25">
      <c r="A239">
        <v>86</v>
      </c>
      <c r="B239">
        <v>49</v>
      </c>
      <c r="C239">
        <v>12.96</v>
      </c>
      <c r="D239" t="str">
        <f t="shared" si="16"/>
        <v>10.01-20%</v>
      </c>
      <c r="E239">
        <v>71000</v>
      </c>
      <c r="F239">
        <v>61000</v>
      </c>
      <c r="G239" t="str">
        <f t="shared" si="17"/>
        <v>Below</v>
      </c>
      <c r="H239">
        <v>0.85919999999999996</v>
      </c>
      <c r="I239">
        <v>2</v>
      </c>
      <c r="J239" t="str">
        <f t="shared" si="15"/>
        <v>No</v>
      </c>
      <c r="K239" t="s">
        <v>18</v>
      </c>
      <c r="L239">
        <v>44</v>
      </c>
      <c r="M239">
        <v>335000</v>
      </c>
      <c r="N239" t="str">
        <f t="shared" si="18"/>
        <v>Below</v>
      </c>
      <c r="O239">
        <v>245000</v>
      </c>
      <c r="P239">
        <v>73.42</v>
      </c>
      <c r="Q239" t="str">
        <f t="shared" si="19"/>
        <v>70-79</v>
      </c>
      <c r="R239">
        <v>360</v>
      </c>
      <c r="S239">
        <v>3.25</v>
      </c>
      <c r="T239" t="e">
        <f>VLOOKUP(H239,#REF!,2,TRUE)</f>
        <v>#REF!</v>
      </c>
    </row>
    <row r="240" spans="1:20" x14ac:dyDescent="0.25">
      <c r="A240">
        <v>499</v>
      </c>
      <c r="B240">
        <v>26</v>
      </c>
      <c r="C240">
        <v>33.82</v>
      </c>
      <c r="D240" t="str">
        <f t="shared" si="16"/>
        <v>30.01-40%</v>
      </c>
      <c r="E240">
        <v>79700</v>
      </c>
      <c r="F240">
        <v>109000</v>
      </c>
      <c r="G240" t="str">
        <f t="shared" si="17"/>
        <v>Above</v>
      </c>
      <c r="H240">
        <v>1.3675999999999999</v>
      </c>
      <c r="I240">
        <v>2</v>
      </c>
      <c r="J240" t="str">
        <f t="shared" si="15"/>
        <v>No</v>
      </c>
      <c r="K240" t="s">
        <v>23</v>
      </c>
      <c r="L240">
        <v>20</v>
      </c>
      <c r="M240">
        <v>525000</v>
      </c>
      <c r="N240" t="str">
        <f t="shared" si="18"/>
        <v>Above</v>
      </c>
      <c r="O240">
        <v>385000</v>
      </c>
      <c r="P240">
        <v>73.459999999999994</v>
      </c>
      <c r="Q240" t="str">
        <f t="shared" si="19"/>
        <v>70-79</v>
      </c>
      <c r="R240">
        <v>360</v>
      </c>
      <c r="S240">
        <v>3.62</v>
      </c>
      <c r="T240" t="e">
        <f>VLOOKUP(H240,#REF!,2,TRUE)</f>
        <v>#REF!</v>
      </c>
    </row>
    <row r="241" spans="1:20" x14ac:dyDescent="0.25">
      <c r="A241">
        <v>214</v>
      </c>
      <c r="B241">
        <v>22</v>
      </c>
      <c r="C241">
        <v>18.329999999999998</v>
      </c>
      <c r="D241" t="str">
        <f t="shared" si="16"/>
        <v>10.01-20%</v>
      </c>
      <c r="E241">
        <v>54200</v>
      </c>
      <c r="F241">
        <v>69000</v>
      </c>
      <c r="G241" t="str">
        <f t="shared" si="17"/>
        <v>Below</v>
      </c>
      <c r="H241">
        <v>1.2730999999999999</v>
      </c>
      <c r="I241">
        <v>2</v>
      </c>
      <c r="J241" t="str">
        <f t="shared" si="15"/>
        <v>No</v>
      </c>
      <c r="K241" t="s">
        <v>19</v>
      </c>
      <c r="L241">
        <v>38</v>
      </c>
      <c r="M241">
        <v>445000</v>
      </c>
      <c r="N241" t="str">
        <f t="shared" si="18"/>
        <v>Below</v>
      </c>
      <c r="O241">
        <v>325000</v>
      </c>
      <c r="P241">
        <v>73.48</v>
      </c>
      <c r="Q241" t="str">
        <f t="shared" si="19"/>
        <v>70-79</v>
      </c>
      <c r="R241">
        <v>360</v>
      </c>
      <c r="S241">
        <v>3</v>
      </c>
      <c r="T241" t="e">
        <f>VLOOKUP(H241,#REF!,2,TRUE)</f>
        <v>#REF!</v>
      </c>
    </row>
    <row r="242" spans="1:20" x14ac:dyDescent="0.25">
      <c r="A242">
        <v>209</v>
      </c>
      <c r="B242">
        <v>48</v>
      </c>
      <c r="C242">
        <v>25.3</v>
      </c>
      <c r="D242" t="str">
        <f t="shared" si="16"/>
        <v>20.01-30%</v>
      </c>
      <c r="E242">
        <v>84800</v>
      </c>
      <c r="F242">
        <v>122000</v>
      </c>
      <c r="G242" t="str">
        <f t="shared" si="17"/>
        <v>Above</v>
      </c>
      <c r="H242">
        <v>1.4387000000000001</v>
      </c>
      <c r="I242">
        <v>2</v>
      </c>
      <c r="J242" t="str">
        <f t="shared" si="15"/>
        <v>No</v>
      </c>
      <c r="K242" t="s">
        <v>19</v>
      </c>
      <c r="L242">
        <v>39</v>
      </c>
      <c r="M242">
        <v>265000</v>
      </c>
      <c r="N242" t="str">
        <f t="shared" si="18"/>
        <v>Below</v>
      </c>
      <c r="O242">
        <v>195000</v>
      </c>
      <c r="P242">
        <v>73.5</v>
      </c>
      <c r="Q242" t="str">
        <f t="shared" si="19"/>
        <v>70-79</v>
      </c>
      <c r="R242">
        <v>360</v>
      </c>
      <c r="S242">
        <v>2.87</v>
      </c>
      <c r="T242" t="e">
        <f>VLOOKUP(H242,#REF!,2,TRUE)</f>
        <v>#REF!</v>
      </c>
    </row>
    <row r="243" spans="1:20" x14ac:dyDescent="0.25">
      <c r="A243">
        <v>371</v>
      </c>
      <c r="B243">
        <v>51</v>
      </c>
      <c r="C243">
        <v>81.58</v>
      </c>
      <c r="D243" t="str">
        <f t="shared" si="16"/>
        <v>80.01-90%</v>
      </c>
      <c r="E243">
        <v>89400</v>
      </c>
      <c r="F243">
        <v>54000</v>
      </c>
      <c r="G243" t="str">
        <f t="shared" si="17"/>
        <v>Below</v>
      </c>
      <c r="H243">
        <v>0.60399999999999998</v>
      </c>
      <c r="I243">
        <v>2</v>
      </c>
      <c r="J243" t="str">
        <f t="shared" si="15"/>
        <v>No</v>
      </c>
      <c r="K243" t="s">
        <v>21</v>
      </c>
      <c r="L243">
        <v>46</v>
      </c>
      <c r="M243">
        <v>175000</v>
      </c>
      <c r="N243" t="str">
        <f t="shared" si="18"/>
        <v>Below</v>
      </c>
      <c r="O243">
        <v>125000</v>
      </c>
      <c r="P243">
        <v>73.52</v>
      </c>
      <c r="Q243" t="str">
        <f t="shared" si="19"/>
        <v>70-79</v>
      </c>
      <c r="R243">
        <v>360</v>
      </c>
      <c r="S243">
        <v>3</v>
      </c>
      <c r="T243" t="e">
        <f>VLOOKUP(H243,#REF!,2,TRUE)</f>
        <v>#REF!</v>
      </c>
    </row>
    <row r="244" spans="1:20" x14ac:dyDescent="0.25">
      <c r="A244">
        <v>127</v>
      </c>
      <c r="B244">
        <v>26</v>
      </c>
      <c r="C244">
        <v>6.53</v>
      </c>
      <c r="D244" t="str">
        <f t="shared" si="16"/>
        <v>1.49-10%</v>
      </c>
      <c r="E244">
        <v>79700</v>
      </c>
      <c r="F244">
        <v>56000</v>
      </c>
      <c r="G244" t="str">
        <f t="shared" si="17"/>
        <v>Below</v>
      </c>
      <c r="H244">
        <v>0.7026</v>
      </c>
      <c r="I244">
        <v>2</v>
      </c>
      <c r="J244" t="str">
        <f t="shared" si="15"/>
        <v>No</v>
      </c>
      <c r="K244" t="s">
        <v>19</v>
      </c>
      <c r="L244">
        <v>39</v>
      </c>
      <c r="M244">
        <v>325000</v>
      </c>
      <c r="N244" t="str">
        <f t="shared" si="18"/>
        <v>Below</v>
      </c>
      <c r="O244">
        <v>235000</v>
      </c>
      <c r="P244">
        <v>73.53</v>
      </c>
      <c r="Q244" t="str">
        <f t="shared" si="19"/>
        <v>70-79</v>
      </c>
      <c r="R244">
        <v>360</v>
      </c>
      <c r="S244">
        <v>2.99</v>
      </c>
      <c r="T244" t="e">
        <f>VLOOKUP(H244,#REF!,2,TRUE)</f>
        <v>#REF!</v>
      </c>
    </row>
    <row r="245" spans="1:20" x14ac:dyDescent="0.25">
      <c r="A245">
        <v>129</v>
      </c>
      <c r="B245">
        <v>53</v>
      </c>
      <c r="C245">
        <v>37.630000000000003</v>
      </c>
      <c r="D245" t="str">
        <f t="shared" si="16"/>
        <v>30.01-40%</v>
      </c>
      <c r="E245">
        <v>106900</v>
      </c>
      <c r="F245">
        <v>69000</v>
      </c>
      <c r="G245" t="str">
        <f t="shared" si="17"/>
        <v>Below</v>
      </c>
      <c r="H245">
        <v>0.64549999999999996</v>
      </c>
      <c r="I245">
        <v>2</v>
      </c>
      <c r="J245" t="str">
        <f t="shared" si="15"/>
        <v>No</v>
      </c>
      <c r="K245" t="s">
        <v>19</v>
      </c>
      <c r="L245">
        <v>45</v>
      </c>
      <c r="M245">
        <v>445000</v>
      </c>
      <c r="N245" t="str">
        <f t="shared" si="18"/>
        <v>Below</v>
      </c>
      <c r="O245">
        <v>325000</v>
      </c>
      <c r="P245">
        <v>73.53</v>
      </c>
      <c r="Q245" t="str">
        <f t="shared" si="19"/>
        <v>70-79</v>
      </c>
      <c r="R245">
        <v>360</v>
      </c>
      <c r="S245">
        <v>3.37</v>
      </c>
      <c r="T245" t="e">
        <f>VLOOKUP(H245,#REF!,2,TRUE)</f>
        <v>#REF!</v>
      </c>
    </row>
    <row r="246" spans="1:20" x14ac:dyDescent="0.25">
      <c r="A246">
        <v>62</v>
      </c>
      <c r="B246">
        <v>45</v>
      </c>
      <c r="C246">
        <v>55.47</v>
      </c>
      <c r="D246" t="str">
        <f t="shared" si="16"/>
        <v>50.01-60%</v>
      </c>
      <c r="E246">
        <v>71400</v>
      </c>
      <c r="F246">
        <v>130000</v>
      </c>
      <c r="G246" t="str">
        <f t="shared" si="17"/>
        <v>Above</v>
      </c>
      <c r="H246">
        <v>1.8207</v>
      </c>
      <c r="I246">
        <v>2</v>
      </c>
      <c r="J246" t="str">
        <f t="shared" si="15"/>
        <v>No</v>
      </c>
      <c r="K246" t="s">
        <v>18</v>
      </c>
      <c r="L246">
        <v>46</v>
      </c>
      <c r="M246">
        <v>335000</v>
      </c>
      <c r="N246" t="str">
        <f t="shared" si="18"/>
        <v>Below</v>
      </c>
      <c r="O246">
        <v>245000</v>
      </c>
      <c r="P246">
        <v>73.58</v>
      </c>
      <c r="Q246" t="str">
        <f t="shared" si="19"/>
        <v>70-79</v>
      </c>
      <c r="R246">
        <v>360</v>
      </c>
      <c r="S246">
        <v>3.25</v>
      </c>
      <c r="T246" t="e">
        <f>VLOOKUP(H246,#REF!,2,TRUE)</f>
        <v>#REF!</v>
      </c>
    </row>
    <row r="247" spans="1:20" x14ac:dyDescent="0.25">
      <c r="A247">
        <v>108</v>
      </c>
      <c r="B247">
        <v>41</v>
      </c>
      <c r="C247">
        <v>14.27</v>
      </c>
      <c r="D247" t="str">
        <f t="shared" si="16"/>
        <v>10.01-20%</v>
      </c>
      <c r="E247">
        <v>92100</v>
      </c>
      <c r="F247">
        <v>162000</v>
      </c>
      <c r="G247" t="str">
        <f t="shared" si="17"/>
        <v>Above</v>
      </c>
      <c r="H247">
        <v>1.7589999999999999</v>
      </c>
      <c r="I247">
        <v>2</v>
      </c>
      <c r="J247" t="str">
        <f t="shared" si="15"/>
        <v>No</v>
      </c>
      <c r="K247" t="s">
        <v>19</v>
      </c>
      <c r="L247">
        <v>20</v>
      </c>
      <c r="M247">
        <v>505000</v>
      </c>
      <c r="N247" t="str">
        <f t="shared" si="18"/>
        <v>Above</v>
      </c>
      <c r="O247">
        <v>365000</v>
      </c>
      <c r="P247">
        <v>73.599999999999994</v>
      </c>
      <c r="Q247" t="str">
        <f t="shared" si="19"/>
        <v>70-79</v>
      </c>
      <c r="R247">
        <v>180</v>
      </c>
      <c r="S247">
        <v>3.25</v>
      </c>
      <c r="T247" t="e">
        <f>VLOOKUP(H247,#REF!,2,TRUE)</f>
        <v>#REF!</v>
      </c>
    </row>
    <row r="248" spans="1:20" x14ac:dyDescent="0.25">
      <c r="A248">
        <v>488</v>
      </c>
      <c r="B248">
        <v>51</v>
      </c>
      <c r="C248">
        <v>27.59</v>
      </c>
      <c r="D248" t="str">
        <f t="shared" si="16"/>
        <v>20.01-30%</v>
      </c>
      <c r="E248">
        <v>89400</v>
      </c>
      <c r="F248">
        <v>90000</v>
      </c>
      <c r="G248" t="str">
        <f t="shared" si="17"/>
        <v>Below</v>
      </c>
      <c r="H248">
        <v>1.0066999999999999</v>
      </c>
      <c r="I248">
        <v>2</v>
      </c>
      <c r="J248" t="str">
        <f t="shared" si="15"/>
        <v>No</v>
      </c>
      <c r="K248" t="s">
        <v>23</v>
      </c>
      <c r="L248">
        <v>43</v>
      </c>
      <c r="M248">
        <v>225000</v>
      </c>
      <c r="N248" t="str">
        <f t="shared" si="18"/>
        <v>Below</v>
      </c>
      <c r="O248">
        <v>165000</v>
      </c>
      <c r="P248">
        <v>73.680000000000007</v>
      </c>
      <c r="Q248" t="str">
        <f t="shared" si="19"/>
        <v>70-79</v>
      </c>
      <c r="R248">
        <v>360</v>
      </c>
      <c r="S248">
        <v>3</v>
      </c>
      <c r="T248" t="e">
        <f>VLOOKUP(H248,#REF!,2,TRUE)</f>
        <v>#REF!</v>
      </c>
    </row>
    <row r="249" spans="1:20" x14ac:dyDescent="0.25">
      <c r="A249">
        <v>147</v>
      </c>
      <c r="B249">
        <v>12</v>
      </c>
      <c r="C249">
        <v>40.75</v>
      </c>
      <c r="D249" t="str">
        <f t="shared" si="16"/>
        <v>40.01-50%</v>
      </c>
      <c r="E249">
        <v>68300</v>
      </c>
      <c r="F249">
        <v>101000</v>
      </c>
      <c r="G249" t="str">
        <f t="shared" si="17"/>
        <v>Above</v>
      </c>
      <c r="H249">
        <v>1.4787999999999999</v>
      </c>
      <c r="I249">
        <v>2</v>
      </c>
      <c r="J249" t="str">
        <f t="shared" si="15"/>
        <v>No</v>
      </c>
      <c r="K249" t="s">
        <v>19</v>
      </c>
      <c r="L249">
        <v>44</v>
      </c>
      <c r="M249">
        <v>515000</v>
      </c>
      <c r="N249" t="str">
        <f t="shared" si="18"/>
        <v>Above</v>
      </c>
      <c r="O249">
        <v>375000</v>
      </c>
      <c r="P249">
        <v>73.78</v>
      </c>
      <c r="Q249" t="str">
        <f t="shared" si="19"/>
        <v>70-79</v>
      </c>
      <c r="R249">
        <v>360</v>
      </c>
      <c r="S249">
        <v>3.12</v>
      </c>
      <c r="T249" t="e">
        <f>VLOOKUP(H249,#REF!,2,TRUE)</f>
        <v>#REF!</v>
      </c>
    </row>
    <row r="250" spans="1:20" x14ac:dyDescent="0.25">
      <c r="A250">
        <v>150</v>
      </c>
      <c r="B250">
        <v>27</v>
      </c>
      <c r="C250">
        <v>8.26</v>
      </c>
      <c r="D250" t="str">
        <f t="shared" si="16"/>
        <v>1.49-10%</v>
      </c>
      <c r="E250">
        <v>102800</v>
      </c>
      <c r="F250">
        <v>50000</v>
      </c>
      <c r="G250" t="str">
        <f t="shared" si="17"/>
        <v>Below</v>
      </c>
      <c r="H250">
        <v>0.4864</v>
      </c>
      <c r="I250">
        <v>2</v>
      </c>
      <c r="J250" t="str">
        <f t="shared" si="15"/>
        <v>No</v>
      </c>
      <c r="K250" t="s">
        <v>19</v>
      </c>
      <c r="L250">
        <v>45</v>
      </c>
      <c r="M250">
        <v>215000</v>
      </c>
      <c r="N250" t="str">
        <f t="shared" si="18"/>
        <v>Below</v>
      </c>
      <c r="O250">
        <v>155000</v>
      </c>
      <c r="P250">
        <v>73.84</v>
      </c>
      <c r="Q250" t="str">
        <f t="shared" si="19"/>
        <v>70-79</v>
      </c>
      <c r="R250">
        <v>180</v>
      </c>
      <c r="S250">
        <v>2.37</v>
      </c>
      <c r="T250" t="e">
        <f>VLOOKUP(H250,#REF!,2,TRUE)</f>
        <v>#REF!</v>
      </c>
    </row>
    <row r="251" spans="1:20" x14ac:dyDescent="0.25">
      <c r="A251">
        <v>497</v>
      </c>
      <c r="B251">
        <v>8</v>
      </c>
      <c r="C251">
        <v>14.48</v>
      </c>
      <c r="D251" t="str">
        <f t="shared" si="16"/>
        <v>10.01-20%</v>
      </c>
      <c r="E251">
        <v>100000</v>
      </c>
      <c r="F251">
        <v>79000</v>
      </c>
      <c r="G251" t="str">
        <f t="shared" si="17"/>
        <v>Below</v>
      </c>
      <c r="H251">
        <v>0.79</v>
      </c>
      <c r="I251">
        <v>2</v>
      </c>
      <c r="J251" t="str">
        <f t="shared" si="15"/>
        <v>No</v>
      </c>
      <c r="K251" t="s">
        <v>23</v>
      </c>
      <c r="L251">
        <v>20</v>
      </c>
      <c r="M251">
        <v>425000</v>
      </c>
      <c r="N251" t="str">
        <f t="shared" si="18"/>
        <v>Below</v>
      </c>
      <c r="O251">
        <v>315000</v>
      </c>
      <c r="P251">
        <v>73.849999999999994</v>
      </c>
      <c r="Q251" t="str">
        <f t="shared" si="19"/>
        <v>70-79</v>
      </c>
      <c r="R251">
        <v>360</v>
      </c>
      <c r="S251">
        <v>3</v>
      </c>
      <c r="T251" t="e">
        <f>VLOOKUP(H251,#REF!,2,TRUE)</f>
        <v>#REF!</v>
      </c>
    </row>
    <row r="252" spans="1:20" x14ac:dyDescent="0.25">
      <c r="A252">
        <v>406</v>
      </c>
      <c r="B252">
        <v>10</v>
      </c>
      <c r="C252">
        <v>13.02</v>
      </c>
      <c r="D252" t="str">
        <f t="shared" si="16"/>
        <v>10.01-20%</v>
      </c>
      <c r="E252">
        <v>96600</v>
      </c>
      <c r="F252">
        <v>123000</v>
      </c>
      <c r="G252" t="str">
        <f t="shared" si="17"/>
        <v>Above</v>
      </c>
      <c r="H252">
        <v>1.2733000000000001</v>
      </c>
      <c r="I252">
        <v>2</v>
      </c>
      <c r="J252" t="str">
        <f t="shared" si="15"/>
        <v>No</v>
      </c>
      <c r="K252" t="s">
        <v>21</v>
      </c>
      <c r="L252">
        <v>20</v>
      </c>
      <c r="M252">
        <v>365000</v>
      </c>
      <c r="N252" t="str">
        <f t="shared" si="18"/>
        <v>Below</v>
      </c>
      <c r="O252">
        <v>265000</v>
      </c>
      <c r="P252">
        <v>73.94</v>
      </c>
      <c r="Q252" t="str">
        <f t="shared" si="19"/>
        <v>70-79</v>
      </c>
      <c r="R252">
        <v>240</v>
      </c>
      <c r="S252">
        <v>3.25</v>
      </c>
      <c r="T252" t="e">
        <f>VLOOKUP(H252,#REF!,2,TRUE)</f>
        <v>#REF!</v>
      </c>
    </row>
    <row r="253" spans="1:20" x14ac:dyDescent="0.25">
      <c r="A253">
        <v>471</v>
      </c>
      <c r="B253">
        <v>6</v>
      </c>
      <c r="C253">
        <v>58.33</v>
      </c>
      <c r="D253" t="str">
        <f t="shared" si="16"/>
        <v>50.01-60%</v>
      </c>
      <c r="E253">
        <v>83300</v>
      </c>
      <c r="F253">
        <v>95000</v>
      </c>
      <c r="G253" t="str">
        <f t="shared" si="17"/>
        <v>Below</v>
      </c>
      <c r="H253">
        <v>1.1405000000000001</v>
      </c>
      <c r="I253">
        <v>2</v>
      </c>
      <c r="J253" t="str">
        <f t="shared" si="15"/>
        <v>No</v>
      </c>
      <c r="K253" t="s">
        <v>22</v>
      </c>
      <c r="L253">
        <v>20</v>
      </c>
      <c r="M253">
        <v>365000</v>
      </c>
      <c r="N253" t="str">
        <f t="shared" si="18"/>
        <v>Below</v>
      </c>
      <c r="O253">
        <v>275000</v>
      </c>
      <c r="P253">
        <v>73.97</v>
      </c>
      <c r="Q253" t="str">
        <f t="shared" si="19"/>
        <v>70-79</v>
      </c>
      <c r="R253">
        <v>360</v>
      </c>
      <c r="S253">
        <v>3.37</v>
      </c>
      <c r="T253" t="e">
        <f>VLOOKUP(H253,#REF!,2,TRUE)</f>
        <v>#REF!</v>
      </c>
    </row>
    <row r="254" spans="1:20" x14ac:dyDescent="0.25">
      <c r="A254">
        <v>193</v>
      </c>
      <c r="B254">
        <v>25</v>
      </c>
      <c r="C254">
        <v>6.93</v>
      </c>
      <c r="D254" t="str">
        <f t="shared" si="16"/>
        <v>1.49-10%</v>
      </c>
      <c r="E254">
        <v>114000</v>
      </c>
      <c r="F254">
        <v>126000</v>
      </c>
      <c r="G254" t="str">
        <f t="shared" si="17"/>
        <v>Above</v>
      </c>
      <c r="H254">
        <v>1.1052999999999999</v>
      </c>
      <c r="I254">
        <v>2</v>
      </c>
      <c r="J254" t="str">
        <f t="shared" si="15"/>
        <v>No</v>
      </c>
      <c r="K254" t="s">
        <v>19</v>
      </c>
      <c r="L254">
        <v>50</v>
      </c>
      <c r="M254">
        <v>585000</v>
      </c>
      <c r="N254" t="str">
        <f t="shared" si="18"/>
        <v>Above</v>
      </c>
      <c r="O254">
        <v>435000</v>
      </c>
      <c r="P254">
        <v>74</v>
      </c>
      <c r="Q254" t="str">
        <f t="shared" si="19"/>
        <v>70-79</v>
      </c>
      <c r="R254">
        <v>360</v>
      </c>
      <c r="S254">
        <v>3.75</v>
      </c>
      <c r="T254" t="e">
        <f>VLOOKUP(H254,#REF!,2,TRUE)</f>
        <v>#REF!</v>
      </c>
    </row>
    <row r="255" spans="1:20" x14ac:dyDescent="0.25">
      <c r="A255">
        <v>379</v>
      </c>
      <c r="B255">
        <v>13</v>
      </c>
      <c r="C255">
        <v>40.08</v>
      </c>
      <c r="D255" t="str">
        <f t="shared" si="16"/>
        <v>40.01-50%</v>
      </c>
      <c r="E255">
        <v>82200</v>
      </c>
      <c r="F255">
        <v>208000</v>
      </c>
      <c r="G255" t="str">
        <f t="shared" si="17"/>
        <v>Above</v>
      </c>
      <c r="H255">
        <v>2.5304000000000002</v>
      </c>
      <c r="I255">
        <v>2</v>
      </c>
      <c r="J255" t="str">
        <f t="shared" si="15"/>
        <v>No</v>
      </c>
      <c r="K255" t="s">
        <v>21</v>
      </c>
      <c r="L255">
        <v>10</v>
      </c>
      <c r="M255">
        <v>625000</v>
      </c>
      <c r="N255" t="str">
        <f t="shared" si="18"/>
        <v>Above</v>
      </c>
      <c r="O255">
        <v>455000</v>
      </c>
      <c r="P255">
        <v>74.12</v>
      </c>
      <c r="Q255" t="str">
        <f t="shared" si="19"/>
        <v>70-79</v>
      </c>
      <c r="R255">
        <v>360</v>
      </c>
      <c r="S255">
        <v>2.99</v>
      </c>
      <c r="T255" t="e">
        <f>VLOOKUP(H255,#REF!,2,TRUE)</f>
        <v>#REF!</v>
      </c>
    </row>
    <row r="256" spans="1:20" x14ac:dyDescent="0.25">
      <c r="A256">
        <v>295</v>
      </c>
      <c r="B256">
        <v>36</v>
      </c>
      <c r="C256">
        <v>41.07</v>
      </c>
      <c r="D256" t="str">
        <f t="shared" si="16"/>
        <v>40.01-50%</v>
      </c>
      <c r="E256">
        <v>96500</v>
      </c>
      <c r="F256">
        <v>72000</v>
      </c>
      <c r="G256" t="str">
        <f t="shared" si="17"/>
        <v>Below</v>
      </c>
      <c r="H256">
        <v>0.74609999999999999</v>
      </c>
      <c r="I256">
        <v>2</v>
      </c>
      <c r="J256" t="str">
        <f t="shared" si="15"/>
        <v>No</v>
      </c>
      <c r="K256" t="s">
        <v>20</v>
      </c>
      <c r="L256">
        <v>43</v>
      </c>
      <c r="M256">
        <v>645000</v>
      </c>
      <c r="N256" t="str">
        <f t="shared" si="18"/>
        <v>Above</v>
      </c>
      <c r="O256">
        <v>475000</v>
      </c>
      <c r="P256">
        <v>74.209999999999994</v>
      </c>
      <c r="Q256" t="str">
        <f t="shared" si="19"/>
        <v>70-79</v>
      </c>
      <c r="R256">
        <v>360</v>
      </c>
      <c r="S256">
        <v>2.99</v>
      </c>
      <c r="T256" t="e">
        <f>VLOOKUP(H256,#REF!,2,TRUE)</f>
        <v>#REF!</v>
      </c>
    </row>
    <row r="257" spans="1:20" x14ac:dyDescent="0.25">
      <c r="A257">
        <v>350</v>
      </c>
      <c r="B257">
        <v>48</v>
      </c>
      <c r="C257">
        <v>59.65</v>
      </c>
      <c r="D257" t="str">
        <f t="shared" si="16"/>
        <v>50.01-60%</v>
      </c>
      <c r="E257">
        <v>97600</v>
      </c>
      <c r="F257">
        <v>142000</v>
      </c>
      <c r="G257" t="str">
        <f t="shared" si="17"/>
        <v>Above</v>
      </c>
      <c r="H257">
        <v>1.4549000000000001</v>
      </c>
      <c r="I257">
        <v>2</v>
      </c>
      <c r="J257" t="str">
        <f t="shared" si="15"/>
        <v>No</v>
      </c>
      <c r="K257" t="s">
        <v>21</v>
      </c>
      <c r="L257">
        <v>10</v>
      </c>
      <c r="M257">
        <v>265000</v>
      </c>
      <c r="N257" t="str">
        <f t="shared" si="18"/>
        <v>Below</v>
      </c>
      <c r="O257">
        <v>195000</v>
      </c>
      <c r="P257">
        <v>74.28</v>
      </c>
      <c r="Q257" t="str">
        <f t="shared" si="19"/>
        <v>70-79</v>
      </c>
      <c r="R257">
        <v>360</v>
      </c>
      <c r="S257">
        <v>2.87</v>
      </c>
      <c r="T257" t="e">
        <f>VLOOKUP(H257,#REF!,2,TRUE)</f>
        <v>#REF!</v>
      </c>
    </row>
    <row r="258" spans="1:20" x14ac:dyDescent="0.25">
      <c r="A258">
        <v>286</v>
      </c>
      <c r="B258">
        <v>35</v>
      </c>
      <c r="C258">
        <v>81.03</v>
      </c>
      <c r="D258" t="str">
        <f t="shared" si="16"/>
        <v>80.01-90%</v>
      </c>
      <c r="E258">
        <v>69100</v>
      </c>
      <c r="F258">
        <v>43000</v>
      </c>
      <c r="G258" t="str">
        <f t="shared" si="17"/>
        <v>Below</v>
      </c>
      <c r="H258">
        <v>0.62229999999999996</v>
      </c>
      <c r="I258">
        <v>2</v>
      </c>
      <c r="J258" t="str">
        <f t="shared" si="15"/>
        <v>No</v>
      </c>
      <c r="K258" t="s">
        <v>20</v>
      </c>
      <c r="L258">
        <v>44</v>
      </c>
      <c r="M258">
        <v>275000</v>
      </c>
      <c r="N258" t="str">
        <f t="shared" si="18"/>
        <v>Below</v>
      </c>
      <c r="O258">
        <v>205000</v>
      </c>
      <c r="P258">
        <v>74.31</v>
      </c>
      <c r="Q258" t="str">
        <f t="shared" si="19"/>
        <v>70-79</v>
      </c>
      <c r="R258">
        <v>360</v>
      </c>
      <c r="S258">
        <v>2.87</v>
      </c>
      <c r="T258" t="e">
        <f>VLOOKUP(H258,#REF!,2,TRUE)</f>
        <v>#REF!</v>
      </c>
    </row>
    <row r="259" spans="1:20" x14ac:dyDescent="0.25">
      <c r="A259">
        <v>96</v>
      </c>
      <c r="B259">
        <v>48</v>
      </c>
      <c r="C259">
        <v>15.97</v>
      </c>
      <c r="D259" t="str">
        <f t="shared" si="16"/>
        <v>10.01-20%</v>
      </c>
      <c r="E259">
        <v>97600</v>
      </c>
      <c r="F259">
        <v>475000</v>
      </c>
      <c r="G259" t="str">
        <f t="shared" si="17"/>
        <v>Above</v>
      </c>
      <c r="H259">
        <v>4.8667999999999996</v>
      </c>
      <c r="I259">
        <v>2</v>
      </c>
      <c r="J259" t="str">
        <f t="shared" si="15"/>
        <v>No</v>
      </c>
      <c r="K259" t="s">
        <v>18</v>
      </c>
      <c r="L259">
        <v>30</v>
      </c>
      <c r="M259">
        <v>505000</v>
      </c>
      <c r="N259" t="str">
        <f t="shared" si="18"/>
        <v>Above</v>
      </c>
      <c r="O259">
        <v>375000</v>
      </c>
      <c r="P259">
        <v>74.319999999999993</v>
      </c>
      <c r="Q259" t="str">
        <f t="shared" si="19"/>
        <v>70-79</v>
      </c>
      <c r="R259">
        <v>360</v>
      </c>
      <c r="S259">
        <v>2.99</v>
      </c>
      <c r="T259" t="e">
        <f>VLOOKUP(H259,#REF!,2,TRUE)</f>
        <v>#REF!</v>
      </c>
    </row>
    <row r="260" spans="1:20" x14ac:dyDescent="0.25">
      <c r="A260">
        <v>227</v>
      </c>
      <c r="B260">
        <v>36</v>
      </c>
      <c r="C260">
        <v>11.04</v>
      </c>
      <c r="D260" t="str">
        <f t="shared" si="16"/>
        <v>10.01-20%</v>
      </c>
      <c r="E260">
        <v>96500</v>
      </c>
      <c r="F260">
        <v>278000</v>
      </c>
      <c r="G260" t="str">
        <f t="shared" si="17"/>
        <v>Above</v>
      </c>
      <c r="H260">
        <v>2.8807999999999998</v>
      </c>
      <c r="I260">
        <v>2</v>
      </c>
      <c r="J260" t="str">
        <f t="shared" si="15"/>
        <v>No</v>
      </c>
      <c r="K260" t="s">
        <v>19</v>
      </c>
      <c r="L260">
        <v>20</v>
      </c>
      <c r="M260">
        <v>755000</v>
      </c>
      <c r="N260" t="str">
        <f t="shared" si="18"/>
        <v>Above</v>
      </c>
      <c r="O260">
        <v>555000</v>
      </c>
      <c r="P260">
        <v>74.45</v>
      </c>
      <c r="Q260" t="str">
        <f t="shared" si="19"/>
        <v>70-79</v>
      </c>
      <c r="R260">
        <v>360</v>
      </c>
      <c r="S260">
        <v>3.37</v>
      </c>
      <c r="T260" t="e">
        <f>VLOOKUP(H260,#REF!,2,TRUE)</f>
        <v>#REF!</v>
      </c>
    </row>
    <row r="261" spans="1:20" x14ac:dyDescent="0.25">
      <c r="A261">
        <v>185</v>
      </c>
      <c r="B261">
        <v>50</v>
      </c>
      <c r="C261">
        <v>3.38</v>
      </c>
      <c r="D261" t="str">
        <f t="shared" si="16"/>
        <v>1.49-10%</v>
      </c>
      <c r="E261">
        <v>89700</v>
      </c>
      <c r="F261">
        <v>106000</v>
      </c>
      <c r="G261" t="str">
        <f t="shared" si="17"/>
        <v>Above</v>
      </c>
      <c r="H261">
        <v>1.1817</v>
      </c>
      <c r="I261">
        <v>2</v>
      </c>
      <c r="J261" t="str">
        <f t="shared" si="15"/>
        <v>No</v>
      </c>
      <c r="K261" t="s">
        <v>19</v>
      </c>
      <c r="L261">
        <v>30</v>
      </c>
      <c r="M261">
        <v>325000</v>
      </c>
      <c r="N261" t="str">
        <f t="shared" si="18"/>
        <v>Below</v>
      </c>
      <c r="O261">
        <v>245000</v>
      </c>
      <c r="P261">
        <v>74.540000000000006</v>
      </c>
      <c r="Q261" t="str">
        <f t="shared" si="19"/>
        <v>70-79</v>
      </c>
      <c r="R261">
        <v>360</v>
      </c>
      <c r="S261">
        <v>2.99</v>
      </c>
      <c r="T261" t="e">
        <f>VLOOKUP(H261,#REF!,2,TRUE)</f>
        <v>#REF!</v>
      </c>
    </row>
    <row r="262" spans="1:20" x14ac:dyDescent="0.25">
      <c r="A262">
        <v>61</v>
      </c>
      <c r="B262">
        <v>13</v>
      </c>
      <c r="C262">
        <v>16.149999999999999</v>
      </c>
      <c r="D262" t="str">
        <f t="shared" si="16"/>
        <v>10.01-20%</v>
      </c>
      <c r="E262">
        <v>55400</v>
      </c>
      <c r="F262">
        <v>62000</v>
      </c>
      <c r="G262" t="str">
        <f t="shared" si="17"/>
        <v>Below</v>
      </c>
      <c r="H262">
        <v>1.1191</v>
      </c>
      <c r="I262">
        <v>2</v>
      </c>
      <c r="J262" t="str">
        <f t="shared" si="15"/>
        <v>No</v>
      </c>
      <c r="K262" t="s">
        <v>18</v>
      </c>
      <c r="L262">
        <v>39</v>
      </c>
      <c r="M262">
        <v>235000</v>
      </c>
      <c r="N262" t="str">
        <f t="shared" si="18"/>
        <v>Below</v>
      </c>
      <c r="O262">
        <v>175000</v>
      </c>
      <c r="P262">
        <v>74.56</v>
      </c>
      <c r="Q262" t="str">
        <f t="shared" si="19"/>
        <v>70-79</v>
      </c>
      <c r="R262">
        <v>180</v>
      </c>
      <c r="S262">
        <v>2.62</v>
      </c>
      <c r="T262" t="e">
        <f>VLOOKUP(H262,#REF!,2,TRUE)</f>
        <v>#REF!</v>
      </c>
    </row>
    <row r="263" spans="1:20" x14ac:dyDescent="0.25">
      <c r="A263">
        <v>349</v>
      </c>
      <c r="B263">
        <v>26</v>
      </c>
      <c r="C263">
        <v>10.69</v>
      </c>
      <c r="D263" t="str">
        <f t="shared" si="16"/>
        <v>10.01-20%</v>
      </c>
      <c r="E263">
        <v>79700</v>
      </c>
      <c r="F263">
        <v>166000</v>
      </c>
      <c r="G263" t="str">
        <f t="shared" si="17"/>
        <v>Above</v>
      </c>
      <c r="H263">
        <v>2.0828000000000002</v>
      </c>
      <c r="I263">
        <v>2</v>
      </c>
      <c r="J263" t="str">
        <f t="shared" si="15"/>
        <v>No</v>
      </c>
      <c r="K263" t="s">
        <v>21</v>
      </c>
      <c r="L263">
        <v>36</v>
      </c>
      <c r="M263">
        <v>445000</v>
      </c>
      <c r="N263" t="str">
        <f t="shared" si="18"/>
        <v>Below</v>
      </c>
      <c r="O263">
        <v>335000</v>
      </c>
      <c r="P263">
        <v>74.599999999999994</v>
      </c>
      <c r="Q263" t="str">
        <f t="shared" si="19"/>
        <v>70-79</v>
      </c>
      <c r="R263">
        <v>360</v>
      </c>
      <c r="S263">
        <v>4.87</v>
      </c>
      <c r="T263" t="e">
        <f>VLOOKUP(H263,#REF!,2,TRUE)</f>
        <v>#REF!</v>
      </c>
    </row>
    <row r="264" spans="1:20" x14ac:dyDescent="0.25">
      <c r="A264">
        <v>263</v>
      </c>
      <c r="B264">
        <v>1</v>
      </c>
      <c r="C264">
        <v>20.78</v>
      </c>
      <c r="D264" t="str">
        <f t="shared" si="16"/>
        <v>20.01-30%</v>
      </c>
      <c r="E264">
        <v>71700</v>
      </c>
      <c r="F264">
        <v>62000</v>
      </c>
      <c r="G264" t="str">
        <f t="shared" si="17"/>
        <v>Below</v>
      </c>
      <c r="H264">
        <v>0.86470000000000002</v>
      </c>
      <c r="I264">
        <v>2</v>
      </c>
      <c r="J264" t="str">
        <f t="shared" ref="J264:J327" si="20">IF(I264=2,"No","Yes")</f>
        <v>No</v>
      </c>
      <c r="K264" t="s">
        <v>20</v>
      </c>
      <c r="L264">
        <v>30</v>
      </c>
      <c r="M264">
        <v>275000</v>
      </c>
      <c r="N264" t="str">
        <f t="shared" si="18"/>
        <v>Below</v>
      </c>
      <c r="O264">
        <v>205000</v>
      </c>
      <c r="P264">
        <v>74.63</v>
      </c>
      <c r="Q264" t="str">
        <f t="shared" si="19"/>
        <v>70-79</v>
      </c>
      <c r="R264">
        <v>360</v>
      </c>
      <c r="S264">
        <v>3.12</v>
      </c>
      <c r="T264" t="e">
        <f>VLOOKUP(H264,#REF!,2,TRUE)</f>
        <v>#REF!</v>
      </c>
    </row>
    <row r="265" spans="1:20" x14ac:dyDescent="0.25">
      <c r="A265">
        <v>375</v>
      </c>
      <c r="B265">
        <v>32</v>
      </c>
      <c r="C265">
        <v>61.26</v>
      </c>
      <c r="D265" t="str">
        <f t="shared" ref="D265:D328" si="21">IF(C265&lt;10, "1.49-10%", IF(C265&lt;20, "10.01-20%", IF(C265&lt;30, "20.01-30%", IF(C265&lt;40, "30.01-40%", IF(C265&lt;50, "40.01-50%", IF(C265&lt;60, "50.01-60%", IF(C265&lt;70, "60.01-70%", IF(C265&lt;80, "70.01-80%", IF(C265&lt;90, "80.01-90%", IF(C265&lt;=98.95, "90.01-98.95%", "Out of Range")))))))))
)</f>
        <v>60.01-70%</v>
      </c>
      <c r="E265">
        <v>70800</v>
      </c>
      <c r="F265">
        <v>59000</v>
      </c>
      <c r="G265" t="str">
        <f t="shared" ref="G265:G328" si="22">IF(F265 &gt; 100000, "Above", "Below")</f>
        <v>Below</v>
      </c>
      <c r="H265">
        <v>0.83330000000000004</v>
      </c>
      <c r="I265">
        <v>2</v>
      </c>
      <c r="J265" t="str">
        <f t="shared" si="20"/>
        <v>No</v>
      </c>
      <c r="K265" t="s">
        <v>21</v>
      </c>
      <c r="L265">
        <v>45</v>
      </c>
      <c r="M265">
        <v>215000</v>
      </c>
      <c r="N265" t="str">
        <f t="shared" ref="N265:N328" si="23">IF(M265&gt;500000,"Above","Below")</f>
        <v>Below</v>
      </c>
      <c r="O265">
        <v>165000</v>
      </c>
      <c r="P265">
        <v>74.650000000000006</v>
      </c>
      <c r="Q265" t="str">
        <f t="shared" ref="Q265:Q328" si="24">IF(P265&gt;=12,IF(P265&lt;20,"12-19",IF(P265&lt;30,"20-29",IF(P265&lt;40,"30-39",IF(P265&lt;50,"40-49",IF(P265&lt;60,"50-59",IF(P265&lt;70,"60-69",IF(P265&lt;80,"70-79",IF(P265&lt;90,"80-89",IF(P265&lt;=97,"90-97","Other"))))))))))</f>
        <v>70-79</v>
      </c>
      <c r="R265">
        <v>360</v>
      </c>
      <c r="S265">
        <v>4.25</v>
      </c>
      <c r="T265" t="e">
        <f>VLOOKUP(H265,#REF!,2,TRUE)</f>
        <v>#REF!</v>
      </c>
    </row>
    <row r="266" spans="1:20" x14ac:dyDescent="0.25">
      <c r="A266">
        <v>272</v>
      </c>
      <c r="B266">
        <v>8</v>
      </c>
      <c r="C266">
        <v>38.78</v>
      </c>
      <c r="D266" t="str">
        <f t="shared" si="21"/>
        <v>30.01-40%</v>
      </c>
      <c r="E266">
        <v>84500</v>
      </c>
      <c r="F266">
        <v>61000</v>
      </c>
      <c r="G266" t="str">
        <f t="shared" si="22"/>
        <v>Below</v>
      </c>
      <c r="H266">
        <v>0.72189999999999999</v>
      </c>
      <c r="I266">
        <v>2</v>
      </c>
      <c r="J266" t="str">
        <f t="shared" si="20"/>
        <v>No</v>
      </c>
      <c r="K266" t="s">
        <v>20</v>
      </c>
      <c r="L266">
        <v>44</v>
      </c>
      <c r="M266">
        <v>555000</v>
      </c>
      <c r="N266" t="str">
        <f t="shared" si="23"/>
        <v>Above</v>
      </c>
      <c r="O266">
        <v>415000</v>
      </c>
      <c r="P266">
        <v>74.78</v>
      </c>
      <c r="Q266" t="str">
        <f t="shared" si="24"/>
        <v>70-79</v>
      </c>
      <c r="R266">
        <v>360</v>
      </c>
      <c r="S266">
        <v>3.12</v>
      </c>
      <c r="T266" t="e">
        <f>VLOOKUP(H266,#REF!,2,TRUE)</f>
        <v>#REF!</v>
      </c>
    </row>
    <row r="267" spans="1:20" x14ac:dyDescent="0.25">
      <c r="A267">
        <v>24</v>
      </c>
      <c r="B267">
        <v>48</v>
      </c>
      <c r="C267">
        <v>21.69</v>
      </c>
      <c r="D267" t="str">
        <f t="shared" si="21"/>
        <v>20.01-30%</v>
      </c>
      <c r="E267">
        <v>72200</v>
      </c>
      <c r="F267">
        <v>187000</v>
      </c>
      <c r="G267" t="str">
        <f t="shared" si="22"/>
        <v>Above</v>
      </c>
      <c r="H267">
        <v>2.59</v>
      </c>
      <c r="I267">
        <v>2</v>
      </c>
      <c r="J267" t="str">
        <f t="shared" si="20"/>
        <v>No</v>
      </c>
      <c r="K267" t="s">
        <v>17</v>
      </c>
      <c r="L267">
        <v>42</v>
      </c>
      <c r="M267">
        <v>665000</v>
      </c>
      <c r="N267" t="str">
        <f t="shared" si="23"/>
        <v>Above</v>
      </c>
      <c r="O267">
        <v>495000</v>
      </c>
      <c r="P267">
        <v>74.790000000000006</v>
      </c>
      <c r="Q267" t="str">
        <f t="shared" si="24"/>
        <v>70-79</v>
      </c>
      <c r="R267">
        <v>360</v>
      </c>
      <c r="S267">
        <v>3.5</v>
      </c>
      <c r="T267" t="e">
        <f>VLOOKUP(H267,#REF!,2,TRUE)</f>
        <v>#REF!</v>
      </c>
    </row>
    <row r="268" spans="1:20" x14ac:dyDescent="0.25">
      <c r="A268">
        <v>46</v>
      </c>
      <c r="B268">
        <v>31</v>
      </c>
      <c r="C268">
        <v>6.85</v>
      </c>
      <c r="D268" t="str">
        <f t="shared" si="21"/>
        <v>1.49-10%</v>
      </c>
      <c r="E268">
        <v>86900</v>
      </c>
      <c r="F268">
        <v>138000</v>
      </c>
      <c r="G268" t="str">
        <f t="shared" si="22"/>
        <v>Above</v>
      </c>
      <c r="H268">
        <v>1.5880000000000001</v>
      </c>
      <c r="I268">
        <v>2</v>
      </c>
      <c r="J268" t="str">
        <f t="shared" si="20"/>
        <v>No</v>
      </c>
      <c r="K268" t="s">
        <v>17</v>
      </c>
      <c r="L268">
        <v>20</v>
      </c>
      <c r="M268">
        <v>305000</v>
      </c>
      <c r="N268" t="str">
        <f t="shared" si="23"/>
        <v>Below</v>
      </c>
      <c r="O268">
        <v>225000</v>
      </c>
      <c r="P268">
        <v>74.83</v>
      </c>
      <c r="Q268" t="str">
        <f t="shared" si="24"/>
        <v>70-79</v>
      </c>
      <c r="R268">
        <v>360</v>
      </c>
      <c r="S268">
        <v>3</v>
      </c>
      <c r="T268" t="e">
        <f>VLOOKUP(H268,#REF!,2,TRUE)</f>
        <v>#REF!</v>
      </c>
    </row>
    <row r="269" spans="1:20" x14ac:dyDescent="0.25">
      <c r="A269">
        <v>309</v>
      </c>
      <c r="B269">
        <v>20</v>
      </c>
      <c r="C269">
        <v>20.74</v>
      </c>
      <c r="D269" t="str">
        <f t="shared" si="21"/>
        <v>20.01-30%</v>
      </c>
      <c r="E269">
        <v>85900</v>
      </c>
      <c r="F269">
        <v>108000</v>
      </c>
      <c r="G269" t="str">
        <f t="shared" si="22"/>
        <v>Above</v>
      </c>
      <c r="H269">
        <v>1.2573000000000001</v>
      </c>
      <c r="I269">
        <v>2</v>
      </c>
      <c r="J269" t="str">
        <f t="shared" si="20"/>
        <v>No</v>
      </c>
      <c r="K269" t="s">
        <v>20</v>
      </c>
      <c r="L269">
        <v>20</v>
      </c>
      <c r="M269">
        <v>275000</v>
      </c>
      <c r="N269" t="str">
        <f t="shared" si="23"/>
        <v>Below</v>
      </c>
      <c r="O269">
        <v>205000</v>
      </c>
      <c r="P269">
        <v>74.900000000000006</v>
      </c>
      <c r="Q269" t="str">
        <f t="shared" si="24"/>
        <v>70-79</v>
      </c>
      <c r="R269">
        <v>360</v>
      </c>
      <c r="S269">
        <v>3.25</v>
      </c>
      <c r="T269" t="e">
        <f>VLOOKUP(H269,#REF!,2,TRUE)</f>
        <v>#REF!</v>
      </c>
    </row>
    <row r="270" spans="1:20" x14ac:dyDescent="0.25">
      <c r="A270">
        <v>68</v>
      </c>
      <c r="B270">
        <v>34</v>
      </c>
      <c r="C270">
        <v>3.31</v>
      </c>
      <c r="D270" t="str">
        <f t="shared" si="21"/>
        <v>1.49-10%</v>
      </c>
      <c r="E270">
        <v>85800</v>
      </c>
      <c r="F270">
        <v>376000</v>
      </c>
      <c r="G270" t="str">
        <f t="shared" si="22"/>
        <v>Above</v>
      </c>
      <c r="H270">
        <v>4.3822999999999999</v>
      </c>
      <c r="I270">
        <v>2</v>
      </c>
      <c r="J270" t="str">
        <f t="shared" si="20"/>
        <v>No</v>
      </c>
      <c r="K270" t="s">
        <v>18</v>
      </c>
      <c r="L270">
        <v>20</v>
      </c>
      <c r="M270">
        <v>635000</v>
      </c>
      <c r="N270" t="str">
        <f t="shared" si="23"/>
        <v>Above</v>
      </c>
      <c r="O270">
        <v>475000</v>
      </c>
      <c r="P270">
        <v>74.92</v>
      </c>
      <c r="Q270" t="str">
        <f t="shared" si="24"/>
        <v>70-79</v>
      </c>
      <c r="R270">
        <v>360</v>
      </c>
      <c r="S270">
        <v>3.12</v>
      </c>
      <c r="T270" t="e">
        <f>VLOOKUP(H270,#REF!,2,TRUE)</f>
        <v>#REF!</v>
      </c>
    </row>
    <row r="271" spans="1:20" x14ac:dyDescent="0.25">
      <c r="A271">
        <v>21</v>
      </c>
      <c r="B271">
        <v>48</v>
      </c>
      <c r="C271">
        <v>30.74</v>
      </c>
      <c r="D271" t="str">
        <f t="shared" si="21"/>
        <v>30.01-40%</v>
      </c>
      <c r="E271">
        <v>84800</v>
      </c>
      <c r="F271">
        <v>229000</v>
      </c>
      <c r="G271" t="str">
        <f t="shared" si="22"/>
        <v>Above</v>
      </c>
      <c r="H271">
        <v>2.7004999999999999</v>
      </c>
      <c r="I271">
        <v>2</v>
      </c>
      <c r="J271" t="str">
        <f t="shared" si="20"/>
        <v>No</v>
      </c>
      <c r="K271" t="s">
        <v>17</v>
      </c>
      <c r="L271">
        <v>30</v>
      </c>
      <c r="M271">
        <v>215000</v>
      </c>
      <c r="N271" t="str">
        <f t="shared" si="23"/>
        <v>Below</v>
      </c>
      <c r="O271">
        <v>155000</v>
      </c>
      <c r="P271">
        <v>74.95</v>
      </c>
      <c r="Q271" t="str">
        <f t="shared" si="24"/>
        <v>70-79</v>
      </c>
      <c r="R271">
        <v>360</v>
      </c>
      <c r="S271">
        <v>3.62</v>
      </c>
      <c r="T271" t="e">
        <f>VLOOKUP(H271,#REF!,2,TRUE)</f>
        <v>#REF!</v>
      </c>
    </row>
    <row r="272" spans="1:20" x14ac:dyDescent="0.25">
      <c r="A272">
        <v>215</v>
      </c>
      <c r="B272">
        <v>26</v>
      </c>
      <c r="C272">
        <v>4.8600000000000003</v>
      </c>
      <c r="D272" t="str">
        <f t="shared" si="21"/>
        <v>1.49-10%</v>
      </c>
      <c r="E272">
        <v>79700</v>
      </c>
      <c r="F272">
        <v>192000</v>
      </c>
      <c r="G272" t="str">
        <f t="shared" si="22"/>
        <v>Above</v>
      </c>
      <c r="H272">
        <v>2.4089999999999998</v>
      </c>
      <c r="I272">
        <v>2</v>
      </c>
      <c r="J272" t="str">
        <f t="shared" si="20"/>
        <v>No</v>
      </c>
      <c r="K272" t="s">
        <v>19</v>
      </c>
      <c r="L272">
        <v>20</v>
      </c>
      <c r="M272">
        <v>505000</v>
      </c>
      <c r="N272" t="str">
        <f t="shared" si="23"/>
        <v>Above</v>
      </c>
      <c r="O272">
        <v>375000</v>
      </c>
      <c r="P272">
        <v>74.95</v>
      </c>
      <c r="Q272" t="str">
        <f t="shared" si="24"/>
        <v>70-79</v>
      </c>
      <c r="R272">
        <v>180</v>
      </c>
      <c r="S272">
        <v>2.5</v>
      </c>
      <c r="T272" t="e">
        <f>VLOOKUP(H272,#REF!,2,TRUE)</f>
        <v>#REF!</v>
      </c>
    </row>
    <row r="273" spans="1:20" x14ac:dyDescent="0.25">
      <c r="A273">
        <v>66</v>
      </c>
      <c r="B273">
        <v>45</v>
      </c>
      <c r="C273">
        <v>37.47</v>
      </c>
      <c r="D273" t="str">
        <f t="shared" si="21"/>
        <v>30.01-40%</v>
      </c>
      <c r="E273">
        <v>81000</v>
      </c>
      <c r="F273">
        <v>203000</v>
      </c>
      <c r="G273" t="str">
        <f t="shared" si="22"/>
        <v>Above</v>
      </c>
      <c r="H273">
        <v>2.5062000000000002</v>
      </c>
      <c r="I273">
        <v>2</v>
      </c>
      <c r="J273" t="str">
        <f t="shared" si="20"/>
        <v>No</v>
      </c>
      <c r="K273" t="s">
        <v>18</v>
      </c>
      <c r="L273">
        <v>20</v>
      </c>
      <c r="M273">
        <v>395000</v>
      </c>
      <c r="N273" t="str">
        <f t="shared" si="23"/>
        <v>Below</v>
      </c>
      <c r="O273">
        <v>295000</v>
      </c>
      <c r="P273">
        <v>74.989999999999995</v>
      </c>
      <c r="Q273" t="str">
        <f t="shared" si="24"/>
        <v>70-79</v>
      </c>
      <c r="R273">
        <v>360</v>
      </c>
      <c r="S273">
        <v>2.75</v>
      </c>
      <c r="T273" t="e">
        <f>VLOOKUP(H273,#REF!,2,TRUE)</f>
        <v>#REF!</v>
      </c>
    </row>
    <row r="274" spans="1:20" x14ac:dyDescent="0.25">
      <c r="A274">
        <v>14</v>
      </c>
      <c r="B274">
        <v>26</v>
      </c>
      <c r="C274">
        <v>33.01</v>
      </c>
      <c r="D274" t="str">
        <f t="shared" si="21"/>
        <v>30.01-40%</v>
      </c>
      <c r="E274">
        <v>79700</v>
      </c>
      <c r="F274">
        <v>593000</v>
      </c>
      <c r="G274" t="str">
        <f t="shared" si="22"/>
        <v>Above</v>
      </c>
      <c r="H274">
        <v>7.4404000000000003</v>
      </c>
      <c r="I274">
        <v>2</v>
      </c>
      <c r="J274" t="str">
        <f t="shared" si="20"/>
        <v>No</v>
      </c>
      <c r="K274" t="s">
        <v>17</v>
      </c>
      <c r="L274">
        <v>20</v>
      </c>
      <c r="M274">
        <v>545000</v>
      </c>
      <c r="N274" t="str">
        <f t="shared" si="23"/>
        <v>Above</v>
      </c>
      <c r="O274">
        <v>415000</v>
      </c>
      <c r="P274">
        <v>75</v>
      </c>
      <c r="Q274" t="str">
        <f t="shared" si="24"/>
        <v>70-79</v>
      </c>
      <c r="R274">
        <v>360</v>
      </c>
      <c r="S274">
        <v>4.75</v>
      </c>
      <c r="T274" t="e">
        <f>VLOOKUP(H274,#REF!,2,TRUE)</f>
        <v>#REF!</v>
      </c>
    </row>
    <row r="275" spans="1:20" x14ac:dyDescent="0.25">
      <c r="A275">
        <v>72</v>
      </c>
      <c r="B275">
        <v>41</v>
      </c>
      <c r="C275">
        <v>9.81</v>
      </c>
      <c r="D275" t="str">
        <f t="shared" si="21"/>
        <v>1.49-10%</v>
      </c>
      <c r="E275">
        <v>72200</v>
      </c>
      <c r="F275">
        <v>197000</v>
      </c>
      <c r="G275" t="str">
        <f t="shared" si="22"/>
        <v>Above</v>
      </c>
      <c r="H275">
        <v>2.7284999999999999</v>
      </c>
      <c r="I275">
        <v>2</v>
      </c>
      <c r="J275" t="str">
        <f t="shared" si="20"/>
        <v>No</v>
      </c>
      <c r="K275" t="s">
        <v>18</v>
      </c>
      <c r="L275">
        <v>43</v>
      </c>
      <c r="M275">
        <v>275000</v>
      </c>
      <c r="N275" t="str">
        <f t="shared" si="23"/>
        <v>Below</v>
      </c>
      <c r="O275">
        <v>195000</v>
      </c>
      <c r="P275">
        <v>75</v>
      </c>
      <c r="Q275" t="str">
        <f t="shared" si="24"/>
        <v>70-79</v>
      </c>
      <c r="R275">
        <v>360</v>
      </c>
      <c r="S275">
        <v>3.5</v>
      </c>
      <c r="T275" t="e">
        <f>VLOOKUP(H275,#REF!,2,TRUE)</f>
        <v>#REF!</v>
      </c>
    </row>
    <row r="276" spans="1:20" x14ac:dyDescent="0.25">
      <c r="A276">
        <v>196</v>
      </c>
      <c r="B276">
        <v>5</v>
      </c>
      <c r="C276">
        <v>10.89</v>
      </c>
      <c r="D276" t="str">
        <f t="shared" si="21"/>
        <v>10.01-20%</v>
      </c>
      <c r="E276">
        <v>72300</v>
      </c>
      <c r="F276">
        <v>41000</v>
      </c>
      <c r="G276" t="str">
        <f t="shared" si="22"/>
        <v>Below</v>
      </c>
      <c r="H276">
        <v>0.56710000000000005</v>
      </c>
      <c r="I276">
        <v>2</v>
      </c>
      <c r="J276" t="str">
        <f t="shared" si="20"/>
        <v>No</v>
      </c>
      <c r="K276" t="s">
        <v>19</v>
      </c>
      <c r="L276">
        <v>47</v>
      </c>
      <c r="M276">
        <v>155000</v>
      </c>
      <c r="N276" t="str">
        <f t="shared" si="23"/>
        <v>Below</v>
      </c>
      <c r="O276">
        <v>115000</v>
      </c>
      <c r="P276">
        <v>75</v>
      </c>
      <c r="Q276" t="str">
        <f t="shared" si="24"/>
        <v>70-79</v>
      </c>
      <c r="R276">
        <v>360</v>
      </c>
      <c r="S276">
        <v>3.87</v>
      </c>
      <c r="T276" t="e">
        <f>VLOOKUP(H276,#REF!,2,TRUE)</f>
        <v>#REF!</v>
      </c>
    </row>
    <row r="277" spans="1:20" x14ac:dyDescent="0.25">
      <c r="A277">
        <v>277</v>
      </c>
      <c r="B277">
        <v>27</v>
      </c>
      <c r="C277">
        <v>10.3</v>
      </c>
      <c r="D277" t="str">
        <f t="shared" si="21"/>
        <v>10.01-20%</v>
      </c>
      <c r="E277">
        <v>102800</v>
      </c>
      <c r="F277">
        <v>213000</v>
      </c>
      <c r="G277" t="str">
        <f t="shared" si="22"/>
        <v>Above</v>
      </c>
      <c r="H277">
        <v>2.0720000000000001</v>
      </c>
      <c r="I277">
        <v>2</v>
      </c>
      <c r="J277" t="str">
        <f t="shared" si="20"/>
        <v>No</v>
      </c>
      <c r="K277" t="s">
        <v>20</v>
      </c>
      <c r="L277">
        <v>39</v>
      </c>
      <c r="M277">
        <v>665000</v>
      </c>
      <c r="N277" t="str">
        <f t="shared" si="23"/>
        <v>Above</v>
      </c>
      <c r="O277">
        <v>495000</v>
      </c>
      <c r="P277">
        <v>75</v>
      </c>
      <c r="Q277" t="str">
        <f t="shared" si="24"/>
        <v>70-79</v>
      </c>
      <c r="R277">
        <v>360</v>
      </c>
      <c r="S277">
        <v>2.75</v>
      </c>
      <c r="T277" t="e">
        <f>VLOOKUP(H277,#REF!,2,TRUE)</f>
        <v>#REF!</v>
      </c>
    </row>
    <row r="278" spans="1:20" x14ac:dyDescent="0.25">
      <c r="A278">
        <v>279</v>
      </c>
      <c r="B278">
        <v>53</v>
      </c>
      <c r="C278">
        <v>49.27</v>
      </c>
      <c r="D278" t="str">
        <f t="shared" si="21"/>
        <v>40.01-50%</v>
      </c>
      <c r="E278">
        <v>106900</v>
      </c>
      <c r="F278">
        <v>358000</v>
      </c>
      <c r="G278" t="str">
        <f t="shared" si="22"/>
        <v>Above</v>
      </c>
      <c r="H278">
        <v>3.3489</v>
      </c>
      <c r="I278">
        <v>2</v>
      </c>
      <c r="J278" t="str">
        <f t="shared" si="20"/>
        <v>No</v>
      </c>
      <c r="K278" t="s">
        <v>20</v>
      </c>
      <c r="L278">
        <v>10</v>
      </c>
      <c r="M278">
        <v>315000</v>
      </c>
      <c r="N278" t="str">
        <f t="shared" si="23"/>
        <v>Below</v>
      </c>
      <c r="O278">
        <v>235000</v>
      </c>
      <c r="P278">
        <v>75</v>
      </c>
      <c r="Q278" t="str">
        <f t="shared" si="24"/>
        <v>70-79</v>
      </c>
      <c r="R278">
        <v>360</v>
      </c>
      <c r="S278">
        <v>4.37</v>
      </c>
      <c r="T278" t="e">
        <f>VLOOKUP(H278,#REF!,2,TRUE)</f>
        <v>#REF!</v>
      </c>
    </row>
    <row r="279" spans="1:20" x14ac:dyDescent="0.25">
      <c r="A279">
        <v>359</v>
      </c>
      <c r="B279">
        <v>6</v>
      </c>
      <c r="C279">
        <v>18.79</v>
      </c>
      <c r="D279" t="str">
        <f t="shared" si="21"/>
        <v>10.01-20%</v>
      </c>
      <c r="E279">
        <v>92700</v>
      </c>
      <c r="F279">
        <v>371000</v>
      </c>
      <c r="G279" t="str">
        <f t="shared" si="22"/>
        <v>Above</v>
      </c>
      <c r="H279">
        <v>4.0022000000000002</v>
      </c>
      <c r="I279">
        <v>2</v>
      </c>
      <c r="J279" t="str">
        <f t="shared" si="20"/>
        <v>No</v>
      </c>
      <c r="K279" t="s">
        <v>21</v>
      </c>
      <c r="L279">
        <v>42</v>
      </c>
      <c r="M279">
        <v>635000</v>
      </c>
      <c r="N279" t="str">
        <f t="shared" si="23"/>
        <v>Above</v>
      </c>
      <c r="O279">
        <v>475000</v>
      </c>
      <c r="P279">
        <v>75</v>
      </c>
      <c r="Q279" t="str">
        <f t="shared" si="24"/>
        <v>70-79</v>
      </c>
      <c r="R279">
        <v>360</v>
      </c>
      <c r="S279">
        <v>2.99</v>
      </c>
      <c r="T279" t="e">
        <f>VLOOKUP(H279,#REF!,2,TRUE)</f>
        <v>#REF!</v>
      </c>
    </row>
    <row r="280" spans="1:20" x14ac:dyDescent="0.25">
      <c r="A280">
        <v>417</v>
      </c>
      <c r="B280">
        <v>13</v>
      </c>
      <c r="C280">
        <v>7.02</v>
      </c>
      <c r="D280" t="str">
        <f t="shared" si="21"/>
        <v>1.49-10%</v>
      </c>
      <c r="E280">
        <v>82200</v>
      </c>
      <c r="F280">
        <v>137000</v>
      </c>
      <c r="G280" t="str">
        <f t="shared" si="22"/>
        <v>Above</v>
      </c>
      <c r="H280">
        <v>1.6667000000000001</v>
      </c>
      <c r="I280">
        <v>2</v>
      </c>
      <c r="J280" t="str">
        <f t="shared" si="20"/>
        <v>No</v>
      </c>
      <c r="K280" t="s">
        <v>21</v>
      </c>
      <c r="L280">
        <v>30</v>
      </c>
      <c r="M280">
        <v>545000</v>
      </c>
      <c r="N280" t="str">
        <f t="shared" si="23"/>
        <v>Above</v>
      </c>
      <c r="O280">
        <v>405000</v>
      </c>
      <c r="P280">
        <v>75</v>
      </c>
      <c r="Q280" t="str">
        <f t="shared" si="24"/>
        <v>70-79</v>
      </c>
      <c r="R280">
        <v>360</v>
      </c>
      <c r="S280">
        <v>3.25</v>
      </c>
      <c r="T280" t="e">
        <f>VLOOKUP(H280,#REF!,2,TRUE)</f>
        <v>#REF!</v>
      </c>
    </row>
    <row r="281" spans="1:20" x14ac:dyDescent="0.25">
      <c r="A281">
        <v>430</v>
      </c>
      <c r="B281">
        <v>53</v>
      </c>
      <c r="C281">
        <v>8.85</v>
      </c>
      <c r="D281" t="str">
        <f t="shared" si="21"/>
        <v>1.49-10%</v>
      </c>
      <c r="E281">
        <v>77600</v>
      </c>
      <c r="F281">
        <v>105000</v>
      </c>
      <c r="G281" t="str">
        <f t="shared" si="22"/>
        <v>Above</v>
      </c>
      <c r="H281">
        <v>1.3531</v>
      </c>
      <c r="I281">
        <v>2</v>
      </c>
      <c r="J281" t="str">
        <f t="shared" si="20"/>
        <v>No</v>
      </c>
      <c r="K281" t="s">
        <v>22</v>
      </c>
      <c r="L281">
        <v>41</v>
      </c>
      <c r="M281">
        <v>325000</v>
      </c>
      <c r="N281" t="str">
        <f t="shared" si="23"/>
        <v>Below</v>
      </c>
      <c r="O281">
        <v>245000</v>
      </c>
      <c r="P281">
        <v>75</v>
      </c>
      <c r="Q281" t="str">
        <f t="shared" si="24"/>
        <v>70-79</v>
      </c>
      <c r="R281">
        <v>360</v>
      </c>
      <c r="S281">
        <v>4.37</v>
      </c>
      <c r="T281" t="e">
        <f>VLOOKUP(H281,#REF!,2,TRUE)</f>
        <v>#REF!</v>
      </c>
    </row>
    <row r="282" spans="1:20" x14ac:dyDescent="0.25">
      <c r="A282">
        <v>453</v>
      </c>
      <c r="B282">
        <v>6</v>
      </c>
      <c r="C282">
        <v>29.86</v>
      </c>
      <c r="D282" t="str">
        <f t="shared" si="21"/>
        <v>20.01-30%</v>
      </c>
      <c r="E282">
        <v>83300</v>
      </c>
      <c r="F282">
        <v>144000</v>
      </c>
      <c r="G282" t="str">
        <f t="shared" si="22"/>
        <v>Above</v>
      </c>
      <c r="H282">
        <v>1.7286999999999999</v>
      </c>
      <c r="I282">
        <v>2</v>
      </c>
      <c r="J282" t="str">
        <f t="shared" si="20"/>
        <v>No</v>
      </c>
      <c r="K282" t="s">
        <v>22</v>
      </c>
      <c r="L282">
        <v>46</v>
      </c>
      <c r="M282">
        <v>635000</v>
      </c>
      <c r="N282" t="str">
        <f t="shared" si="23"/>
        <v>Above</v>
      </c>
      <c r="O282">
        <v>475000</v>
      </c>
      <c r="P282">
        <v>75</v>
      </c>
      <c r="Q282" t="str">
        <f t="shared" si="24"/>
        <v>70-79</v>
      </c>
      <c r="R282">
        <v>360</v>
      </c>
      <c r="S282">
        <v>4.12</v>
      </c>
      <c r="T282" t="e">
        <f>VLOOKUP(H282,#REF!,2,TRUE)</f>
        <v>#REF!</v>
      </c>
    </row>
    <row r="283" spans="1:20" x14ac:dyDescent="0.25">
      <c r="A283">
        <v>463</v>
      </c>
      <c r="B283">
        <v>32</v>
      </c>
      <c r="C283">
        <v>24.92</v>
      </c>
      <c r="D283" t="str">
        <f t="shared" si="21"/>
        <v>20.01-30%</v>
      </c>
      <c r="E283">
        <v>70800</v>
      </c>
      <c r="F283">
        <v>49000</v>
      </c>
      <c r="G283" t="str">
        <f t="shared" si="22"/>
        <v>Below</v>
      </c>
      <c r="H283">
        <v>0.69210000000000005</v>
      </c>
      <c r="I283">
        <v>2</v>
      </c>
      <c r="J283" t="str">
        <f t="shared" si="20"/>
        <v>No</v>
      </c>
      <c r="K283" t="s">
        <v>22</v>
      </c>
      <c r="L283">
        <v>40</v>
      </c>
      <c r="M283">
        <v>225000</v>
      </c>
      <c r="N283" t="str">
        <f t="shared" si="23"/>
        <v>Below</v>
      </c>
      <c r="O283">
        <v>165000</v>
      </c>
      <c r="P283">
        <v>75</v>
      </c>
      <c r="Q283" t="str">
        <f t="shared" si="24"/>
        <v>70-79</v>
      </c>
      <c r="R283">
        <v>360</v>
      </c>
      <c r="S283">
        <v>4.5</v>
      </c>
      <c r="T283" t="e">
        <f>VLOOKUP(H283,#REF!,2,TRUE)</f>
        <v>#REF!</v>
      </c>
    </row>
    <row r="284" spans="1:20" x14ac:dyDescent="0.25">
      <c r="A284">
        <v>468</v>
      </c>
      <c r="B284">
        <v>1</v>
      </c>
      <c r="C284">
        <v>6.66</v>
      </c>
      <c r="D284" t="str">
        <f t="shared" si="21"/>
        <v>1.49-10%</v>
      </c>
      <c r="E284">
        <v>65700</v>
      </c>
      <c r="F284">
        <v>317000</v>
      </c>
      <c r="G284" t="str">
        <f t="shared" si="22"/>
        <v>Above</v>
      </c>
      <c r="H284">
        <v>4.8250000000000002</v>
      </c>
      <c r="I284">
        <v>2</v>
      </c>
      <c r="J284" t="str">
        <f t="shared" si="20"/>
        <v>No</v>
      </c>
      <c r="K284" t="s">
        <v>22</v>
      </c>
      <c r="L284">
        <v>37</v>
      </c>
      <c r="M284">
        <v>665000</v>
      </c>
      <c r="N284" t="str">
        <f t="shared" si="23"/>
        <v>Above</v>
      </c>
      <c r="O284">
        <v>495000</v>
      </c>
      <c r="P284">
        <v>75</v>
      </c>
      <c r="Q284" t="str">
        <f t="shared" si="24"/>
        <v>70-79</v>
      </c>
      <c r="R284">
        <v>360</v>
      </c>
      <c r="S284">
        <v>3.37</v>
      </c>
      <c r="T284" t="e">
        <f>VLOOKUP(H284,#REF!,2,TRUE)</f>
        <v>#REF!</v>
      </c>
    </row>
    <row r="285" spans="1:20" x14ac:dyDescent="0.25">
      <c r="A285">
        <v>475</v>
      </c>
      <c r="B285">
        <v>20</v>
      </c>
      <c r="C285">
        <v>7.17</v>
      </c>
      <c r="D285" t="str">
        <f t="shared" si="21"/>
        <v>1.49-10%</v>
      </c>
      <c r="E285">
        <v>88800</v>
      </c>
      <c r="F285">
        <v>83000</v>
      </c>
      <c r="G285" t="str">
        <f t="shared" si="22"/>
        <v>Below</v>
      </c>
      <c r="H285">
        <v>0.93469999999999998</v>
      </c>
      <c r="I285">
        <v>2</v>
      </c>
      <c r="J285" t="str">
        <f t="shared" si="20"/>
        <v>No</v>
      </c>
      <c r="K285" t="s">
        <v>22</v>
      </c>
      <c r="L285">
        <v>30</v>
      </c>
      <c r="M285">
        <v>235000</v>
      </c>
      <c r="N285" t="str">
        <f t="shared" si="23"/>
        <v>Below</v>
      </c>
      <c r="O285">
        <v>175000</v>
      </c>
      <c r="P285">
        <v>75.319999999999993</v>
      </c>
      <c r="Q285" t="str">
        <f t="shared" si="24"/>
        <v>70-79</v>
      </c>
      <c r="R285">
        <v>180</v>
      </c>
      <c r="S285">
        <v>3.25</v>
      </c>
      <c r="T285" t="e">
        <f>VLOOKUP(H285,#REF!,2,TRUE)</f>
        <v>#REF!</v>
      </c>
    </row>
    <row r="286" spans="1:20" x14ac:dyDescent="0.25">
      <c r="A286">
        <v>389</v>
      </c>
      <c r="B286">
        <v>26</v>
      </c>
      <c r="C286">
        <v>5.37</v>
      </c>
      <c r="D286" t="str">
        <f t="shared" si="21"/>
        <v>1.49-10%</v>
      </c>
      <c r="E286">
        <v>79700</v>
      </c>
      <c r="F286">
        <v>138000</v>
      </c>
      <c r="G286" t="str">
        <f t="shared" si="22"/>
        <v>Above</v>
      </c>
      <c r="H286">
        <v>1.7315</v>
      </c>
      <c r="I286">
        <v>2</v>
      </c>
      <c r="J286" t="str">
        <f t="shared" si="20"/>
        <v>No</v>
      </c>
      <c r="K286" t="s">
        <v>21</v>
      </c>
      <c r="L286">
        <v>20</v>
      </c>
      <c r="M286">
        <v>325000</v>
      </c>
      <c r="N286" t="str">
        <f t="shared" si="23"/>
        <v>Below</v>
      </c>
      <c r="O286">
        <v>245000</v>
      </c>
      <c r="P286">
        <v>75.38</v>
      </c>
      <c r="Q286" t="str">
        <f t="shared" si="24"/>
        <v>70-79</v>
      </c>
      <c r="R286">
        <v>180</v>
      </c>
      <c r="S286">
        <v>2.62</v>
      </c>
      <c r="T286" t="e">
        <f>VLOOKUP(H286,#REF!,2,TRUE)</f>
        <v>#REF!</v>
      </c>
    </row>
    <row r="287" spans="1:20" x14ac:dyDescent="0.25">
      <c r="A287">
        <v>415</v>
      </c>
      <c r="B287">
        <v>18</v>
      </c>
      <c r="C287">
        <v>7.09</v>
      </c>
      <c r="D287" t="str">
        <f t="shared" si="21"/>
        <v>1.49-10%</v>
      </c>
      <c r="E287">
        <v>89100</v>
      </c>
      <c r="F287">
        <v>64000</v>
      </c>
      <c r="G287" t="str">
        <f t="shared" si="22"/>
        <v>Below</v>
      </c>
      <c r="H287">
        <v>0.71830000000000005</v>
      </c>
      <c r="I287">
        <v>1</v>
      </c>
      <c r="J287" t="str">
        <f t="shared" si="20"/>
        <v>Yes</v>
      </c>
      <c r="K287" t="s">
        <v>21</v>
      </c>
      <c r="L287">
        <v>30</v>
      </c>
      <c r="M287">
        <v>165000</v>
      </c>
      <c r="N287" t="str">
        <f t="shared" si="23"/>
        <v>Below</v>
      </c>
      <c r="O287">
        <v>105000</v>
      </c>
      <c r="P287">
        <v>75.86</v>
      </c>
      <c r="Q287" t="str">
        <f t="shared" si="24"/>
        <v>70-79</v>
      </c>
      <c r="R287">
        <v>360</v>
      </c>
      <c r="S287">
        <v>3.5</v>
      </c>
      <c r="T287" t="e">
        <f>VLOOKUP(H287,#REF!,2,TRUE)</f>
        <v>#REF!</v>
      </c>
    </row>
    <row r="288" spans="1:20" x14ac:dyDescent="0.25">
      <c r="A288">
        <v>153</v>
      </c>
      <c r="B288">
        <v>39</v>
      </c>
      <c r="C288">
        <v>5.26</v>
      </c>
      <c r="D288" t="str">
        <f t="shared" si="21"/>
        <v>1.49-10%</v>
      </c>
      <c r="E288">
        <v>70300</v>
      </c>
      <c r="F288">
        <v>56000</v>
      </c>
      <c r="G288" t="str">
        <f t="shared" si="22"/>
        <v>Below</v>
      </c>
      <c r="H288">
        <v>0.79659999999999997</v>
      </c>
      <c r="I288">
        <v>2</v>
      </c>
      <c r="J288" t="str">
        <f t="shared" si="20"/>
        <v>No</v>
      </c>
      <c r="K288" t="s">
        <v>19</v>
      </c>
      <c r="L288">
        <v>30</v>
      </c>
      <c r="M288">
        <v>175000</v>
      </c>
      <c r="N288" t="str">
        <f t="shared" si="23"/>
        <v>Below</v>
      </c>
      <c r="O288">
        <v>125000</v>
      </c>
      <c r="P288">
        <v>75.88</v>
      </c>
      <c r="Q288" t="str">
        <f t="shared" si="24"/>
        <v>70-79</v>
      </c>
      <c r="R288">
        <v>180</v>
      </c>
      <c r="S288">
        <v>2.37</v>
      </c>
      <c r="T288" t="e">
        <f>VLOOKUP(H288,#REF!,2,TRUE)</f>
        <v>#REF!</v>
      </c>
    </row>
    <row r="289" spans="1:20" x14ac:dyDescent="0.25">
      <c r="A289">
        <v>390</v>
      </c>
      <c r="B289">
        <v>2</v>
      </c>
      <c r="C289">
        <v>16.91</v>
      </c>
      <c r="D289" t="str">
        <f t="shared" si="21"/>
        <v>10.01-20%</v>
      </c>
      <c r="E289">
        <v>93100</v>
      </c>
      <c r="F289">
        <v>66000</v>
      </c>
      <c r="G289" t="str">
        <f t="shared" si="22"/>
        <v>Below</v>
      </c>
      <c r="H289">
        <v>0.70889999999999997</v>
      </c>
      <c r="I289">
        <v>2</v>
      </c>
      <c r="J289" t="str">
        <f t="shared" si="20"/>
        <v>No</v>
      </c>
      <c r="K289" t="s">
        <v>21</v>
      </c>
      <c r="L289">
        <v>43</v>
      </c>
      <c r="M289">
        <v>315000</v>
      </c>
      <c r="N289" t="str">
        <f t="shared" si="23"/>
        <v>Below</v>
      </c>
      <c r="O289">
        <v>245000</v>
      </c>
      <c r="P289">
        <v>76.19</v>
      </c>
      <c r="Q289" t="str">
        <f t="shared" si="24"/>
        <v>70-79</v>
      </c>
      <c r="R289">
        <v>360</v>
      </c>
      <c r="S289">
        <v>3.5</v>
      </c>
      <c r="T289" t="e">
        <f>VLOOKUP(H289,#REF!,2,TRUE)</f>
        <v>#REF!</v>
      </c>
    </row>
    <row r="290" spans="1:20" x14ac:dyDescent="0.25">
      <c r="A290">
        <v>198</v>
      </c>
      <c r="B290">
        <v>53</v>
      </c>
      <c r="C290">
        <v>29.38</v>
      </c>
      <c r="D290" t="str">
        <f t="shared" si="21"/>
        <v>20.01-30%</v>
      </c>
      <c r="E290">
        <v>106900</v>
      </c>
      <c r="F290">
        <v>110000</v>
      </c>
      <c r="G290" t="str">
        <f t="shared" si="22"/>
        <v>Above</v>
      </c>
      <c r="H290">
        <v>1.0289999999999999</v>
      </c>
      <c r="I290">
        <v>2</v>
      </c>
      <c r="J290" t="str">
        <f t="shared" si="20"/>
        <v>No</v>
      </c>
      <c r="K290" t="s">
        <v>19</v>
      </c>
      <c r="L290">
        <v>44</v>
      </c>
      <c r="M290">
        <v>445000</v>
      </c>
      <c r="N290" t="str">
        <f t="shared" si="23"/>
        <v>Below</v>
      </c>
      <c r="O290">
        <v>345000</v>
      </c>
      <c r="P290">
        <v>76.510000000000005</v>
      </c>
      <c r="Q290" t="str">
        <f t="shared" si="24"/>
        <v>70-79</v>
      </c>
      <c r="R290">
        <v>360</v>
      </c>
      <c r="S290">
        <v>3.62</v>
      </c>
      <c r="T290" t="e">
        <f>VLOOKUP(H290,#REF!,2,TRUE)</f>
        <v>#REF!</v>
      </c>
    </row>
    <row r="291" spans="1:20" x14ac:dyDescent="0.25">
      <c r="A291">
        <v>419</v>
      </c>
      <c r="B291">
        <v>25</v>
      </c>
      <c r="C291">
        <v>42.23</v>
      </c>
      <c r="D291" t="str">
        <f t="shared" si="21"/>
        <v>40.01-50%</v>
      </c>
      <c r="E291">
        <v>114000</v>
      </c>
      <c r="F291">
        <v>57000</v>
      </c>
      <c r="G291" t="str">
        <f t="shared" si="22"/>
        <v>Below</v>
      </c>
      <c r="H291">
        <v>0.5</v>
      </c>
      <c r="I291">
        <v>2</v>
      </c>
      <c r="J291" t="str">
        <f t="shared" si="20"/>
        <v>No</v>
      </c>
      <c r="K291" t="s">
        <v>21</v>
      </c>
      <c r="L291">
        <v>44</v>
      </c>
      <c r="M291">
        <v>445000</v>
      </c>
      <c r="N291" t="str">
        <f t="shared" si="23"/>
        <v>Below</v>
      </c>
      <c r="O291">
        <v>335000</v>
      </c>
      <c r="P291">
        <v>76.739999999999995</v>
      </c>
      <c r="Q291" t="str">
        <f t="shared" si="24"/>
        <v>70-79</v>
      </c>
      <c r="R291">
        <v>360</v>
      </c>
      <c r="S291">
        <v>3.87</v>
      </c>
      <c r="T291" t="e">
        <f>VLOOKUP(H291,#REF!,2,TRUE)</f>
        <v>#REF!</v>
      </c>
    </row>
    <row r="292" spans="1:20" x14ac:dyDescent="0.25">
      <c r="A292">
        <v>207</v>
      </c>
      <c r="B292">
        <v>12</v>
      </c>
      <c r="C292">
        <v>11.84</v>
      </c>
      <c r="D292" t="str">
        <f t="shared" si="21"/>
        <v>10.01-20%</v>
      </c>
      <c r="E292">
        <v>68300</v>
      </c>
      <c r="F292">
        <v>152000</v>
      </c>
      <c r="G292" t="str">
        <f t="shared" si="22"/>
        <v>Above</v>
      </c>
      <c r="H292">
        <v>2.2254999999999998</v>
      </c>
      <c r="I292">
        <v>1</v>
      </c>
      <c r="J292" t="str">
        <f t="shared" si="20"/>
        <v>Yes</v>
      </c>
      <c r="K292" t="s">
        <v>19</v>
      </c>
      <c r="L292">
        <v>37</v>
      </c>
      <c r="M292">
        <v>435000</v>
      </c>
      <c r="N292" t="str">
        <f t="shared" si="23"/>
        <v>Below</v>
      </c>
      <c r="O292">
        <v>335000</v>
      </c>
      <c r="P292">
        <v>76.81</v>
      </c>
      <c r="Q292" t="str">
        <f t="shared" si="24"/>
        <v>70-79</v>
      </c>
      <c r="R292">
        <v>360</v>
      </c>
      <c r="S292">
        <v>2.99</v>
      </c>
      <c r="T292" t="e">
        <f>VLOOKUP(H292,#REF!,2,TRUE)</f>
        <v>#REF!</v>
      </c>
    </row>
    <row r="293" spans="1:20" x14ac:dyDescent="0.25">
      <c r="A293">
        <v>194</v>
      </c>
      <c r="B293">
        <v>35</v>
      </c>
      <c r="C293">
        <v>35.97</v>
      </c>
      <c r="D293" t="str">
        <f t="shared" si="21"/>
        <v>30.01-40%</v>
      </c>
      <c r="E293">
        <v>69100</v>
      </c>
      <c r="F293">
        <v>170000</v>
      </c>
      <c r="G293" t="str">
        <f t="shared" si="22"/>
        <v>Above</v>
      </c>
      <c r="H293">
        <v>2.4601999999999999</v>
      </c>
      <c r="I293">
        <v>2</v>
      </c>
      <c r="J293" t="str">
        <f t="shared" si="20"/>
        <v>No</v>
      </c>
      <c r="K293" t="s">
        <v>19</v>
      </c>
      <c r="L293">
        <v>10</v>
      </c>
      <c r="M293">
        <v>325000</v>
      </c>
      <c r="N293" t="str">
        <f t="shared" si="23"/>
        <v>Below</v>
      </c>
      <c r="O293">
        <v>255000</v>
      </c>
      <c r="P293">
        <v>76.92</v>
      </c>
      <c r="Q293" t="str">
        <f t="shared" si="24"/>
        <v>70-79</v>
      </c>
      <c r="R293">
        <v>240</v>
      </c>
      <c r="S293">
        <v>3.48</v>
      </c>
      <c r="T293" t="e">
        <f>VLOOKUP(H293,#REF!,2,TRUE)</f>
        <v>#REF!</v>
      </c>
    </row>
    <row r="294" spans="1:20" x14ac:dyDescent="0.25">
      <c r="A294">
        <v>269</v>
      </c>
      <c r="B294">
        <v>24</v>
      </c>
      <c r="C294">
        <v>93.79</v>
      </c>
      <c r="D294" t="str">
        <f t="shared" si="21"/>
        <v>90.01-98.95%</v>
      </c>
      <c r="E294">
        <v>124900</v>
      </c>
      <c r="F294">
        <v>39000</v>
      </c>
      <c r="G294" t="str">
        <f t="shared" si="22"/>
        <v>Below</v>
      </c>
      <c r="H294">
        <v>0.31219999999999998</v>
      </c>
      <c r="I294">
        <v>2</v>
      </c>
      <c r="J294" t="str">
        <f t="shared" si="20"/>
        <v>No</v>
      </c>
      <c r="K294" t="s">
        <v>20</v>
      </c>
      <c r="L294">
        <v>47</v>
      </c>
      <c r="M294">
        <v>315000</v>
      </c>
      <c r="N294" t="str">
        <f t="shared" si="23"/>
        <v>Below</v>
      </c>
      <c r="O294">
        <v>245000</v>
      </c>
      <c r="P294">
        <v>76.92</v>
      </c>
      <c r="Q294" t="str">
        <f t="shared" si="24"/>
        <v>70-79</v>
      </c>
      <c r="R294">
        <v>360</v>
      </c>
      <c r="S294">
        <v>3.37</v>
      </c>
      <c r="T294" t="e">
        <f>VLOOKUP(H294,#REF!,2,TRUE)</f>
        <v>#REF!</v>
      </c>
    </row>
    <row r="295" spans="1:20" x14ac:dyDescent="0.25">
      <c r="A295">
        <v>401</v>
      </c>
      <c r="B295">
        <v>45</v>
      </c>
      <c r="C295">
        <v>21.73</v>
      </c>
      <c r="D295" t="str">
        <f t="shared" si="21"/>
        <v>20.01-30%</v>
      </c>
      <c r="E295">
        <v>71400</v>
      </c>
      <c r="F295">
        <v>75000</v>
      </c>
      <c r="G295" t="str">
        <f t="shared" si="22"/>
        <v>Below</v>
      </c>
      <c r="H295">
        <v>1.0504</v>
      </c>
      <c r="I295">
        <v>2</v>
      </c>
      <c r="J295" t="str">
        <f t="shared" si="20"/>
        <v>No</v>
      </c>
      <c r="K295" t="s">
        <v>21</v>
      </c>
      <c r="L295">
        <v>47</v>
      </c>
      <c r="M295">
        <v>345000</v>
      </c>
      <c r="N295" t="str">
        <f t="shared" si="23"/>
        <v>Below</v>
      </c>
      <c r="O295">
        <v>265000</v>
      </c>
      <c r="P295">
        <v>77.22</v>
      </c>
      <c r="Q295" t="str">
        <f t="shared" si="24"/>
        <v>70-79</v>
      </c>
      <c r="R295">
        <v>240</v>
      </c>
      <c r="S295">
        <v>2.99</v>
      </c>
      <c r="T295" t="e">
        <f>VLOOKUP(H295,#REF!,2,TRUE)</f>
        <v>#REF!</v>
      </c>
    </row>
    <row r="296" spans="1:20" x14ac:dyDescent="0.25">
      <c r="A296">
        <v>387</v>
      </c>
      <c r="B296">
        <v>42</v>
      </c>
      <c r="C296">
        <v>5.53</v>
      </c>
      <c r="D296" t="str">
        <f t="shared" si="21"/>
        <v>1.49-10%</v>
      </c>
      <c r="E296">
        <v>80400</v>
      </c>
      <c r="F296">
        <v>110000</v>
      </c>
      <c r="G296" t="str">
        <f t="shared" si="22"/>
        <v>Above</v>
      </c>
      <c r="H296">
        <v>1.3682000000000001</v>
      </c>
      <c r="I296">
        <v>2</v>
      </c>
      <c r="J296" t="str">
        <f t="shared" si="20"/>
        <v>No</v>
      </c>
      <c r="K296" t="s">
        <v>21</v>
      </c>
      <c r="L296">
        <v>10</v>
      </c>
      <c r="M296">
        <v>325000</v>
      </c>
      <c r="N296" t="str">
        <f t="shared" si="23"/>
        <v>Below</v>
      </c>
      <c r="O296">
        <v>255000</v>
      </c>
      <c r="P296">
        <v>77.540000000000006</v>
      </c>
      <c r="Q296" t="str">
        <f t="shared" si="24"/>
        <v>70-79</v>
      </c>
      <c r="R296">
        <v>360</v>
      </c>
      <c r="S296">
        <v>3.25</v>
      </c>
      <c r="T296" t="e">
        <f>VLOOKUP(H296,#REF!,2,TRUE)</f>
        <v>#REF!</v>
      </c>
    </row>
    <row r="297" spans="1:20" x14ac:dyDescent="0.25">
      <c r="A297">
        <v>84</v>
      </c>
      <c r="B297">
        <v>49</v>
      </c>
      <c r="C297">
        <v>15.3</v>
      </c>
      <c r="D297" t="str">
        <f t="shared" si="21"/>
        <v>10.01-20%</v>
      </c>
      <c r="E297">
        <v>85300</v>
      </c>
      <c r="F297">
        <v>74000</v>
      </c>
      <c r="G297" t="str">
        <f t="shared" si="22"/>
        <v>Below</v>
      </c>
      <c r="H297">
        <v>0.86750000000000005</v>
      </c>
      <c r="I297">
        <v>2</v>
      </c>
      <c r="J297" t="str">
        <f t="shared" si="20"/>
        <v>No</v>
      </c>
      <c r="K297" t="s">
        <v>18</v>
      </c>
      <c r="L297">
        <v>30</v>
      </c>
      <c r="M297">
        <v>315000</v>
      </c>
      <c r="N297" t="str">
        <f t="shared" si="23"/>
        <v>Below</v>
      </c>
      <c r="O297">
        <v>245000</v>
      </c>
      <c r="P297">
        <v>77.56</v>
      </c>
      <c r="Q297" t="str">
        <f t="shared" si="24"/>
        <v>70-79</v>
      </c>
      <c r="R297">
        <v>360</v>
      </c>
      <c r="S297">
        <v>3.37</v>
      </c>
      <c r="T297" t="e">
        <f>VLOOKUP(H297,#REF!,2,TRUE)</f>
        <v>#REF!</v>
      </c>
    </row>
    <row r="298" spans="1:20" x14ac:dyDescent="0.25">
      <c r="A298">
        <v>37</v>
      </c>
      <c r="B298">
        <v>48</v>
      </c>
      <c r="C298">
        <v>26.93</v>
      </c>
      <c r="D298" t="str">
        <f t="shared" si="21"/>
        <v>20.01-30%</v>
      </c>
      <c r="E298">
        <v>80000</v>
      </c>
      <c r="F298">
        <v>232000</v>
      </c>
      <c r="G298" t="str">
        <f t="shared" si="22"/>
        <v>Above</v>
      </c>
      <c r="H298">
        <v>2.9</v>
      </c>
      <c r="I298">
        <v>2</v>
      </c>
      <c r="J298" t="str">
        <f t="shared" si="20"/>
        <v>No</v>
      </c>
      <c r="K298" t="s">
        <v>17</v>
      </c>
      <c r="L298">
        <v>10</v>
      </c>
      <c r="M298">
        <v>445000</v>
      </c>
      <c r="N298" t="str">
        <f t="shared" si="23"/>
        <v>Below</v>
      </c>
      <c r="O298">
        <v>345000</v>
      </c>
      <c r="P298">
        <v>77.63</v>
      </c>
      <c r="Q298" t="str">
        <f t="shared" si="24"/>
        <v>70-79</v>
      </c>
      <c r="R298">
        <v>180</v>
      </c>
      <c r="S298">
        <v>2.75</v>
      </c>
      <c r="T298" t="e">
        <f>VLOOKUP(H298,#REF!,2,TRUE)</f>
        <v>#REF!</v>
      </c>
    </row>
    <row r="299" spans="1:20" x14ac:dyDescent="0.25">
      <c r="A299">
        <v>121</v>
      </c>
      <c r="B299">
        <v>12</v>
      </c>
      <c r="C299">
        <v>83.41</v>
      </c>
      <c r="D299" t="str">
        <f t="shared" si="21"/>
        <v>80.01-90%</v>
      </c>
      <c r="E299">
        <v>68300</v>
      </c>
      <c r="F299">
        <v>112000</v>
      </c>
      <c r="G299" t="str">
        <f t="shared" si="22"/>
        <v>Above</v>
      </c>
      <c r="H299">
        <v>1.6397999999999999</v>
      </c>
      <c r="I299">
        <v>1</v>
      </c>
      <c r="J299" t="str">
        <f t="shared" si="20"/>
        <v>Yes</v>
      </c>
      <c r="K299" t="s">
        <v>19</v>
      </c>
      <c r="L299">
        <v>39</v>
      </c>
      <c r="M299">
        <v>575000</v>
      </c>
      <c r="N299" t="str">
        <f t="shared" si="23"/>
        <v>Above</v>
      </c>
      <c r="O299">
        <v>445000</v>
      </c>
      <c r="P299">
        <v>77.64</v>
      </c>
      <c r="Q299" t="str">
        <f t="shared" si="24"/>
        <v>70-79</v>
      </c>
      <c r="R299">
        <v>360</v>
      </c>
      <c r="S299">
        <v>2.37</v>
      </c>
      <c r="T299" t="e">
        <f>VLOOKUP(H299,#REF!,2,TRUE)</f>
        <v>#REF!</v>
      </c>
    </row>
    <row r="300" spans="1:20" x14ac:dyDescent="0.25">
      <c r="A300">
        <v>462</v>
      </c>
      <c r="B300">
        <v>17</v>
      </c>
      <c r="C300">
        <v>27.53</v>
      </c>
      <c r="D300" t="str">
        <f t="shared" si="21"/>
        <v>20.01-30%</v>
      </c>
      <c r="E300">
        <v>89100</v>
      </c>
      <c r="F300">
        <v>60000</v>
      </c>
      <c r="G300" t="str">
        <f t="shared" si="22"/>
        <v>Below</v>
      </c>
      <c r="H300">
        <v>0.6734</v>
      </c>
      <c r="I300">
        <v>2</v>
      </c>
      <c r="J300" t="str">
        <f t="shared" si="20"/>
        <v>No</v>
      </c>
      <c r="K300" t="s">
        <v>22</v>
      </c>
      <c r="L300">
        <v>43</v>
      </c>
      <c r="M300">
        <v>205000</v>
      </c>
      <c r="N300" t="str">
        <f t="shared" si="23"/>
        <v>Below</v>
      </c>
      <c r="O300">
        <v>155000</v>
      </c>
      <c r="P300">
        <v>77.650000000000006</v>
      </c>
      <c r="Q300" t="str">
        <f t="shared" si="24"/>
        <v>70-79</v>
      </c>
      <c r="R300">
        <v>360</v>
      </c>
      <c r="S300">
        <v>3.37</v>
      </c>
      <c r="T300" t="e">
        <f>VLOOKUP(H300,#REF!,2,TRUE)</f>
        <v>#REF!</v>
      </c>
    </row>
    <row r="301" spans="1:20" x14ac:dyDescent="0.25">
      <c r="A301">
        <v>152</v>
      </c>
      <c r="B301">
        <v>8</v>
      </c>
      <c r="C301">
        <v>8.81</v>
      </c>
      <c r="D301" t="str">
        <f t="shared" si="21"/>
        <v>1.49-10%</v>
      </c>
      <c r="E301">
        <v>95900</v>
      </c>
      <c r="F301">
        <v>310000</v>
      </c>
      <c r="G301" t="str">
        <f t="shared" si="22"/>
        <v>Above</v>
      </c>
      <c r="H301">
        <v>3.2324999999999999</v>
      </c>
      <c r="I301">
        <v>2</v>
      </c>
      <c r="J301" t="str">
        <f t="shared" si="20"/>
        <v>No</v>
      </c>
      <c r="K301" t="s">
        <v>19</v>
      </c>
      <c r="L301">
        <v>30</v>
      </c>
      <c r="M301">
        <v>675000</v>
      </c>
      <c r="N301" t="str">
        <f t="shared" si="23"/>
        <v>Above</v>
      </c>
      <c r="O301">
        <v>525000</v>
      </c>
      <c r="P301">
        <v>77.709999999999994</v>
      </c>
      <c r="Q301" t="str">
        <f t="shared" si="24"/>
        <v>70-79</v>
      </c>
      <c r="R301">
        <v>360</v>
      </c>
      <c r="S301">
        <v>4.25</v>
      </c>
      <c r="T301" t="e">
        <f>VLOOKUP(H301,#REF!,2,TRUE)</f>
        <v>#REF!</v>
      </c>
    </row>
    <row r="302" spans="1:20" x14ac:dyDescent="0.25">
      <c r="A302">
        <v>452</v>
      </c>
      <c r="B302">
        <v>51</v>
      </c>
      <c r="C302">
        <v>17.78</v>
      </c>
      <c r="D302" t="str">
        <f t="shared" si="21"/>
        <v>10.01-20%</v>
      </c>
      <c r="E302">
        <v>81600</v>
      </c>
      <c r="F302">
        <v>65000</v>
      </c>
      <c r="G302" t="str">
        <f t="shared" si="22"/>
        <v>Below</v>
      </c>
      <c r="H302">
        <v>0.79659999999999997</v>
      </c>
      <c r="I302">
        <v>2</v>
      </c>
      <c r="J302" t="str">
        <f t="shared" si="20"/>
        <v>No</v>
      </c>
      <c r="K302" t="s">
        <v>22</v>
      </c>
      <c r="L302">
        <v>39</v>
      </c>
      <c r="M302">
        <v>275000</v>
      </c>
      <c r="N302" t="str">
        <f t="shared" si="23"/>
        <v>Below</v>
      </c>
      <c r="O302">
        <v>215000</v>
      </c>
      <c r="P302">
        <v>77.77</v>
      </c>
      <c r="Q302" t="str">
        <f t="shared" si="24"/>
        <v>70-79</v>
      </c>
      <c r="R302">
        <v>360</v>
      </c>
      <c r="S302">
        <v>3.25</v>
      </c>
      <c r="T302" t="e">
        <f>VLOOKUP(H302,#REF!,2,TRUE)</f>
        <v>#REF!</v>
      </c>
    </row>
    <row r="303" spans="1:20" x14ac:dyDescent="0.25">
      <c r="A303">
        <v>432</v>
      </c>
      <c r="B303">
        <v>55</v>
      </c>
      <c r="C303">
        <v>12.65</v>
      </c>
      <c r="D303" t="str">
        <f t="shared" si="21"/>
        <v>10.01-20%</v>
      </c>
      <c r="E303">
        <v>83800</v>
      </c>
      <c r="F303">
        <v>145000</v>
      </c>
      <c r="G303" t="str">
        <f t="shared" si="22"/>
        <v>Above</v>
      </c>
      <c r="H303">
        <v>1.7302999999999999</v>
      </c>
      <c r="I303">
        <v>2</v>
      </c>
      <c r="J303" t="str">
        <f t="shared" si="20"/>
        <v>No</v>
      </c>
      <c r="K303" t="s">
        <v>22</v>
      </c>
      <c r="L303">
        <v>50</v>
      </c>
      <c r="M303">
        <v>645000</v>
      </c>
      <c r="N303" t="str">
        <f t="shared" si="23"/>
        <v>Above</v>
      </c>
      <c r="O303">
        <v>505000</v>
      </c>
      <c r="P303">
        <v>77.98</v>
      </c>
      <c r="Q303" t="str">
        <f t="shared" si="24"/>
        <v>70-79</v>
      </c>
      <c r="R303">
        <v>360</v>
      </c>
      <c r="S303">
        <v>2.75</v>
      </c>
      <c r="T303" t="e">
        <f>VLOOKUP(H303,#REF!,2,TRUE)</f>
        <v>#REF!</v>
      </c>
    </row>
    <row r="304" spans="1:20" x14ac:dyDescent="0.25">
      <c r="A304">
        <v>443</v>
      </c>
      <c r="B304">
        <v>41</v>
      </c>
      <c r="C304">
        <v>13.57</v>
      </c>
      <c r="D304" t="str">
        <f t="shared" si="21"/>
        <v>10.01-20%</v>
      </c>
      <c r="E304">
        <v>65100</v>
      </c>
      <c r="F304">
        <v>61000</v>
      </c>
      <c r="G304" t="str">
        <f t="shared" si="22"/>
        <v>Below</v>
      </c>
      <c r="H304">
        <v>0.93700000000000006</v>
      </c>
      <c r="I304">
        <v>2</v>
      </c>
      <c r="J304" t="str">
        <f t="shared" si="20"/>
        <v>No</v>
      </c>
      <c r="K304" t="s">
        <v>22</v>
      </c>
      <c r="L304">
        <v>42</v>
      </c>
      <c r="M304">
        <v>305000</v>
      </c>
      <c r="N304" t="str">
        <f t="shared" si="23"/>
        <v>Below</v>
      </c>
      <c r="O304">
        <v>235000</v>
      </c>
      <c r="P304">
        <v>78</v>
      </c>
      <c r="Q304" t="str">
        <f t="shared" si="24"/>
        <v>70-79</v>
      </c>
      <c r="R304">
        <v>360</v>
      </c>
      <c r="S304">
        <v>2.99</v>
      </c>
      <c r="T304" t="e">
        <f>VLOOKUP(H304,#REF!,2,TRUE)</f>
        <v>#REF!</v>
      </c>
    </row>
    <row r="305" spans="1:20" x14ac:dyDescent="0.25">
      <c r="A305">
        <v>423</v>
      </c>
      <c r="B305">
        <v>6</v>
      </c>
      <c r="C305">
        <v>43.85</v>
      </c>
      <c r="D305" t="str">
        <f t="shared" si="21"/>
        <v>40.01-50%</v>
      </c>
      <c r="E305">
        <v>61700</v>
      </c>
      <c r="F305">
        <v>91000</v>
      </c>
      <c r="G305" t="str">
        <f t="shared" si="22"/>
        <v>Below</v>
      </c>
      <c r="H305">
        <v>1.4749000000000001</v>
      </c>
      <c r="I305">
        <v>2</v>
      </c>
      <c r="J305" t="str">
        <f t="shared" si="20"/>
        <v>No</v>
      </c>
      <c r="K305" t="s">
        <v>22</v>
      </c>
      <c r="L305">
        <v>20</v>
      </c>
      <c r="M305">
        <v>335000</v>
      </c>
      <c r="N305" t="str">
        <f t="shared" si="23"/>
        <v>Below</v>
      </c>
      <c r="O305">
        <v>265000</v>
      </c>
      <c r="P305">
        <v>78.040000000000006</v>
      </c>
      <c r="Q305" t="str">
        <f t="shared" si="24"/>
        <v>70-79</v>
      </c>
      <c r="R305">
        <v>360</v>
      </c>
      <c r="S305">
        <v>2.75</v>
      </c>
      <c r="T305" t="e">
        <f>VLOOKUP(H305,#REF!,2,TRUE)</f>
        <v>#REF!</v>
      </c>
    </row>
    <row r="306" spans="1:20" x14ac:dyDescent="0.25">
      <c r="A306">
        <v>460</v>
      </c>
      <c r="B306">
        <v>18</v>
      </c>
      <c r="C306">
        <v>5.86</v>
      </c>
      <c r="D306" t="str">
        <f t="shared" si="21"/>
        <v>1.49-10%</v>
      </c>
      <c r="E306">
        <v>79600</v>
      </c>
      <c r="F306">
        <v>41000</v>
      </c>
      <c r="G306" t="str">
        <f t="shared" si="22"/>
        <v>Below</v>
      </c>
      <c r="H306">
        <v>0.5151</v>
      </c>
      <c r="I306">
        <v>2</v>
      </c>
      <c r="J306" t="str">
        <f t="shared" si="20"/>
        <v>No</v>
      </c>
      <c r="K306" t="s">
        <v>22</v>
      </c>
      <c r="L306">
        <v>36</v>
      </c>
      <c r="M306">
        <v>125000</v>
      </c>
      <c r="N306" t="str">
        <f t="shared" si="23"/>
        <v>Below</v>
      </c>
      <c r="O306">
        <v>95000</v>
      </c>
      <c r="P306">
        <v>78.12</v>
      </c>
      <c r="Q306" t="str">
        <f t="shared" si="24"/>
        <v>70-79</v>
      </c>
      <c r="R306">
        <v>360</v>
      </c>
      <c r="S306">
        <v>4.75</v>
      </c>
      <c r="T306" t="e">
        <f>VLOOKUP(H306,#REF!,2,TRUE)</f>
        <v>#REF!</v>
      </c>
    </row>
    <row r="307" spans="1:20" x14ac:dyDescent="0.25">
      <c r="A307">
        <v>334</v>
      </c>
      <c r="B307">
        <v>34</v>
      </c>
      <c r="C307">
        <v>49.71</v>
      </c>
      <c r="D307" t="str">
        <f t="shared" si="21"/>
        <v>40.01-50%</v>
      </c>
      <c r="E307">
        <v>96500</v>
      </c>
      <c r="F307">
        <v>91000</v>
      </c>
      <c r="G307" t="str">
        <f t="shared" si="22"/>
        <v>Below</v>
      </c>
      <c r="H307">
        <v>0.94299999999999995</v>
      </c>
      <c r="I307">
        <v>2</v>
      </c>
      <c r="J307" t="str">
        <f t="shared" si="20"/>
        <v>No</v>
      </c>
      <c r="K307" t="s">
        <v>21</v>
      </c>
      <c r="L307">
        <v>30</v>
      </c>
      <c r="M307">
        <v>335000</v>
      </c>
      <c r="N307" t="str">
        <f t="shared" si="23"/>
        <v>Below</v>
      </c>
      <c r="O307">
        <v>255000</v>
      </c>
      <c r="P307">
        <v>78.180000000000007</v>
      </c>
      <c r="Q307" t="str">
        <f t="shared" si="24"/>
        <v>70-79</v>
      </c>
      <c r="R307">
        <v>360</v>
      </c>
      <c r="S307">
        <v>3.25</v>
      </c>
      <c r="T307" t="e">
        <f>VLOOKUP(H307,#REF!,2,TRUE)</f>
        <v>#REF!</v>
      </c>
    </row>
    <row r="308" spans="1:20" x14ac:dyDescent="0.25">
      <c r="A308">
        <v>36</v>
      </c>
      <c r="B308">
        <v>4</v>
      </c>
      <c r="C308">
        <v>20.04</v>
      </c>
      <c r="D308" t="str">
        <f t="shared" si="21"/>
        <v>20.01-30%</v>
      </c>
      <c r="E308">
        <v>77800</v>
      </c>
      <c r="F308">
        <v>72000</v>
      </c>
      <c r="G308" t="str">
        <f t="shared" si="22"/>
        <v>Below</v>
      </c>
      <c r="H308">
        <v>0.9254</v>
      </c>
      <c r="I308">
        <v>2</v>
      </c>
      <c r="J308" t="str">
        <f t="shared" si="20"/>
        <v>No</v>
      </c>
      <c r="K308" t="s">
        <v>17</v>
      </c>
      <c r="L308">
        <v>30</v>
      </c>
      <c r="M308">
        <v>195000</v>
      </c>
      <c r="N308" t="str">
        <f t="shared" si="23"/>
        <v>Below</v>
      </c>
      <c r="O308">
        <v>155000</v>
      </c>
      <c r="P308">
        <v>78.23</v>
      </c>
      <c r="Q308" t="str">
        <f t="shared" si="24"/>
        <v>70-79</v>
      </c>
      <c r="R308">
        <v>360</v>
      </c>
      <c r="S308">
        <v>3.99</v>
      </c>
      <c r="T308" t="e">
        <f>VLOOKUP(H308,#REF!,2,TRUE)</f>
        <v>#REF!</v>
      </c>
    </row>
    <row r="309" spans="1:20" x14ac:dyDescent="0.25">
      <c r="A309">
        <v>294</v>
      </c>
      <c r="B309">
        <v>51</v>
      </c>
      <c r="C309">
        <v>73.400000000000006</v>
      </c>
      <c r="D309" t="str">
        <f t="shared" si="21"/>
        <v>70.01-80%</v>
      </c>
      <c r="E309">
        <v>89400</v>
      </c>
      <c r="F309">
        <v>52000</v>
      </c>
      <c r="G309" t="str">
        <f t="shared" si="22"/>
        <v>Below</v>
      </c>
      <c r="H309">
        <v>0.58169999999999999</v>
      </c>
      <c r="I309">
        <v>2</v>
      </c>
      <c r="J309" t="str">
        <f t="shared" si="20"/>
        <v>No</v>
      </c>
      <c r="K309" t="s">
        <v>20</v>
      </c>
      <c r="L309">
        <v>30</v>
      </c>
      <c r="M309">
        <v>175000</v>
      </c>
      <c r="N309" t="str">
        <f t="shared" si="23"/>
        <v>Below</v>
      </c>
      <c r="O309">
        <v>135000</v>
      </c>
      <c r="P309">
        <v>78.34</v>
      </c>
      <c r="Q309" t="str">
        <f t="shared" si="24"/>
        <v>70-79</v>
      </c>
      <c r="R309">
        <v>360</v>
      </c>
      <c r="S309">
        <v>4.62</v>
      </c>
      <c r="T309" t="e">
        <f>VLOOKUP(H309,#REF!,2,TRUE)</f>
        <v>#REF!</v>
      </c>
    </row>
    <row r="310" spans="1:20" x14ac:dyDescent="0.25">
      <c r="A310">
        <v>166</v>
      </c>
      <c r="B310">
        <v>41</v>
      </c>
      <c r="C310">
        <v>16.649999999999999</v>
      </c>
      <c r="D310" t="str">
        <f t="shared" si="21"/>
        <v>10.01-20%</v>
      </c>
      <c r="E310">
        <v>70600</v>
      </c>
      <c r="F310">
        <v>96000</v>
      </c>
      <c r="G310" t="str">
        <f t="shared" si="22"/>
        <v>Below</v>
      </c>
      <c r="H310">
        <v>1.3597999999999999</v>
      </c>
      <c r="I310">
        <v>2</v>
      </c>
      <c r="J310" t="str">
        <f t="shared" si="20"/>
        <v>No</v>
      </c>
      <c r="K310" t="s">
        <v>19</v>
      </c>
      <c r="L310">
        <v>36</v>
      </c>
      <c r="M310">
        <v>345000</v>
      </c>
      <c r="N310" t="str">
        <f t="shared" si="23"/>
        <v>Below</v>
      </c>
      <c r="O310">
        <v>275000</v>
      </c>
      <c r="P310">
        <v>78.55</v>
      </c>
      <c r="Q310" t="str">
        <f t="shared" si="24"/>
        <v>70-79</v>
      </c>
      <c r="R310">
        <v>360</v>
      </c>
      <c r="S310">
        <v>3.87</v>
      </c>
      <c r="T310" t="e">
        <f>VLOOKUP(H310,#REF!,2,TRUE)</f>
        <v>#REF!</v>
      </c>
    </row>
    <row r="311" spans="1:20" x14ac:dyDescent="0.25">
      <c r="A311">
        <v>82</v>
      </c>
      <c r="B311">
        <v>12</v>
      </c>
      <c r="C311">
        <v>50.56</v>
      </c>
      <c r="D311" t="str">
        <f t="shared" si="21"/>
        <v>50.01-60%</v>
      </c>
      <c r="E311">
        <v>68300</v>
      </c>
      <c r="F311">
        <v>74000</v>
      </c>
      <c r="G311" t="str">
        <f t="shared" si="22"/>
        <v>Below</v>
      </c>
      <c r="H311">
        <v>1.0834999999999999</v>
      </c>
      <c r="I311">
        <v>2</v>
      </c>
      <c r="J311" t="str">
        <f t="shared" si="20"/>
        <v>No</v>
      </c>
      <c r="K311" t="s">
        <v>18</v>
      </c>
      <c r="L311">
        <v>41</v>
      </c>
      <c r="M311">
        <v>275000</v>
      </c>
      <c r="N311" t="str">
        <f t="shared" si="23"/>
        <v>Below</v>
      </c>
      <c r="O311">
        <v>215000</v>
      </c>
      <c r="P311">
        <v>78.650000000000006</v>
      </c>
      <c r="Q311" t="str">
        <f t="shared" si="24"/>
        <v>70-79</v>
      </c>
      <c r="R311">
        <v>360</v>
      </c>
      <c r="S311">
        <v>3.37</v>
      </c>
      <c r="T311" t="e">
        <f>VLOOKUP(H311,#REF!,2,TRUE)</f>
        <v>#REF!</v>
      </c>
    </row>
    <row r="312" spans="1:20" x14ac:dyDescent="0.25">
      <c r="A312">
        <v>35</v>
      </c>
      <c r="B312">
        <v>6</v>
      </c>
      <c r="C312">
        <v>76.77</v>
      </c>
      <c r="D312" t="str">
        <f t="shared" si="21"/>
        <v>70.01-80%</v>
      </c>
      <c r="E312">
        <v>92700</v>
      </c>
      <c r="F312">
        <v>91000</v>
      </c>
      <c r="G312" t="str">
        <f t="shared" si="22"/>
        <v>Below</v>
      </c>
      <c r="H312">
        <v>0.98170000000000002</v>
      </c>
      <c r="I312">
        <v>2</v>
      </c>
      <c r="J312" t="str">
        <f t="shared" si="20"/>
        <v>No</v>
      </c>
      <c r="K312" t="s">
        <v>17</v>
      </c>
      <c r="L312">
        <v>41</v>
      </c>
      <c r="M312">
        <v>575000</v>
      </c>
      <c r="N312" t="str">
        <f t="shared" si="23"/>
        <v>Above</v>
      </c>
      <c r="O312">
        <v>455000</v>
      </c>
      <c r="P312">
        <v>78.78</v>
      </c>
      <c r="Q312" t="str">
        <f t="shared" si="24"/>
        <v>70-79</v>
      </c>
      <c r="R312">
        <v>360</v>
      </c>
      <c r="S312">
        <v>3.6</v>
      </c>
      <c r="T312" t="e">
        <f>VLOOKUP(H312,#REF!,2,TRUE)</f>
        <v>#REF!</v>
      </c>
    </row>
    <row r="313" spans="1:20" x14ac:dyDescent="0.25">
      <c r="A313">
        <v>22</v>
      </c>
      <c r="B313">
        <v>49</v>
      </c>
      <c r="C313">
        <v>20.03</v>
      </c>
      <c r="D313" t="str">
        <f t="shared" si="21"/>
        <v>20.01-30%</v>
      </c>
      <c r="E313">
        <v>85300</v>
      </c>
      <c r="F313">
        <v>93000</v>
      </c>
      <c r="G313" t="str">
        <f t="shared" si="22"/>
        <v>Below</v>
      </c>
      <c r="H313">
        <v>1.0903</v>
      </c>
      <c r="I313">
        <v>2</v>
      </c>
      <c r="J313" t="str">
        <f t="shared" si="20"/>
        <v>No</v>
      </c>
      <c r="K313" t="s">
        <v>17</v>
      </c>
      <c r="L313">
        <v>20</v>
      </c>
      <c r="M313">
        <v>305000</v>
      </c>
      <c r="N313" t="str">
        <f t="shared" si="23"/>
        <v>Below</v>
      </c>
      <c r="O313">
        <v>235000</v>
      </c>
      <c r="P313">
        <v>78.83</v>
      </c>
      <c r="Q313" t="str">
        <f t="shared" si="24"/>
        <v>70-79</v>
      </c>
      <c r="R313">
        <v>360</v>
      </c>
      <c r="S313">
        <v>3.37</v>
      </c>
      <c r="T313" t="e">
        <f>VLOOKUP(H313,#REF!,2,TRUE)</f>
        <v>#REF!</v>
      </c>
    </row>
    <row r="314" spans="1:20" x14ac:dyDescent="0.25">
      <c r="A314">
        <v>120</v>
      </c>
      <c r="B314">
        <v>12</v>
      </c>
      <c r="C314">
        <v>15.21</v>
      </c>
      <c r="D314" t="str">
        <f t="shared" si="21"/>
        <v>10.01-20%</v>
      </c>
      <c r="E314">
        <v>65000</v>
      </c>
      <c r="F314">
        <v>67000</v>
      </c>
      <c r="G314" t="str">
        <f t="shared" si="22"/>
        <v>Below</v>
      </c>
      <c r="H314">
        <v>1.0307999999999999</v>
      </c>
      <c r="I314">
        <v>2</v>
      </c>
      <c r="J314" t="str">
        <f t="shared" si="20"/>
        <v>No</v>
      </c>
      <c r="K314" t="s">
        <v>19</v>
      </c>
      <c r="L314">
        <v>42</v>
      </c>
      <c r="M314">
        <v>265000</v>
      </c>
      <c r="N314" t="str">
        <f t="shared" si="23"/>
        <v>Below</v>
      </c>
      <c r="O314">
        <v>215000</v>
      </c>
      <c r="P314">
        <v>78.94</v>
      </c>
      <c r="Q314" t="str">
        <f t="shared" si="24"/>
        <v>70-79</v>
      </c>
      <c r="R314">
        <v>360</v>
      </c>
      <c r="S314">
        <v>3.99</v>
      </c>
      <c r="T314" t="e">
        <f>VLOOKUP(H314,#REF!,2,TRUE)</f>
        <v>#REF!</v>
      </c>
    </row>
    <row r="315" spans="1:20" x14ac:dyDescent="0.25">
      <c r="A315">
        <v>271</v>
      </c>
      <c r="B315">
        <v>41</v>
      </c>
      <c r="C315">
        <v>19.440000000000001</v>
      </c>
      <c r="D315" t="str">
        <f t="shared" si="21"/>
        <v>10.01-20%</v>
      </c>
      <c r="E315">
        <v>92100</v>
      </c>
      <c r="F315">
        <v>120000</v>
      </c>
      <c r="G315" t="str">
        <f t="shared" si="22"/>
        <v>Above</v>
      </c>
      <c r="H315">
        <v>1.3028999999999999</v>
      </c>
      <c r="I315">
        <v>2</v>
      </c>
      <c r="J315" t="str">
        <f t="shared" si="20"/>
        <v>No</v>
      </c>
      <c r="K315" t="s">
        <v>20</v>
      </c>
      <c r="L315">
        <v>30</v>
      </c>
      <c r="M315">
        <v>475000</v>
      </c>
      <c r="N315" t="str">
        <f t="shared" si="23"/>
        <v>Below</v>
      </c>
      <c r="O315">
        <v>375000</v>
      </c>
      <c r="P315">
        <v>78.94</v>
      </c>
      <c r="Q315" t="str">
        <f t="shared" si="24"/>
        <v>70-79</v>
      </c>
      <c r="R315">
        <v>180</v>
      </c>
      <c r="S315">
        <v>1.99</v>
      </c>
      <c r="T315" t="e">
        <f>VLOOKUP(H315,#REF!,2,TRUE)</f>
        <v>#REF!</v>
      </c>
    </row>
    <row r="316" spans="1:20" x14ac:dyDescent="0.25">
      <c r="A316">
        <v>128</v>
      </c>
      <c r="B316">
        <v>53</v>
      </c>
      <c r="C316">
        <v>11.83</v>
      </c>
      <c r="D316" t="str">
        <f t="shared" si="21"/>
        <v>10.01-20%</v>
      </c>
      <c r="E316">
        <v>86300</v>
      </c>
      <c r="F316">
        <v>67000</v>
      </c>
      <c r="G316" t="str">
        <f t="shared" si="22"/>
        <v>Below</v>
      </c>
      <c r="H316">
        <v>0.77639999999999998</v>
      </c>
      <c r="I316">
        <v>2</v>
      </c>
      <c r="J316" t="str">
        <f t="shared" si="20"/>
        <v>No</v>
      </c>
      <c r="K316" t="s">
        <v>19</v>
      </c>
      <c r="L316">
        <v>44</v>
      </c>
      <c r="M316">
        <v>425000</v>
      </c>
      <c r="N316" t="str">
        <f t="shared" si="23"/>
        <v>Below</v>
      </c>
      <c r="O316">
        <v>335000</v>
      </c>
      <c r="P316">
        <v>79</v>
      </c>
      <c r="Q316" t="str">
        <f t="shared" si="24"/>
        <v>70-79</v>
      </c>
      <c r="R316">
        <v>360</v>
      </c>
      <c r="S316">
        <v>4.37</v>
      </c>
      <c r="T316" t="e">
        <f>VLOOKUP(H316,#REF!,2,TRUE)</f>
        <v>#REF!</v>
      </c>
    </row>
    <row r="317" spans="1:20" x14ac:dyDescent="0.25">
      <c r="A317">
        <v>323</v>
      </c>
      <c r="B317">
        <v>22</v>
      </c>
      <c r="C317">
        <v>14.2</v>
      </c>
      <c r="D317" t="str">
        <f t="shared" si="21"/>
        <v>10.01-20%</v>
      </c>
      <c r="E317">
        <v>62800</v>
      </c>
      <c r="F317">
        <v>125000</v>
      </c>
      <c r="G317" t="str">
        <f t="shared" si="22"/>
        <v>Above</v>
      </c>
      <c r="H317">
        <v>1.9903999999999999</v>
      </c>
      <c r="I317">
        <v>2</v>
      </c>
      <c r="J317" t="str">
        <f t="shared" si="20"/>
        <v>No</v>
      </c>
      <c r="K317" t="s">
        <v>20</v>
      </c>
      <c r="L317">
        <v>30</v>
      </c>
      <c r="M317">
        <v>365000</v>
      </c>
      <c r="N317" t="str">
        <f t="shared" si="23"/>
        <v>Below</v>
      </c>
      <c r="O317">
        <v>285000</v>
      </c>
      <c r="P317">
        <v>79</v>
      </c>
      <c r="Q317" t="str">
        <f t="shared" si="24"/>
        <v>70-79</v>
      </c>
      <c r="R317">
        <v>360</v>
      </c>
      <c r="S317">
        <v>3.25</v>
      </c>
      <c r="T317" t="e">
        <f>VLOOKUP(H317,#REF!,2,TRUE)</f>
        <v>#REF!</v>
      </c>
    </row>
    <row r="318" spans="1:20" x14ac:dyDescent="0.25">
      <c r="A318">
        <v>473</v>
      </c>
      <c r="B318">
        <v>4</v>
      </c>
      <c r="C318">
        <v>35.979999999999997</v>
      </c>
      <c r="D318" t="str">
        <f t="shared" si="21"/>
        <v>30.01-40%</v>
      </c>
      <c r="E318">
        <v>77800</v>
      </c>
      <c r="F318">
        <v>100000</v>
      </c>
      <c r="G318" t="str">
        <f t="shared" si="22"/>
        <v>Below</v>
      </c>
      <c r="H318">
        <v>1.2853000000000001</v>
      </c>
      <c r="I318">
        <v>2</v>
      </c>
      <c r="J318" t="str">
        <f t="shared" si="20"/>
        <v>No</v>
      </c>
      <c r="K318" t="s">
        <v>22</v>
      </c>
      <c r="L318">
        <v>30</v>
      </c>
      <c r="M318">
        <v>245000</v>
      </c>
      <c r="N318" t="str">
        <f t="shared" si="23"/>
        <v>Below</v>
      </c>
      <c r="O318">
        <v>185000</v>
      </c>
      <c r="P318">
        <v>79</v>
      </c>
      <c r="Q318" t="str">
        <f t="shared" si="24"/>
        <v>70-79</v>
      </c>
      <c r="R318">
        <v>360</v>
      </c>
      <c r="S318">
        <v>3.99</v>
      </c>
      <c r="T318" t="e">
        <f>VLOOKUP(H318,#REF!,2,TRUE)</f>
        <v>#REF!</v>
      </c>
    </row>
    <row r="319" spans="1:20" x14ac:dyDescent="0.25">
      <c r="A319">
        <v>491</v>
      </c>
      <c r="B319">
        <v>6</v>
      </c>
      <c r="C319">
        <v>17.59</v>
      </c>
      <c r="D319" t="str">
        <f t="shared" si="21"/>
        <v>10.01-20%</v>
      </c>
      <c r="E319">
        <v>92700</v>
      </c>
      <c r="F319">
        <v>97000</v>
      </c>
      <c r="G319" t="str">
        <f t="shared" si="22"/>
        <v>Below</v>
      </c>
      <c r="H319">
        <v>1.0464</v>
      </c>
      <c r="I319">
        <v>2</v>
      </c>
      <c r="J319" t="str">
        <f t="shared" si="20"/>
        <v>No</v>
      </c>
      <c r="K319" t="s">
        <v>23</v>
      </c>
      <c r="L319">
        <v>44</v>
      </c>
      <c r="M319">
        <v>765000</v>
      </c>
      <c r="N319" t="str">
        <f t="shared" si="23"/>
        <v>Above</v>
      </c>
      <c r="O319">
        <v>605000</v>
      </c>
      <c r="P319">
        <v>79</v>
      </c>
      <c r="Q319" t="str">
        <f t="shared" si="24"/>
        <v>70-79</v>
      </c>
      <c r="R319">
        <v>360</v>
      </c>
      <c r="S319">
        <v>2.69</v>
      </c>
      <c r="T319" t="e">
        <f>VLOOKUP(H319,#REF!,2,TRUE)</f>
        <v>#REF!</v>
      </c>
    </row>
    <row r="320" spans="1:20" x14ac:dyDescent="0.25">
      <c r="A320">
        <v>114</v>
      </c>
      <c r="B320">
        <v>36</v>
      </c>
      <c r="C320">
        <v>40.15</v>
      </c>
      <c r="D320" t="str">
        <f t="shared" si="21"/>
        <v>40.01-50%</v>
      </c>
      <c r="E320">
        <v>96500</v>
      </c>
      <c r="F320">
        <v>160000</v>
      </c>
      <c r="G320" t="str">
        <f t="shared" si="22"/>
        <v>Above</v>
      </c>
      <c r="H320">
        <v>1.6579999999999999</v>
      </c>
      <c r="I320">
        <v>2</v>
      </c>
      <c r="J320" t="str">
        <f t="shared" si="20"/>
        <v>No</v>
      </c>
      <c r="K320" t="s">
        <v>19</v>
      </c>
      <c r="L320">
        <v>30</v>
      </c>
      <c r="M320">
        <v>635000</v>
      </c>
      <c r="N320" t="str">
        <f t="shared" si="23"/>
        <v>Above</v>
      </c>
      <c r="O320">
        <v>495000</v>
      </c>
      <c r="P320">
        <v>79.040000000000006</v>
      </c>
      <c r="Q320" t="str">
        <f t="shared" si="24"/>
        <v>70-79</v>
      </c>
      <c r="R320">
        <v>360</v>
      </c>
      <c r="S320">
        <v>3.12</v>
      </c>
      <c r="T320" t="e">
        <f>VLOOKUP(H320,#REF!,2,TRUE)</f>
        <v>#REF!</v>
      </c>
    </row>
    <row r="321" spans="1:20" x14ac:dyDescent="0.25">
      <c r="A321">
        <v>202</v>
      </c>
      <c r="B321">
        <v>48</v>
      </c>
      <c r="C321">
        <v>29.58</v>
      </c>
      <c r="D321" t="str">
        <f t="shared" si="21"/>
        <v>20.01-30%</v>
      </c>
      <c r="E321">
        <v>65000</v>
      </c>
      <c r="F321">
        <v>75000</v>
      </c>
      <c r="G321" t="str">
        <f t="shared" si="22"/>
        <v>Below</v>
      </c>
      <c r="H321">
        <v>1.1537999999999999</v>
      </c>
      <c r="I321">
        <v>2</v>
      </c>
      <c r="J321" t="str">
        <f t="shared" si="20"/>
        <v>No</v>
      </c>
      <c r="K321" t="s">
        <v>19</v>
      </c>
      <c r="L321">
        <v>42</v>
      </c>
      <c r="M321">
        <v>195000</v>
      </c>
      <c r="N321" t="str">
        <f t="shared" si="23"/>
        <v>Below</v>
      </c>
      <c r="O321">
        <v>145000</v>
      </c>
      <c r="P321">
        <v>79.09</v>
      </c>
      <c r="Q321" t="str">
        <f t="shared" si="24"/>
        <v>70-79</v>
      </c>
      <c r="R321">
        <v>360</v>
      </c>
      <c r="S321">
        <v>5</v>
      </c>
      <c r="T321" t="e">
        <f>VLOOKUP(H321,#REF!,2,TRUE)</f>
        <v>#REF!</v>
      </c>
    </row>
    <row r="322" spans="1:20" x14ac:dyDescent="0.25">
      <c r="A322">
        <v>337</v>
      </c>
      <c r="B322">
        <v>51</v>
      </c>
      <c r="C322">
        <v>36.61</v>
      </c>
      <c r="D322" t="str">
        <f t="shared" si="21"/>
        <v>30.01-40%</v>
      </c>
      <c r="E322">
        <v>124900</v>
      </c>
      <c r="F322">
        <v>154000</v>
      </c>
      <c r="G322" t="str">
        <f t="shared" si="22"/>
        <v>Above</v>
      </c>
      <c r="H322">
        <v>1.2330000000000001</v>
      </c>
      <c r="I322">
        <v>2</v>
      </c>
      <c r="J322" t="str">
        <f t="shared" si="20"/>
        <v>No</v>
      </c>
      <c r="K322" t="s">
        <v>21</v>
      </c>
      <c r="L322">
        <v>30</v>
      </c>
      <c r="M322">
        <v>625000</v>
      </c>
      <c r="N322" t="str">
        <f t="shared" si="23"/>
        <v>Above</v>
      </c>
      <c r="O322">
        <v>495000</v>
      </c>
      <c r="P322">
        <v>79.2</v>
      </c>
      <c r="Q322" t="str">
        <f t="shared" si="24"/>
        <v>70-79</v>
      </c>
      <c r="R322">
        <v>360</v>
      </c>
      <c r="S322">
        <v>2.87</v>
      </c>
      <c r="T322" t="e">
        <f>VLOOKUP(H322,#REF!,2,TRUE)</f>
        <v>#REF!</v>
      </c>
    </row>
    <row r="323" spans="1:20" x14ac:dyDescent="0.25">
      <c r="A323">
        <v>299</v>
      </c>
      <c r="B323">
        <v>6</v>
      </c>
      <c r="C323">
        <v>87.6</v>
      </c>
      <c r="D323" t="str">
        <f t="shared" si="21"/>
        <v>80.01-90%</v>
      </c>
      <c r="E323">
        <v>83300</v>
      </c>
      <c r="F323">
        <v>82000</v>
      </c>
      <c r="G323" t="str">
        <f t="shared" si="22"/>
        <v>Below</v>
      </c>
      <c r="H323">
        <v>0.98440000000000005</v>
      </c>
      <c r="I323">
        <v>2</v>
      </c>
      <c r="J323" t="str">
        <f t="shared" si="20"/>
        <v>No</v>
      </c>
      <c r="K323" t="s">
        <v>20</v>
      </c>
      <c r="L323">
        <v>38</v>
      </c>
      <c r="M323">
        <v>415000</v>
      </c>
      <c r="N323" t="str">
        <f t="shared" si="23"/>
        <v>Below</v>
      </c>
      <c r="O323">
        <v>325000</v>
      </c>
      <c r="P323">
        <v>79.27</v>
      </c>
      <c r="Q323" t="str">
        <f t="shared" si="24"/>
        <v>70-79</v>
      </c>
      <c r="R323">
        <v>240</v>
      </c>
      <c r="S323">
        <v>2.62</v>
      </c>
      <c r="T323" t="e">
        <f>VLOOKUP(H323,#REF!,2,TRUE)</f>
        <v>#REF!</v>
      </c>
    </row>
    <row r="324" spans="1:20" x14ac:dyDescent="0.25">
      <c r="A324">
        <v>317</v>
      </c>
      <c r="B324">
        <v>48</v>
      </c>
      <c r="C324">
        <v>12.2</v>
      </c>
      <c r="D324" t="str">
        <f t="shared" si="21"/>
        <v>10.01-20%</v>
      </c>
      <c r="E324">
        <v>84800</v>
      </c>
      <c r="F324">
        <v>151000</v>
      </c>
      <c r="G324" t="str">
        <f t="shared" si="22"/>
        <v>Above</v>
      </c>
      <c r="H324">
        <v>1.7806999999999999</v>
      </c>
      <c r="I324">
        <v>2</v>
      </c>
      <c r="J324" t="str">
        <f t="shared" si="20"/>
        <v>No</v>
      </c>
      <c r="K324" t="s">
        <v>20</v>
      </c>
      <c r="L324">
        <v>30</v>
      </c>
      <c r="M324">
        <v>255000</v>
      </c>
      <c r="N324" t="str">
        <f t="shared" si="23"/>
        <v>Below</v>
      </c>
      <c r="O324">
        <v>205000</v>
      </c>
      <c r="P324">
        <v>79.36</v>
      </c>
      <c r="Q324" t="str">
        <f t="shared" si="24"/>
        <v>70-79</v>
      </c>
      <c r="R324">
        <v>360</v>
      </c>
      <c r="S324">
        <v>6</v>
      </c>
      <c r="T324" t="e">
        <f>VLOOKUP(H324,#REF!,2,TRUE)</f>
        <v>#REF!</v>
      </c>
    </row>
    <row r="325" spans="1:20" x14ac:dyDescent="0.25">
      <c r="A325">
        <v>175</v>
      </c>
      <c r="B325">
        <v>48</v>
      </c>
      <c r="C325">
        <v>15.97</v>
      </c>
      <c r="D325" t="str">
        <f t="shared" si="21"/>
        <v>10.01-20%</v>
      </c>
      <c r="E325">
        <v>97600</v>
      </c>
      <c r="F325">
        <v>200000</v>
      </c>
      <c r="G325" t="str">
        <f t="shared" si="22"/>
        <v>Above</v>
      </c>
      <c r="H325">
        <v>2.0491999999999999</v>
      </c>
      <c r="I325">
        <v>2</v>
      </c>
      <c r="J325" t="str">
        <f t="shared" si="20"/>
        <v>No</v>
      </c>
      <c r="K325" t="s">
        <v>19</v>
      </c>
      <c r="L325">
        <v>44</v>
      </c>
      <c r="M325">
        <v>565000</v>
      </c>
      <c r="N325" t="str">
        <f t="shared" si="23"/>
        <v>Above</v>
      </c>
      <c r="O325">
        <v>445000</v>
      </c>
      <c r="P325">
        <v>79.37</v>
      </c>
      <c r="Q325" t="str">
        <f t="shared" si="24"/>
        <v>70-79</v>
      </c>
      <c r="R325">
        <v>360</v>
      </c>
      <c r="S325">
        <v>3.12</v>
      </c>
      <c r="T325" t="e">
        <f>VLOOKUP(H325,#REF!,2,TRUE)</f>
        <v>#REF!</v>
      </c>
    </row>
    <row r="326" spans="1:20" x14ac:dyDescent="0.25">
      <c r="A326">
        <v>142</v>
      </c>
      <c r="B326">
        <v>6</v>
      </c>
      <c r="C326">
        <v>31.13</v>
      </c>
      <c r="D326" t="str">
        <f t="shared" si="21"/>
        <v>30.01-40%</v>
      </c>
      <c r="E326">
        <v>127900</v>
      </c>
      <c r="F326">
        <v>199000</v>
      </c>
      <c r="G326" t="str">
        <f t="shared" si="22"/>
        <v>Above</v>
      </c>
      <c r="H326">
        <v>1.5559000000000001</v>
      </c>
      <c r="I326">
        <v>2</v>
      </c>
      <c r="J326" t="str">
        <f t="shared" si="20"/>
        <v>No</v>
      </c>
      <c r="K326" t="s">
        <v>19</v>
      </c>
      <c r="L326">
        <v>30</v>
      </c>
      <c r="M326">
        <v>705000</v>
      </c>
      <c r="N326" t="str">
        <f t="shared" si="23"/>
        <v>Above</v>
      </c>
      <c r="O326">
        <v>555000</v>
      </c>
      <c r="P326">
        <v>79.42</v>
      </c>
      <c r="Q326" t="str">
        <f t="shared" si="24"/>
        <v>70-79</v>
      </c>
      <c r="R326">
        <v>360</v>
      </c>
      <c r="S326">
        <v>3.62</v>
      </c>
      <c r="T326" t="e">
        <f>VLOOKUP(H326,#REF!,2,TRUE)</f>
        <v>#REF!</v>
      </c>
    </row>
    <row r="327" spans="1:20" x14ac:dyDescent="0.25">
      <c r="A327">
        <v>11</v>
      </c>
      <c r="B327">
        <v>34</v>
      </c>
      <c r="C327">
        <v>40.18</v>
      </c>
      <c r="D327" t="str">
        <f t="shared" si="21"/>
        <v>40.01-50%</v>
      </c>
      <c r="E327">
        <v>96500</v>
      </c>
      <c r="F327">
        <v>182000</v>
      </c>
      <c r="G327" t="str">
        <f t="shared" si="22"/>
        <v>Above</v>
      </c>
      <c r="H327">
        <v>1.8859999999999999</v>
      </c>
      <c r="I327">
        <v>2</v>
      </c>
      <c r="J327" t="str">
        <f t="shared" si="20"/>
        <v>No</v>
      </c>
      <c r="K327" t="s">
        <v>17</v>
      </c>
      <c r="L327">
        <v>20</v>
      </c>
      <c r="M327">
        <v>395000</v>
      </c>
      <c r="N327" t="str">
        <f t="shared" si="23"/>
        <v>Below</v>
      </c>
      <c r="O327">
        <v>305000</v>
      </c>
      <c r="P327">
        <v>79.44</v>
      </c>
      <c r="Q327" t="str">
        <f t="shared" si="24"/>
        <v>70-79</v>
      </c>
      <c r="R327">
        <v>180</v>
      </c>
      <c r="S327">
        <v>2.5</v>
      </c>
      <c r="T327" t="e">
        <f>VLOOKUP(H327,#REF!,2,TRUE)</f>
        <v>#REF!</v>
      </c>
    </row>
    <row r="328" spans="1:20" x14ac:dyDescent="0.25">
      <c r="A328">
        <v>487</v>
      </c>
      <c r="B328">
        <v>22</v>
      </c>
      <c r="C328">
        <v>31.96</v>
      </c>
      <c r="D328" t="str">
        <f t="shared" si="21"/>
        <v>30.01-40%</v>
      </c>
      <c r="E328">
        <v>54400</v>
      </c>
      <c r="F328">
        <v>62000</v>
      </c>
      <c r="G328" t="str">
        <f t="shared" si="22"/>
        <v>Below</v>
      </c>
      <c r="H328">
        <v>1.1396999999999999</v>
      </c>
      <c r="I328">
        <v>2</v>
      </c>
      <c r="J328" t="str">
        <f t="shared" ref="J328:J391" si="25">IF(I328=2,"No","Yes")</f>
        <v>No</v>
      </c>
      <c r="K328" t="s">
        <v>23</v>
      </c>
      <c r="L328">
        <v>45</v>
      </c>
      <c r="M328">
        <v>355000</v>
      </c>
      <c r="N328" t="str">
        <f t="shared" si="23"/>
        <v>Below</v>
      </c>
      <c r="O328">
        <v>285000</v>
      </c>
      <c r="P328">
        <v>79.63</v>
      </c>
      <c r="Q328" t="str">
        <f t="shared" si="24"/>
        <v>70-79</v>
      </c>
      <c r="R328">
        <v>360</v>
      </c>
      <c r="S328">
        <v>2.75</v>
      </c>
      <c r="T328" t="e">
        <f>VLOOKUP(H328,#REF!,2,TRUE)</f>
        <v>#REF!</v>
      </c>
    </row>
    <row r="329" spans="1:20" x14ac:dyDescent="0.25">
      <c r="A329">
        <v>221</v>
      </c>
      <c r="B329">
        <v>34</v>
      </c>
      <c r="C329">
        <v>54.93</v>
      </c>
      <c r="D329" t="str">
        <f t="shared" ref="D329:D392" si="26">IF(C329&lt;10, "1.49-10%", IF(C329&lt;20, "10.01-20%", IF(C329&lt;30, "20.01-30%", IF(C329&lt;40, "30.01-40%", IF(C329&lt;50, "40.01-50%", IF(C329&lt;60, "50.01-60%", IF(C329&lt;70, "60.01-70%", IF(C329&lt;80, "70.01-80%", IF(C329&lt;90, "80.01-90%", IF(C329&lt;=98.95, "90.01-98.95%", "Out of Range")))))))))
)</f>
        <v>50.01-60%</v>
      </c>
      <c r="E329">
        <v>108700</v>
      </c>
      <c r="F329">
        <v>51000</v>
      </c>
      <c r="G329" t="str">
        <f t="shared" ref="G329:G392" si="27">IF(F329 &gt; 100000, "Above", "Below")</f>
        <v>Below</v>
      </c>
      <c r="H329">
        <v>0.46920000000000001</v>
      </c>
      <c r="I329">
        <v>2</v>
      </c>
      <c r="J329" t="str">
        <f t="shared" si="25"/>
        <v>No</v>
      </c>
      <c r="K329" t="s">
        <v>19</v>
      </c>
      <c r="L329">
        <v>50</v>
      </c>
      <c r="M329">
        <v>255000</v>
      </c>
      <c r="N329" t="str">
        <f t="shared" ref="N329:N392" si="28">IF(M329&gt;500000,"Above","Below")</f>
        <v>Below</v>
      </c>
      <c r="O329">
        <v>205000</v>
      </c>
      <c r="P329">
        <v>79.680000000000007</v>
      </c>
      <c r="Q329" t="str">
        <f t="shared" ref="Q329:Q392" si="29">IF(P329&gt;=12,IF(P329&lt;20,"12-19",IF(P329&lt;30,"20-29",IF(P329&lt;40,"30-39",IF(P329&lt;50,"40-49",IF(P329&lt;60,"50-59",IF(P329&lt;70,"60-69",IF(P329&lt;80,"70-79",IF(P329&lt;90,"80-89",IF(P329&lt;=97,"90-97","Other"))))))))))</f>
        <v>70-79</v>
      </c>
      <c r="R329">
        <v>240</v>
      </c>
      <c r="S329">
        <v>2.99</v>
      </c>
      <c r="T329" t="e">
        <f>VLOOKUP(H329,#REF!,2,TRUE)</f>
        <v>#REF!</v>
      </c>
    </row>
    <row r="330" spans="1:20" x14ac:dyDescent="0.25">
      <c r="A330">
        <v>456</v>
      </c>
      <c r="B330">
        <v>53</v>
      </c>
      <c r="C330">
        <v>8.83</v>
      </c>
      <c r="D330" t="str">
        <f t="shared" si="26"/>
        <v>1.49-10%</v>
      </c>
      <c r="E330">
        <v>74900</v>
      </c>
      <c r="F330">
        <v>171000</v>
      </c>
      <c r="G330" t="str">
        <f t="shared" si="27"/>
        <v>Above</v>
      </c>
      <c r="H330">
        <v>2.2829999999999999</v>
      </c>
      <c r="I330">
        <v>2</v>
      </c>
      <c r="J330" t="str">
        <f t="shared" si="25"/>
        <v>No</v>
      </c>
      <c r="K330" t="s">
        <v>22</v>
      </c>
      <c r="L330">
        <v>20</v>
      </c>
      <c r="M330">
        <v>645000</v>
      </c>
      <c r="N330" t="str">
        <f t="shared" si="28"/>
        <v>Above</v>
      </c>
      <c r="O330">
        <v>515000</v>
      </c>
      <c r="P330">
        <v>79.680000000000007</v>
      </c>
      <c r="Q330" t="str">
        <f t="shared" si="29"/>
        <v>70-79</v>
      </c>
      <c r="R330">
        <v>360</v>
      </c>
      <c r="S330">
        <v>3.37</v>
      </c>
      <c r="T330" t="e">
        <f>VLOOKUP(H330,#REF!,2,TRUE)</f>
        <v>#REF!</v>
      </c>
    </row>
    <row r="331" spans="1:20" x14ac:dyDescent="0.25">
      <c r="A331">
        <v>253</v>
      </c>
      <c r="B331">
        <v>29</v>
      </c>
      <c r="C331">
        <v>19.68</v>
      </c>
      <c r="D331" t="str">
        <f t="shared" si="26"/>
        <v>10.01-20%</v>
      </c>
      <c r="E331">
        <v>82600</v>
      </c>
      <c r="F331">
        <v>201000</v>
      </c>
      <c r="G331" t="str">
        <f t="shared" si="27"/>
        <v>Above</v>
      </c>
      <c r="H331">
        <v>2.4333999999999998</v>
      </c>
      <c r="I331">
        <v>2</v>
      </c>
      <c r="J331" t="str">
        <f t="shared" si="25"/>
        <v>No</v>
      </c>
      <c r="K331" t="s">
        <v>20</v>
      </c>
      <c r="L331">
        <v>20</v>
      </c>
      <c r="M331">
        <v>535000</v>
      </c>
      <c r="N331" t="str">
        <f t="shared" si="28"/>
        <v>Above</v>
      </c>
      <c r="O331">
        <v>425000</v>
      </c>
      <c r="P331">
        <v>79.7</v>
      </c>
      <c r="Q331" t="str">
        <f t="shared" si="29"/>
        <v>70-79</v>
      </c>
      <c r="R331">
        <v>360</v>
      </c>
      <c r="S331">
        <v>3.62</v>
      </c>
      <c r="T331" t="e">
        <f>VLOOKUP(H331,#REF!,2,TRUE)</f>
        <v>#REF!</v>
      </c>
    </row>
    <row r="332" spans="1:20" x14ac:dyDescent="0.25">
      <c r="A332">
        <v>348</v>
      </c>
      <c r="B332">
        <v>39</v>
      </c>
      <c r="C332">
        <v>2.17</v>
      </c>
      <c r="D332" t="str">
        <f t="shared" si="26"/>
        <v>1.49-10%</v>
      </c>
      <c r="E332">
        <v>69500</v>
      </c>
      <c r="F332">
        <v>46000</v>
      </c>
      <c r="G332" t="str">
        <f t="shared" si="27"/>
        <v>Below</v>
      </c>
      <c r="H332">
        <v>0.66190000000000004</v>
      </c>
      <c r="I332">
        <v>2</v>
      </c>
      <c r="J332" t="str">
        <f t="shared" si="25"/>
        <v>No</v>
      </c>
      <c r="K332" t="s">
        <v>21</v>
      </c>
      <c r="L332">
        <v>20</v>
      </c>
      <c r="M332">
        <v>125000</v>
      </c>
      <c r="N332" t="str">
        <f t="shared" si="28"/>
        <v>Below</v>
      </c>
      <c r="O332">
        <v>95000</v>
      </c>
      <c r="P332">
        <v>79.739999999999995</v>
      </c>
      <c r="Q332" t="str">
        <f t="shared" si="29"/>
        <v>70-79</v>
      </c>
      <c r="R332">
        <v>360</v>
      </c>
      <c r="S332">
        <v>3.37</v>
      </c>
      <c r="T332" t="e">
        <f>VLOOKUP(H332,#REF!,2,TRUE)</f>
        <v>#REF!</v>
      </c>
    </row>
    <row r="333" spans="1:20" x14ac:dyDescent="0.25">
      <c r="A333">
        <v>428</v>
      </c>
      <c r="B333">
        <v>48</v>
      </c>
      <c r="C333">
        <v>35.32</v>
      </c>
      <c r="D333" t="str">
        <f t="shared" si="26"/>
        <v>30.01-40%</v>
      </c>
      <c r="E333">
        <v>89600</v>
      </c>
      <c r="F333">
        <v>74000</v>
      </c>
      <c r="G333" t="str">
        <f t="shared" si="27"/>
        <v>Below</v>
      </c>
      <c r="H333">
        <v>0.82589999999999997</v>
      </c>
      <c r="I333">
        <v>2</v>
      </c>
      <c r="J333" t="str">
        <f t="shared" si="25"/>
        <v>No</v>
      </c>
      <c r="K333" t="s">
        <v>22</v>
      </c>
      <c r="L333">
        <v>44</v>
      </c>
      <c r="M333">
        <v>315000</v>
      </c>
      <c r="N333" t="str">
        <f t="shared" si="28"/>
        <v>Below</v>
      </c>
      <c r="O333">
        <v>245000</v>
      </c>
      <c r="P333">
        <v>79.739999999999995</v>
      </c>
      <c r="Q333" t="str">
        <f t="shared" si="29"/>
        <v>70-79</v>
      </c>
      <c r="R333">
        <v>240</v>
      </c>
      <c r="S333">
        <v>3.87</v>
      </c>
      <c r="T333" t="e">
        <f>VLOOKUP(H333,#REF!,2,TRUE)</f>
        <v>#REF!</v>
      </c>
    </row>
    <row r="334" spans="1:20" x14ac:dyDescent="0.25">
      <c r="A334">
        <v>362</v>
      </c>
      <c r="B334">
        <v>37</v>
      </c>
      <c r="C334">
        <v>33.049999999999997</v>
      </c>
      <c r="D334" t="str">
        <f t="shared" si="26"/>
        <v>30.01-40%</v>
      </c>
      <c r="E334">
        <v>94100</v>
      </c>
      <c r="F334">
        <v>69000</v>
      </c>
      <c r="G334" t="str">
        <f t="shared" si="27"/>
        <v>Below</v>
      </c>
      <c r="H334">
        <v>0.73329999999999995</v>
      </c>
      <c r="I334">
        <v>2</v>
      </c>
      <c r="J334" t="str">
        <f t="shared" si="25"/>
        <v>No</v>
      </c>
      <c r="K334" t="s">
        <v>21</v>
      </c>
      <c r="L334">
        <v>43</v>
      </c>
      <c r="M334">
        <v>225000</v>
      </c>
      <c r="N334" t="str">
        <f t="shared" si="28"/>
        <v>Below</v>
      </c>
      <c r="O334">
        <v>175000</v>
      </c>
      <c r="P334">
        <v>79.819999999999993</v>
      </c>
      <c r="Q334" t="str">
        <f t="shared" si="29"/>
        <v>70-79</v>
      </c>
      <c r="R334">
        <v>360</v>
      </c>
      <c r="S334">
        <v>4.25</v>
      </c>
      <c r="T334" t="e">
        <f>VLOOKUP(H334,#REF!,2,TRUE)</f>
        <v>#REF!</v>
      </c>
    </row>
    <row r="335" spans="1:20" x14ac:dyDescent="0.25">
      <c r="A335">
        <v>301</v>
      </c>
      <c r="B335">
        <v>12</v>
      </c>
      <c r="C335">
        <v>13.79</v>
      </c>
      <c r="D335" t="str">
        <f t="shared" si="26"/>
        <v>10.01-20%</v>
      </c>
      <c r="E335">
        <v>69200</v>
      </c>
      <c r="F335">
        <v>94000</v>
      </c>
      <c r="G335" t="str">
        <f t="shared" si="27"/>
        <v>Below</v>
      </c>
      <c r="H335">
        <v>1.3584000000000001</v>
      </c>
      <c r="I335">
        <v>2</v>
      </c>
      <c r="J335" t="str">
        <f t="shared" si="25"/>
        <v>No</v>
      </c>
      <c r="K335" t="s">
        <v>20</v>
      </c>
      <c r="L335">
        <v>45</v>
      </c>
      <c r="M335">
        <v>355000</v>
      </c>
      <c r="N335" t="str">
        <f t="shared" si="28"/>
        <v>Below</v>
      </c>
      <c r="O335">
        <v>275000</v>
      </c>
      <c r="P335">
        <v>79.88</v>
      </c>
      <c r="Q335" t="str">
        <f t="shared" si="29"/>
        <v>70-79</v>
      </c>
      <c r="R335">
        <v>240</v>
      </c>
      <c r="S335">
        <v>3.25</v>
      </c>
      <c r="T335" t="e">
        <f>VLOOKUP(H335,#REF!,2,TRUE)</f>
        <v>#REF!</v>
      </c>
    </row>
    <row r="336" spans="1:20" x14ac:dyDescent="0.25">
      <c r="A336">
        <v>220</v>
      </c>
      <c r="B336">
        <v>18</v>
      </c>
      <c r="C336">
        <v>51.94</v>
      </c>
      <c r="D336" t="str">
        <f t="shared" si="26"/>
        <v>50.01-60%</v>
      </c>
      <c r="E336">
        <v>79600</v>
      </c>
      <c r="F336">
        <v>231000</v>
      </c>
      <c r="G336" t="str">
        <f t="shared" si="27"/>
        <v>Above</v>
      </c>
      <c r="H336">
        <v>2.9020000000000001</v>
      </c>
      <c r="I336">
        <v>2</v>
      </c>
      <c r="J336" t="str">
        <f t="shared" si="25"/>
        <v>No</v>
      </c>
      <c r="K336" t="s">
        <v>19</v>
      </c>
      <c r="L336">
        <v>20</v>
      </c>
      <c r="M336">
        <v>555000</v>
      </c>
      <c r="N336" t="str">
        <f t="shared" si="28"/>
        <v>Above</v>
      </c>
      <c r="O336">
        <v>435000</v>
      </c>
      <c r="P336">
        <v>79.89</v>
      </c>
      <c r="Q336" t="str">
        <f t="shared" si="29"/>
        <v>70-79</v>
      </c>
      <c r="R336">
        <v>360</v>
      </c>
      <c r="S336">
        <v>2.87</v>
      </c>
      <c r="T336" t="e">
        <f>VLOOKUP(H336,#REF!,2,TRUE)</f>
        <v>#REF!</v>
      </c>
    </row>
    <row r="337" spans="1:20" x14ac:dyDescent="0.25">
      <c r="A337">
        <v>297</v>
      </c>
      <c r="B337">
        <v>10</v>
      </c>
      <c r="C337">
        <v>35.01</v>
      </c>
      <c r="D337" t="str">
        <f t="shared" si="26"/>
        <v>30.01-40%</v>
      </c>
      <c r="E337">
        <v>96600</v>
      </c>
      <c r="F337">
        <v>80000</v>
      </c>
      <c r="G337" t="str">
        <f t="shared" si="27"/>
        <v>Below</v>
      </c>
      <c r="H337">
        <v>0.82820000000000005</v>
      </c>
      <c r="I337">
        <v>1</v>
      </c>
      <c r="J337" t="str">
        <f t="shared" si="25"/>
        <v>Yes</v>
      </c>
      <c r="K337" t="s">
        <v>20</v>
      </c>
      <c r="L337">
        <v>40</v>
      </c>
      <c r="M337">
        <v>555000</v>
      </c>
      <c r="N337" t="str">
        <f t="shared" si="28"/>
        <v>Above</v>
      </c>
      <c r="O337">
        <v>435000</v>
      </c>
      <c r="P337">
        <v>79.959999999999994</v>
      </c>
      <c r="Q337" t="str">
        <f t="shared" si="29"/>
        <v>70-79</v>
      </c>
      <c r="R337">
        <v>360</v>
      </c>
      <c r="S337">
        <v>3.75</v>
      </c>
      <c r="T337" t="e">
        <f>VLOOKUP(H337,#REF!,2,TRUE)</f>
        <v>#REF!</v>
      </c>
    </row>
    <row r="338" spans="1:20" x14ac:dyDescent="0.25">
      <c r="A338">
        <v>133</v>
      </c>
      <c r="B338">
        <v>40</v>
      </c>
      <c r="C338">
        <v>15.38</v>
      </c>
      <c r="D338" t="str">
        <f t="shared" si="26"/>
        <v>10.01-20%</v>
      </c>
      <c r="E338">
        <v>74000</v>
      </c>
      <c r="F338">
        <v>162000</v>
      </c>
      <c r="G338" t="str">
        <f t="shared" si="27"/>
        <v>Above</v>
      </c>
      <c r="H338">
        <v>2.1892</v>
      </c>
      <c r="I338">
        <v>2</v>
      </c>
      <c r="J338" t="str">
        <f t="shared" si="25"/>
        <v>No</v>
      </c>
      <c r="K338" t="s">
        <v>19</v>
      </c>
      <c r="L338">
        <v>20</v>
      </c>
      <c r="M338">
        <v>495000</v>
      </c>
      <c r="N338" t="str">
        <f t="shared" si="28"/>
        <v>Below</v>
      </c>
      <c r="O338">
        <v>395000</v>
      </c>
      <c r="P338">
        <v>79.989999999999995</v>
      </c>
      <c r="Q338" t="str">
        <f t="shared" si="29"/>
        <v>70-79</v>
      </c>
      <c r="R338">
        <v>360</v>
      </c>
      <c r="S338">
        <v>3.37</v>
      </c>
      <c r="T338" t="e">
        <f>VLOOKUP(H338,#REF!,2,TRUE)</f>
        <v>#REF!</v>
      </c>
    </row>
    <row r="339" spans="1:20" x14ac:dyDescent="0.25">
      <c r="A339">
        <v>306</v>
      </c>
      <c r="B339">
        <v>48</v>
      </c>
      <c r="C339">
        <v>33.94</v>
      </c>
      <c r="D339" t="str">
        <f t="shared" si="26"/>
        <v>30.01-40%</v>
      </c>
      <c r="E339">
        <v>80000</v>
      </c>
      <c r="F339">
        <v>68000</v>
      </c>
      <c r="G339" t="str">
        <f t="shared" si="27"/>
        <v>Below</v>
      </c>
      <c r="H339">
        <v>0.85</v>
      </c>
      <c r="I339">
        <v>1</v>
      </c>
      <c r="J339" t="str">
        <f t="shared" si="25"/>
        <v>Yes</v>
      </c>
      <c r="K339" t="s">
        <v>20</v>
      </c>
      <c r="L339">
        <v>49</v>
      </c>
      <c r="M339">
        <v>335000</v>
      </c>
      <c r="N339" t="str">
        <f t="shared" si="28"/>
        <v>Below</v>
      </c>
      <c r="O339">
        <v>265000</v>
      </c>
      <c r="P339">
        <v>79.989999999999995</v>
      </c>
      <c r="Q339" t="str">
        <f t="shared" si="29"/>
        <v>70-79</v>
      </c>
      <c r="R339">
        <v>360</v>
      </c>
      <c r="S339">
        <v>3.75</v>
      </c>
      <c r="T339" t="e">
        <f>VLOOKUP(H339,#REF!,2,TRUE)</f>
        <v>#REF!</v>
      </c>
    </row>
    <row r="340" spans="1:20" x14ac:dyDescent="0.25">
      <c r="A340">
        <v>5</v>
      </c>
      <c r="B340">
        <v>39</v>
      </c>
      <c r="C340">
        <v>17.93</v>
      </c>
      <c r="D340" t="str">
        <f t="shared" si="26"/>
        <v>10.01-20%</v>
      </c>
      <c r="E340">
        <v>84600</v>
      </c>
      <c r="F340">
        <v>109000</v>
      </c>
      <c r="G340" t="str">
        <f t="shared" si="27"/>
        <v>Above</v>
      </c>
      <c r="H340">
        <v>1.2884</v>
      </c>
      <c r="I340">
        <v>1</v>
      </c>
      <c r="J340" t="str">
        <f t="shared" si="25"/>
        <v>Yes</v>
      </c>
      <c r="K340" t="s">
        <v>17</v>
      </c>
      <c r="L340">
        <v>30</v>
      </c>
      <c r="M340">
        <v>405000</v>
      </c>
      <c r="N340" t="str">
        <f t="shared" si="28"/>
        <v>Below</v>
      </c>
      <c r="O340">
        <v>325000</v>
      </c>
      <c r="P340">
        <v>80</v>
      </c>
      <c r="Q340" t="str">
        <f t="shared" si="29"/>
        <v>80-89</v>
      </c>
      <c r="R340">
        <v>180</v>
      </c>
      <c r="S340">
        <v>2.87</v>
      </c>
      <c r="T340" t="e">
        <f>VLOOKUP(H340,#REF!,2,TRUE)</f>
        <v>#REF!</v>
      </c>
    </row>
    <row r="341" spans="1:20" x14ac:dyDescent="0.25">
      <c r="A341">
        <v>12</v>
      </c>
      <c r="B341">
        <v>25</v>
      </c>
      <c r="C341">
        <v>41.27</v>
      </c>
      <c r="D341" t="str">
        <f t="shared" si="26"/>
        <v>40.01-50%</v>
      </c>
      <c r="E341">
        <v>114000</v>
      </c>
      <c r="F341">
        <v>64000</v>
      </c>
      <c r="G341" t="str">
        <f t="shared" si="27"/>
        <v>Below</v>
      </c>
      <c r="H341">
        <v>0.56140000000000001</v>
      </c>
      <c r="I341">
        <v>2</v>
      </c>
      <c r="J341" t="str">
        <f t="shared" si="25"/>
        <v>No</v>
      </c>
      <c r="K341" t="s">
        <v>17</v>
      </c>
      <c r="L341">
        <v>44</v>
      </c>
      <c r="M341">
        <v>465000</v>
      </c>
      <c r="N341" t="str">
        <f t="shared" si="28"/>
        <v>Below</v>
      </c>
      <c r="O341">
        <v>365000</v>
      </c>
      <c r="P341">
        <v>80</v>
      </c>
      <c r="Q341" t="str">
        <f t="shared" si="29"/>
        <v>80-89</v>
      </c>
      <c r="R341">
        <v>360</v>
      </c>
      <c r="S341">
        <v>4.62</v>
      </c>
      <c r="T341" t="e">
        <f>VLOOKUP(H341,#REF!,2,TRUE)</f>
        <v>#REF!</v>
      </c>
    </row>
    <row r="342" spans="1:20" x14ac:dyDescent="0.25">
      <c r="A342">
        <v>15</v>
      </c>
      <c r="B342">
        <v>6</v>
      </c>
      <c r="C342">
        <v>34.799999999999997</v>
      </c>
      <c r="D342" t="str">
        <f t="shared" si="26"/>
        <v>30.01-40%</v>
      </c>
      <c r="E342">
        <v>127900</v>
      </c>
      <c r="F342">
        <v>297000</v>
      </c>
      <c r="G342" t="str">
        <f t="shared" si="27"/>
        <v>Above</v>
      </c>
      <c r="H342">
        <v>2.3220999999999998</v>
      </c>
      <c r="I342">
        <v>2</v>
      </c>
      <c r="J342" t="str">
        <f t="shared" si="25"/>
        <v>No</v>
      </c>
      <c r="K342" t="s">
        <v>17</v>
      </c>
      <c r="L342">
        <v>20</v>
      </c>
      <c r="M342">
        <v>955000</v>
      </c>
      <c r="N342" t="str">
        <f t="shared" si="28"/>
        <v>Above</v>
      </c>
      <c r="O342">
        <v>765000</v>
      </c>
      <c r="P342">
        <v>80</v>
      </c>
      <c r="Q342" t="str">
        <f t="shared" si="29"/>
        <v>80-89</v>
      </c>
      <c r="R342">
        <v>360</v>
      </c>
      <c r="S342">
        <v>3.5</v>
      </c>
      <c r="T342" t="e">
        <f>VLOOKUP(H342,#REF!,2,TRUE)</f>
        <v>#REF!</v>
      </c>
    </row>
    <row r="343" spans="1:20" x14ac:dyDescent="0.25">
      <c r="A343">
        <v>19</v>
      </c>
      <c r="B343">
        <v>24</v>
      </c>
      <c r="C343">
        <v>90.4</v>
      </c>
      <c r="D343" t="str">
        <f t="shared" si="26"/>
        <v>90.01-98.95%</v>
      </c>
      <c r="E343">
        <v>124900</v>
      </c>
      <c r="F343">
        <v>287000</v>
      </c>
      <c r="G343" t="str">
        <f t="shared" si="27"/>
        <v>Above</v>
      </c>
      <c r="H343">
        <v>2.2978000000000001</v>
      </c>
      <c r="I343">
        <v>2</v>
      </c>
      <c r="J343" t="str">
        <f t="shared" si="25"/>
        <v>No</v>
      </c>
      <c r="K343" t="s">
        <v>17</v>
      </c>
      <c r="L343">
        <v>20</v>
      </c>
      <c r="M343">
        <v>595000</v>
      </c>
      <c r="N343" t="str">
        <f t="shared" si="28"/>
        <v>Above</v>
      </c>
      <c r="O343">
        <v>475000</v>
      </c>
      <c r="P343">
        <v>80</v>
      </c>
      <c r="Q343" t="str">
        <f t="shared" si="29"/>
        <v>80-89</v>
      </c>
      <c r="R343">
        <v>360</v>
      </c>
      <c r="S343">
        <v>3.37</v>
      </c>
      <c r="T343" t="e">
        <f>VLOOKUP(H343,#REF!,2,TRUE)</f>
        <v>#REF!</v>
      </c>
    </row>
    <row r="344" spans="1:20" x14ac:dyDescent="0.25">
      <c r="A344">
        <v>23</v>
      </c>
      <c r="B344">
        <v>53</v>
      </c>
      <c r="C344">
        <v>33.07</v>
      </c>
      <c r="D344" t="str">
        <f t="shared" si="26"/>
        <v>30.01-40%</v>
      </c>
      <c r="E344">
        <v>106900</v>
      </c>
      <c r="F344">
        <v>231000</v>
      </c>
      <c r="G344" t="str">
        <f t="shared" si="27"/>
        <v>Above</v>
      </c>
      <c r="H344">
        <v>2.1608999999999998</v>
      </c>
      <c r="I344">
        <v>2</v>
      </c>
      <c r="J344" t="str">
        <f t="shared" si="25"/>
        <v>No</v>
      </c>
      <c r="K344" t="s">
        <v>17</v>
      </c>
      <c r="L344">
        <v>10</v>
      </c>
      <c r="M344">
        <v>565000</v>
      </c>
      <c r="N344" t="str">
        <f t="shared" si="28"/>
        <v>Above</v>
      </c>
      <c r="O344">
        <v>445000</v>
      </c>
      <c r="P344">
        <v>80</v>
      </c>
      <c r="Q344" t="str">
        <f t="shared" si="29"/>
        <v>80-89</v>
      </c>
      <c r="R344">
        <v>360</v>
      </c>
      <c r="S344">
        <v>3.75</v>
      </c>
      <c r="T344" t="e">
        <f>VLOOKUP(H344,#REF!,2,TRUE)</f>
        <v>#REF!</v>
      </c>
    </row>
    <row r="345" spans="1:20" x14ac:dyDescent="0.25">
      <c r="A345">
        <v>25</v>
      </c>
      <c r="B345">
        <v>8</v>
      </c>
      <c r="C345">
        <v>19.29</v>
      </c>
      <c r="D345" t="str">
        <f t="shared" si="26"/>
        <v>10.01-20%</v>
      </c>
      <c r="E345">
        <v>99400</v>
      </c>
      <c r="F345">
        <v>108000</v>
      </c>
      <c r="G345" t="str">
        <f t="shared" si="27"/>
        <v>Above</v>
      </c>
      <c r="H345">
        <v>1.0865</v>
      </c>
      <c r="I345">
        <v>2</v>
      </c>
      <c r="J345" t="str">
        <f t="shared" si="25"/>
        <v>No</v>
      </c>
      <c r="K345" t="s">
        <v>17</v>
      </c>
      <c r="L345">
        <v>30</v>
      </c>
      <c r="M345">
        <v>555000</v>
      </c>
      <c r="N345" t="str">
        <f t="shared" si="28"/>
        <v>Above</v>
      </c>
      <c r="O345">
        <v>435000</v>
      </c>
      <c r="P345">
        <v>80</v>
      </c>
      <c r="Q345" t="str">
        <f t="shared" si="29"/>
        <v>80-89</v>
      </c>
      <c r="R345">
        <v>360</v>
      </c>
      <c r="S345">
        <v>3.62</v>
      </c>
      <c r="T345" t="e">
        <f>VLOOKUP(H345,#REF!,2,TRUE)</f>
        <v>#REF!</v>
      </c>
    </row>
    <row r="346" spans="1:20" x14ac:dyDescent="0.25">
      <c r="A346">
        <v>26</v>
      </c>
      <c r="B346">
        <v>26</v>
      </c>
      <c r="C346">
        <v>8.94</v>
      </c>
      <c r="D346" t="str">
        <f t="shared" si="26"/>
        <v>1.49-10%</v>
      </c>
      <c r="E346">
        <v>79000</v>
      </c>
      <c r="F346">
        <v>54000</v>
      </c>
      <c r="G346" t="str">
        <f t="shared" si="27"/>
        <v>Below</v>
      </c>
      <c r="H346">
        <v>0.6835</v>
      </c>
      <c r="I346">
        <v>2</v>
      </c>
      <c r="J346" t="str">
        <f t="shared" si="25"/>
        <v>No</v>
      </c>
      <c r="K346" t="s">
        <v>17</v>
      </c>
      <c r="L346">
        <v>43</v>
      </c>
      <c r="M346">
        <v>295000</v>
      </c>
      <c r="N346" t="str">
        <f t="shared" si="28"/>
        <v>Below</v>
      </c>
      <c r="O346">
        <v>235000</v>
      </c>
      <c r="P346">
        <v>80</v>
      </c>
      <c r="Q346" t="str">
        <f t="shared" si="29"/>
        <v>80-89</v>
      </c>
      <c r="R346">
        <v>360</v>
      </c>
      <c r="S346">
        <v>3.25</v>
      </c>
      <c r="T346" t="e">
        <f>VLOOKUP(H346,#REF!,2,TRUE)</f>
        <v>#REF!</v>
      </c>
    </row>
    <row r="347" spans="1:20" x14ac:dyDescent="0.25">
      <c r="A347">
        <v>33</v>
      </c>
      <c r="B347">
        <v>8</v>
      </c>
      <c r="C347">
        <v>35.729999999999997</v>
      </c>
      <c r="D347" t="str">
        <f t="shared" si="26"/>
        <v>30.01-40%</v>
      </c>
      <c r="E347">
        <v>81700</v>
      </c>
      <c r="F347">
        <v>102000</v>
      </c>
      <c r="G347" t="str">
        <f t="shared" si="27"/>
        <v>Above</v>
      </c>
      <c r="H347">
        <v>1.2484999999999999</v>
      </c>
      <c r="I347">
        <v>2</v>
      </c>
      <c r="J347" t="str">
        <f t="shared" si="25"/>
        <v>No</v>
      </c>
      <c r="K347" t="s">
        <v>17</v>
      </c>
      <c r="L347">
        <v>30</v>
      </c>
      <c r="M347">
        <v>305000</v>
      </c>
      <c r="N347" t="str">
        <f t="shared" si="28"/>
        <v>Below</v>
      </c>
      <c r="O347">
        <v>245000</v>
      </c>
      <c r="P347">
        <v>80</v>
      </c>
      <c r="Q347" t="str">
        <f t="shared" si="29"/>
        <v>80-89</v>
      </c>
      <c r="R347">
        <v>360</v>
      </c>
      <c r="S347">
        <v>3.49</v>
      </c>
      <c r="T347" t="e">
        <f>VLOOKUP(H347,#REF!,2,TRUE)</f>
        <v>#REF!</v>
      </c>
    </row>
    <row r="348" spans="1:20" x14ac:dyDescent="0.25">
      <c r="A348">
        <v>43</v>
      </c>
      <c r="B348">
        <v>8</v>
      </c>
      <c r="C348">
        <v>25.29</v>
      </c>
      <c r="D348" t="str">
        <f t="shared" si="26"/>
        <v>20.01-30%</v>
      </c>
      <c r="E348">
        <v>115100</v>
      </c>
      <c r="F348">
        <v>162000</v>
      </c>
      <c r="G348" t="str">
        <f t="shared" si="27"/>
        <v>Above</v>
      </c>
      <c r="H348">
        <v>1.4075</v>
      </c>
      <c r="I348">
        <v>2</v>
      </c>
      <c r="J348" t="str">
        <f t="shared" si="25"/>
        <v>No</v>
      </c>
      <c r="K348" t="s">
        <v>17</v>
      </c>
      <c r="L348">
        <v>20</v>
      </c>
      <c r="M348">
        <v>595000</v>
      </c>
      <c r="N348" t="str">
        <f t="shared" si="28"/>
        <v>Above</v>
      </c>
      <c r="O348">
        <v>475000</v>
      </c>
      <c r="P348">
        <v>80</v>
      </c>
      <c r="Q348" t="str">
        <f t="shared" si="29"/>
        <v>80-89</v>
      </c>
      <c r="R348">
        <v>360</v>
      </c>
      <c r="S348">
        <v>2.5</v>
      </c>
      <c r="T348" t="e">
        <f>VLOOKUP(H348,#REF!,2,TRUE)</f>
        <v>#REF!</v>
      </c>
    </row>
    <row r="349" spans="1:20" x14ac:dyDescent="0.25">
      <c r="A349">
        <v>45</v>
      </c>
      <c r="B349">
        <v>9</v>
      </c>
      <c r="C349">
        <v>18.05</v>
      </c>
      <c r="D349" t="str">
        <f t="shared" si="26"/>
        <v>10.01-20%</v>
      </c>
      <c r="E349">
        <v>97800</v>
      </c>
      <c r="F349">
        <v>60000</v>
      </c>
      <c r="G349" t="str">
        <f t="shared" si="27"/>
        <v>Below</v>
      </c>
      <c r="H349">
        <v>0.61350000000000005</v>
      </c>
      <c r="I349">
        <v>1</v>
      </c>
      <c r="J349" t="str">
        <f t="shared" si="25"/>
        <v>Yes</v>
      </c>
      <c r="K349" t="s">
        <v>17</v>
      </c>
      <c r="L349">
        <v>20</v>
      </c>
      <c r="M349">
        <v>195000</v>
      </c>
      <c r="N349" t="str">
        <f t="shared" si="28"/>
        <v>Below</v>
      </c>
      <c r="O349">
        <v>145000</v>
      </c>
      <c r="P349">
        <v>80</v>
      </c>
      <c r="Q349" t="str">
        <f t="shared" si="29"/>
        <v>80-89</v>
      </c>
      <c r="R349">
        <v>360</v>
      </c>
      <c r="S349">
        <v>3.99</v>
      </c>
      <c r="T349" t="e">
        <f>VLOOKUP(H349,#REF!,2,TRUE)</f>
        <v>#REF!</v>
      </c>
    </row>
    <row r="350" spans="1:20" x14ac:dyDescent="0.25">
      <c r="A350">
        <v>48</v>
      </c>
      <c r="B350">
        <v>48</v>
      </c>
      <c r="C350">
        <v>59.3</v>
      </c>
      <c r="D350" t="str">
        <f t="shared" si="26"/>
        <v>50.01-60%</v>
      </c>
      <c r="E350">
        <v>52500</v>
      </c>
      <c r="F350">
        <v>173000</v>
      </c>
      <c r="G350" t="str">
        <f t="shared" si="27"/>
        <v>Above</v>
      </c>
      <c r="H350">
        <v>3.2951999999999999</v>
      </c>
      <c r="I350">
        <v>2</v>
      </c>
      <c r="J350" t="str">
        <f t="shared" si="25"/>
        <v>No</v>
      </c>
      <c r="K350" t="s">
        <v>18</v>
      </c>
      <c r="L350">
        <v>20</v>
      </c>
      <c r="M350">
        <v>255000</v>
      </c>
      <c r="N350" t="str">
        <f t="shared" si="28"/>
        <v>Below</v>
      </c>
      <c r="O350">
        <v>205000</v>
      </c>
      <c r="P350">
        <v>80</v>
      </c>
      <c r="Q350" t="str">
        <f t="shared" si="29"/>
        <v>80-89</v>
      </c>
      <c r="R350">
        <v>360</v>
      </c>
      <c r="S350">
        <v>2.87</v>
      </c>
      <c r="T350" t="e">
        <f>VLOOKUP(H350,#REF!,2,TRUE)</f>
        <v>#REF!</v>
      </c>
    </row>
    <row r="351" spans="1:20" x14ac:dyDescent="0.25">
      <c r="A351">
        <v>56</v>
      </c>
      <c r="B351">
        <v>8</v>
      </c>
      <c r="C351">
        <v>23.98</v>
      </c>
      <c r="D351" t="str">
        <f t="shared" si="26"/>
        <v>20.01-30%</v>
      </c>
      <c r="E351">
        <v>71000</v>
      </c>
      <c r="F351">
        <v>191000</v>
      </c>
      <c r="G351" t="str">
        <f t="shared" si="27"/>
        <v>Above</v>
      </c>
      <c r="H351">
        <v>2.6901000000000002</v>
      </c>
      <c r="I351">
        <v>2</v>
      </c>
      <c r="J351" t="str">
        <f t="shared" si="25"/>
        <v>No</v>
      </c>
      <c r="K351" t="s">
        <v>18</v>
      </c>
      <c r="L351">
        <v>20</v>
      </c>
      <c r="M351">
        <v>455000</v>
      </c>
      <c r="N351" t="str">
        <f t="shared" si="28"/>
        <v>Below</v>
      </c>
      <c r="O351">
        <v>365000</v>
      </c>
      <c r="P351">
        <v>80</v>
      </c>
      <c r="Q351" t="str">
        <f t="shared" si="29"/>
        <v>80-89</v>
      </c>
      <c r="R351">
        <v>360</v>
      </c>
      <c r="S351">
        <v>2.87</v>
      </c>
      <c r="T351" t="e">
        <f>VLOOKUP(H351,#REF!,2,TRUE)</f>
        <v>#REF!</v>
      </c>
    </row>
    <row r="352" spans="1:20" x14ac:dyDescent="0.25">
      <c r="A352">
        <v>69</v>
      </c>
      <c r="B352">
        <v>48</v>
      </c>
      <c r="C352">
        <v>10.17</v>
      </c>
      <c r="D352" t="str">
        <f t="shared" si="26"/>
        <v>10.01-20%</v>
      </c>
      <c r="E352">
        <v>73700</v>
      </c>
      <c r="F352">
        <v>96000</v>
      </c>
      <c r="G352" t="str">
        <f t="shared" si="27"/>
        <v>Below</v>
      </c>
      <c r="H352">
        <v>1.3026</v>
      </c>
      <c r="I352">
        <v>1</v>
      </c>
      <c r="J352" t="str">
        <f t="shared" si="25"/>
        <v>Yes</v>
      </c>
      <c r="K352" t="s">
        <v>18</v>
      </c>
      <c r="L352">
        <v>30</v>
      </c>
      <c r="M352">
        <v>365000</v>
      </c>
      <c r="N352" t="str">
        <f t="shared" si="28"/>
        <v>Below</v>
      </c>
      <c r="O352">
        <v>285000</v>
      </c>
      <c r="P352">
        <v>80</v>
      </c>
      <c r="Q352" t="str">
        <f t="shared" si="29"/>
        <v>80-89</v>
      </c>
      <c r="R352">
        <v>360</v>
      </c>
      <c r="S352">
        <v>3.12</v>
      </c>
      <c r="T352" t="e">
        <f>VLOOKUP(H352,#REF!,2,TRUE)</f>
        <v>#REF!</v>
      </c>
    </row>
    <row r="353" spans="1:20" x14ac:dyDescent="0.25">
      <c r="A353">
        <v>88</v>
      </c>
      <c r="B353">
        <v>12</v>
      </c>
      <c r="C353">
        <v>31.07</v>
      </c>
      <c r="D353" t="str">
        <f t="shared" si="26"/>
        <v>30.01-40%</v>
      </c>
      <c r="E353">
        <v>58800</v>
      </c>
      <c r="F353">
        <v>139000</v>
      </c>
      <c r="G353" t="str">
        <f t="shared" si="27"/>
        <v>Above</v>
      </c>
      <c r="H353">
        <v>2.3639000000000001</v>
      </c>
      <c r="I353">
        <v>2</v>
      </c>
      <c r="J353" t="str">
        <f t="shared" si="25"/>
        <v>No</v>
      </c>
      <c r="K353" t="s">
        <v>18</v>
      </c>
      <c r="L353">
        <v>20</v>
      </c>
      <c r="M353">
        <v>375000</v>
      </c>
      <c r="N353" t="str">
        <f t="shared" si="28"/>
        <v>Below</v>
      </c>
      <c r="O353">
        <v>305000</v>
      </c>
      <c r="P353">
        <v>80</v>
      </c>
      <c r="Q353" t="str">
        <f t="shared" si="29"/>
        <v>80-89</v>
      </c>
      <c r="R353">
        <v>240</v>
      </c>
      <c r="S353">
        <v>3.75</v>
      </c>
      <c r="T353" t="e">
        <f>VLOOKUP(H353,#REF!,2,TRUE)</f>
        <v>#REF!</v>
      </c>
    </row>
    <row r="354" spans="1:20" x14ac:dyDescent="0.25">
      <c r="A354">
        <v>106</v>
      </c>
      <c r="B354">
        <v>19</v>
      </c>
      <c r="C354">
        <v>5.74</v>
      </c>
      <c r="D354" t="str">
        <f t="shared" si="26"/>
        <v>1.49-10%</v>
      </c>
      <c r="E354">
        <v>89200</v>
      </c>
      <c r="F354">
        <v>131000</v>
      </c>
      <c r="G354" t="str">
        <f t="shared" si="27"/>
        <v>Above</v>
      </c>
      <c r="H354">
        <v>1.4685999999999999</v>
      </c>
      <c r="I354">
        <v>2</v>
      </c>
      <c r="J354" t="str">
        <f t="shared" si="25"/>
        <v>No</v>
      </c>
      <c r="K354" t="s">
        <v>19</v>
      </c>
      <c r="L354">
        <v>20</v>
      </c>
      <c r="M354">
        <v>235000</v>
      </c>
      <c r="N354" t="str">
        <f t="shared" si="28"/>
        <v>Below</v>
      </c>
      <c r="O354">
        <v>185000</v>
      </c>
      <c r="P354">
        <v>80</v>
      </c>
      <c r="Q354" t="str">
        <f t="shared" si="29"/>
        <v>80-89</v>
      </c>
      <c r="R354">
        <v>180</v>
      </c>
      <c r="S354">
        <v>2.62</v>
      </c>
      <c r="T354" t="e">
        <f>VLOOKUP(H354,#REF!,2,TRUE)</f>
        <v>#REF!</v>
      </c>
    </row>
    <row r="355" spans="1:20" x14ac:dyDescent="0.25">
      <c r="A355">
        <v>109</v>
      </c>
      <c r="B355">
        <v>29</v>
      </c>
      <c r="C355">
        <v>9</v>
      </c>
      <c r="D355" t="str">
        <f t="shared" si="26"/>
        <v>1.49-10%</v>
      </c>
      <c r="E355">
        <v>82600</v>
      </c>
      <c r="F355">
        <v>118000</v>
      </c>
      <c r="G355" t="str">
        <f t="shared" si="27"/>
        <v>Above</v>
      </c>
      <c r="H355">
        <v>1.4286000000000001</v>
      </c>
      <c r="I355">
        <v>2</v>
      </c>
      <c r="J355" t="str">
        <f t="shared" si="25"/>
        <v>No</v>
      </c>
      <c r="K355" t="s">
        <v>19</v>
      </c>
      <c r="L355">
        <v>30</v>
      </c>
      <c r="M355">
        <v>405000</v>
      </c>
      <c r="N355" t="str">
        <f t="shared" si="28"/>
        <v>Below</v>
      </c>
      <c r="O355">
        <v>325000</v>
      </c>
      <c r="P355">
        <v>80</v>
      </c>
      <c r="Q355" t="str">
        <f t="shared" si="29"/>
        <v>80-89</v>
      </c>
      <c r="R355">
        <v>360</v>
      </c>
      <c r="S355">
        <v>2.62</v>
      </c>
      <c r="T355" t="e">
        <f>VLOOKUP(H355,#REF!,2,TRUE)</f>
        <v>#REF!</v>
      </c>
    </row>
    <row r="356" spans="1:20" x14ac:dyDescent="0.25">
      <c r="A356">
        <v>117</v>
      </c>
      <c r="B356">
        <v>48</v>
      </c>
      <c r="C356">
        <v>25.37</v>
      </c>
      <c r="D356" t="str">
        <f t="shared" si="26"/>
        <v>20.01-30%</v>
      </c>
      <c r="E356">
        <v>84800</v>
      </c>
      <c r="F356">
        <v>281000</v>
      </c>
      <c r="G356" t="str">
        <f t="shared" si="27"/>
        <v>Above</v>
      </c>
      <c r="H356">
        <v>3.3136999999999999</v>
      </c>
      <c r="I356">
        <v>2</v>
      </c>
      <c r="J356" t="str">
        <f t="shared" si="25"/>
        <v>No</v>
      </c>
      <c r="K356" t="s">
        <v>19</v>
      </c>
      <c r="L356">
        <v>10</v>
      </c>
      <c r="M356">
        <v>525000</v>
      </c>
      <c r="N356" t="str">
        <f t="shared" si="28"/>
        <v>Above</v>
      </c>
      <c r="O356">
        <v>425000</v>
      </c>
      <c r="P356">
        <v>80</v>
      </c>
      <c r="Q356" t="str">
        <f t="shared" si="29"/>
        <v>80-89</v>
      </c>
      <c r="R356">
        <v>360</v>
      </c>
      <c r="S356">
        <v>2.75</v>
      </c>
      <c r="T356" t="e">
        <f>VLOOKUP(H356,#REF!,2,TRUE)</f>
        <v>#REF!</v>
      </c>
    </row>
    <row r="357" spans="1:20" x14ac:dyDescent="0.25">
      <c r="A357">
        <v>125</v>
      </c>
      <c r="B357">
        <v>40</v>
      </c>
      <c r="C357">
        <v>15.38</v>
      </c>
      <c r="D357" t="str">
        <f t="shared" si="26"/>
        <v>10.01-20%</v>
      </c>
      <c r="E357">
        <v>74000</v>
      </c>
      <c r="F357">
        <v>126000</v>
      </c>
      <c r="G357" t="str">
        <f t="shared" si="27"/>
        <v>Above</v>
      </c>
      <c r="H357">
        <v>1.7027000000000001</v>
      </c>
      <c r="I357">
        <v>2</v>
      </c>
      <c r="J357" t="str">
        <f t="shared" si="25"/>
        <v>No</v>
      </c>
      <c r="K357" t="s">
        <v>19</v>
      </c>
      <c r="L357">
        <v>30</v>
      </c>
      <c r="M357">
        <v>205000</v>
      </c>
      <c r="N357" t="str">
        <f t="shared" si="28"/>
        <v>Below</v>
      </c>
      <c r="O357">
        <v>165000</v>
      </c>
      <c r="P357">
        <v>80</v>
      </c>
      <c r="Q357" t="str">
        <f t="shared" si="29"/>
        <v>80-89</v>
      </c>
      <c r="R357">
        <v>240</v>
      </c>
      <c r="S357">
        <v>3.87</v>
      </c>
      <c r="T357" t="e">
        <f>VLOOKUP(H357,#REF!,2,TRUE)</f>
        <v>#REF!</v>
      </c>
    </row>
    <row r="358" spans="1:20" x14ac:dyDescent="0.25">
      <c r="A358">
        <v>130</v>
      </c>
      <c r="B358">
        <v>21</v>
      </c>
      <c r="C358">
        <v>90.31</v>
      </c>
      <c r="D358" t="str">
        <f t="shared" si="26"/>
        <v>90.01-98.95%</v>
      </c>
      <c r="E358">
        <v>79400</v>
      </c>
      <c r="F358">
        <v>374000</v>
      </c>
      <c r="G358" t="str">
        <f t="shared" si="27"/>
        <v>Above</v>
      </c>
      <c r="H358">
        <v>4.7103000000000002</v>
      </c>
      <c r="I358">
        <v>1</v>
      </c>
      <c r="J358" t="str">
        <f t="shared" si="25"/>
        <v>Yes</v>
      </c>
      <c r="K358" t="s">
        <v>19</v>
      </c>
      <c r="L358">
        <v>30</v>
      </c>
      <c r="M358">
        <v>115000</v>
      </c>
      <c r="N358" t="str">
        <f t="shared" si="28"/>
        <v>Below</v>
      </c>
      <c r="O358">
        <v>95000</v>
      </c>
      <c r="P358">
        <v>80</v>
      </c>
      <c r="Q358" t="str">
        <f t="shared" si="29"/>
        <v>80-89</v>
      </c>
      <c r="R358">
        <v>360</v>
      </c>
      <c r="S358">
        <v>4.25</v>
      </c>
      <c r="T358" t="e">
        <f>VLOOKUP(H358,#REF!,2,TRUE)</f>
        <v>#REF!</v>
      </c>
    </row>
    <row r="359" spans="1:20" x14ac:dyDescent="0.25">
      <c r="A359">
        <v>135</v>
      </c>
      <c r="B359">
        <v>5</v>
      </c>
      <c r="C359">
        <v>18.28</v>
      </c>
      <c r="D359" t="str">
        <f t="shared" si="26"/>
        <v>10.01-20%</v>
      </c>
      <c r="E359">
        <v>71400</v>
      </c>
      <c r="F359">
        <v>277000</v>
      </c>
      <c r="G359" t="str">
        <f t="shared" si="27"/>
        <v>Above</v>
      </c>
      <c r="H359">
        <v>3.8795999999999999</v>
      </c>
      <c r="I359">
        <v>2</v>
      </c>
      <c r="J359" t="str">
        <f t="shared" si="25"/>
        <v>No</v>
      </c>
      <c r="K359" t="s">
        <v>19</v>
      </c>
      <c r="L359">
        <v>10</v>
      </c>
      <c r="M359">
        <v>145000</v>
      </c>
      <c r="N359" t="str">
        <f t="shared" si="28"/>
        <v>Below</v>
      </c>
      <c r="O359">
        <v>115000</v>
      </c>
      <c r="P359">
        <v>80</v>
      </c>
      <c r="Q359" t="str">
        <f t="shared" si="29"/>
        <v>80-89</v>
      </c>
      <c r="R359">
        <v>360</v>
      </c>
      <c r="S359">
        <v>5.12</v>
      </c>
      <c r="T359" t="e">
        <f>VLOOKUP(H359,#REF!,2,TRUE)</f>
        <v>#REF!</v>
      </c>
    </row>
    <row r="360" spans="1:20" x14ac:dyDescent="0.25">
      <c r="A360">
        <v>154</v>
      </c>
      <c r="B360">
        <v>36</v>
      </c>
      <c r="C360">
        <v>4.96</v>
      </c>
      <c r="D360" t="str">
        <f t="shared" si="26"/>
        <v>1.49-10%</v>
      </c>
      <c r="E360">
        <v>75800</v>
      </c>
      <c r="F360">
        <v>127000</v>
      </c>
      <c r="G360" t="str">
        <f t="shared" si="27"/>
        <v>Above</v>
      </c>
      <c r="H360">
        <v>1.6755</v>
      </c>
      <c r="I360">
        <v>1</v>
      </c>
      <c r="J360" t="str">
        <f t="shared" si="25"/>
        <v>Yes</v>
      </c>
      <c r="K360" t="s">
        <v>19</v>
      </c>
      <c r="L360">
        <v>41</v>
      </c>
      <c r="M360">
        <v>285000</v>
      </c>
      <c r="N360" t="str">
        <f t="shared" si="28"/>
        <v>Below</v>
      </c>
      <c r="O360">
        <v>235000</v>
      </c>
      <c r="P360">
        <v>80</v>
      </c>
      <c r="Q360" t="str">
        <f t="shared" si="29"/>
        <v>80-89</v>
      </c>
      <c r="R360">
        <v>360</v>
      </c>
      <c r="S360">
        <v>2.87</v>
      </c>
      <c r="T360" t="e">
        <f>VLOOKUP(H360,#REF!,2,TRUE)</f>
        <v>#REF!</v>
      </c>
    </row>
    <row r="361" spans="1:20" x14ac:dyDescent="0.25">
      <c r="A361">
        <v>156</v>
      </c>
      <c r="B361">
        <v>1</v>
      </c>
      <c r="C361">
        <v>3.98</v>
      </c>
      <c r="D361" t="str">
        <f t="shared" si="26"/>
        <v>1.49-10%</v>
      </c>
      <c r="E361">
        <v>71700</v>
      </c>
      <c r="F361">
        <v>115000</v>
      </c>
      <c r="G361" t="str">
        <f t="shared" si="27"/>
        <v>Above</v>
      </c>
      <c r="H361">
        <v>1.6039000000000001</v>
      </c>
      <c r="I361">
        <v>2</v>
      </c>
      <c r="J361" t="str">
        <f t="shared" si="25"/>
        <v>No</v>
      </c>
      <c r="K361" t="s">
        <v>19</v>
      </c>
      <c r="L361">
        <v>20</v>
      </c>
      <c r="M361">
        <v>285000</v>
      </c>
      <c r="N361" t="str">
        <f t="shared" si="28"/>
        <v>Below</v>
      </c>
      <c r="O361">
        <v>235000</v>
      </c>
      <c r="P361">
        <v>80</v>
      </c>
      <c r="Q361" t="str">
        <f t="shared" si="29"/>
        <v>80-89</v>
      </c>
      <c r="R361">
        <v>360</v>
      </c>
      <c r="S361">
        <v>3.5</v>
      </c>
      <c r="T361" t="e">
        <f>VLOOKUP(H361,#REF!,2,TRUE)</f>
        <v>#REF!</v>
      </c>
    </row>
    <row r="362" spans="1:20" x14ac:dyDescent="0.25">
      <c r="A362">
        <v>167</v>
      </c>
      <c r="B362">
        <v>29</v>
      </c>
      <c r="C362">
        <v>8.58</v>
      </c>
      <c r="D362" t="str">
        <f t="shared" si="26"/>
        <v>1.49-10%</v>
      </c>
      <c r="E362">
        <v>56100</v>
      </c>
      <c r="F362">
        <v>34000</v>
      </c>
      <c r="G362" t="str">
        <f t="shared" si="27"/>
        <v>Below</v>
      </c>
      <c r="H362">
        <v>0.60609999999999997</v>
      </c>
      <c r="I362">
        <v>1</v>
      </c>
      <c r="J362" t="str">
        <f t="shared" si="25"/>
        <v>Yes</v>
      </c>
      <c r="K362" t="s">
        <v>19</v>
      </c>
      <c r="L362">
        <v>42</v>
      </c>
      <c r="M362">
        <v>145000</v>
      </c>
      <c r="N362" t="str">
        <f t="shared" si="28"/>
        <v>Below</v>
      </c>
      <c r="O362">
        <v>115000</v>
      </c>
      <c r="P362">
        <v>80</v>
      </c>
      <c r="Q362" t="str">
        <f t="shared" si="29"/>
        <v>80-89</v>
      </c>
      <c r="R362">
        <v>360</v>
      </c>
      <c r="S362">
        <v>4.12</v>
      </c>
      <c r="T362" t="e">
        <f>VLOOKUP(H362,#REF!,2,TRUE)</f>
        <v>#REF!</v>
      </c>
    </row>
    <row r="363" spans="1:20" x14ac:dyDescent="0.25">
      <c r="A363">
        <v>172</v>
      </c>
      <c r="B363">
        <v>31</v>
      </c>
      <c r="C363">
        <v>11.31</v>
      </c>
      <c r="D363" t="str">
        <f t="shared" si="26"/>
        <v>10.01-20%</v>
      </c>
      <c r="E363">
        <v>86900</v>
      </c>
      <c r="F363">
        <v>233000</v>
      </c>
      <c r="G363" t="str">
        <f t="shared" si="27"/>
        <v>Above</v>
      </c>
      <c r="H363">
        <v>2.6812</v>
      </c>
      <c r="I363">
        <v>2</v>
      </c>
      <c r="J363" t="str">
        <f t="shared" si="25"/>
        <v>No</v>
      </c>
      <c r="K363" t="s">
        <v>19</v>
      </c>
      <c r="L363">
        <v>40</v>
      </c>
      <c r="M363">
        <v>335000</v>
      </c>
      <c r="N363" t="str">
        <f t="shared" si="28"/>
        <v>Below</v>
      </c>
      <c r="O363">
        <v>265000</v>
      </c>
      <c r="P363">
        <v>80</v>
      </c>
      <c r="Q363" t="str">
        <f t="shared" si="29"/>
        <v>80-89</v>
      </c>
      <c r="R363">
        <v>360</v>
      </c>
      <c r="S363">
        <v>3.25</v>
      </c>
      <c r="T363" t="e">
        <f>VLOOKUP(H363,#REF!,2,TRUE)</f>
        <v>#REF!</v>
      </c>
    </row>
    <row r="364" spans="1:20" x14ac:dyDescent="0.25">
      <c r="A364">
        <v>177</v>
      </c>
      <c r="B364">
        <v>6</v>
      </c>
      <c r="C364">
        <v>12.91</v>
      </c>
      <c r="D364" t="str">
        <f t="shared" si="26"/>
        <v>10.01-20%</v>
      </c>
      <c r="E364">
        <v>71600</v>
      </c>
      <c r="F364">
        <v>179000</v>
      </c>
      <c r="G364" t="str">
        <f t="shared" si="27"/>
        <v>Above</v>
      </c>
      <c r="H364">
        <v>2.5</v>
      </c>
      <c r="I364">
        <v>2</v>
      </c>
      <c r="J364" t="str">
        <f t="shared" si="25"/>
        <v>No</v>
      </c>
      <c r="K364" t="s">
        <v>19</v>
      </c>
      <c r="L364">
        <v>49</v>
      </c>
      <c r="M364">
        <v>315000</v>
      </c>
      <c r="N364" t="str">
        <f t="shared" si="28"/>
        <v>Below</v>
      </c>
      <c r="O364">
        <v>235000</v>
      </c>
      <c r="P364">
        <v>80</v>
      </c>
      <c r="Q364" t="str">
        <f t="shared" si="29"/>
        <v>80-89</v>
      </c>
      <c r="R364">
        <v>360</v>
      </c>
      <c r="S364">
        <v>3.87</v>
      </c>
      <c r="T364" t="e">
        <f>VLOOKUP(H364,#REF!,2,TRUE)</f>
        <v>#REF!</v>
      </c>
    </row>
    <row r="365" spans="1:20" x14ac:dyDescent="0.25">
      <c r="A365">
        <v>191</v>
      </c>
      <c r="B365">
        <v>27</v>
      </c>
      <c r="C365">
        <v>4.12</v>
      </c>
      <c r="D365" t="str">
        <f t="shared" si="26"/>
        <v>1.49-10%</v>
      </c>
      <c r="E365">
        <v>102800</v>
      </c>
      <c r="F365">
        <v>94000</v>
      </c>
      <c r="G365" t="str">
        <f t="shared" si="27"/>
        <v>Below</v>
      </c>
      <c r="H365">
        <v>0.91439999999999999</v>
      </c>
      <c r="I365">
        <v>1</v>
      </c>
      <c r="J365" t="str">
        <f t="shared" si="25"/>
        <v>Yes</v>
      </c>
      <c r="K365" t="s">
        <v>19</v>
      </c>
      <c r="L365">
        <v>20</v>
      </c>
      <c r="M365">
        <v>335000</v>
      </c>
      <c r="N365" t="str">
        <f t="shared" si="28"/>
        <v>Below</v>
      </c>
      <c r="O365">
        <v>265000</v>
      </c>
      <c r="P365">
        <v>80</v>
      </c>
      <c r="Q365" t="str">
        <f t="shared" si="29"/>
        <v>80-89</v>
      </c>
      <c r="R365">
        <v>360</v>
      </c>
      <c r="S365">
        <v>3.37</v>
      </c>
      <c r="T365" t="e">
        <f>VLOOKUP(H365,#REF!,2,TRUE)</f>
        <v>#REF!</v>
      </c>
    </row>
    <row r="366" spans="1:20" x14ac:dyDescent="0.25">
      <c r="A366">
        <v>200</v>
      </c>
      <c r="B366">
        <v>50</v>
      </c>
      <c r="C366">
        <v>4.45</v>
      </c>
      <c r="D366" t="str">
        <f t="shared" si="26"/>
        <v>1.49-10%</v>
      </c>
      <c r="E366">
        <v>74600</v>
      </c>
      <c r="F366">
        <v>166000</v>
      </c>
      <c r="G366" t="str">
        <f t="shared" si="27"/>
        <v>Above</v>
      </c>
      <c r="H366">
        <v>2.2252000000000001</v>
      </c>
      <c r="I366">
        <v>2</v>
      </c>
      <c r="J366" t="str">
        <f t="shared" si="25"/>
        <v>No</v>
      </c>
      <c r="K366" t="s">
        <v>19</v>
      </c>
      <c r="L366">
        <v>20</v>
      </c>
      <c r="M366">
        <v>185000</v>
      </c>
      <c r="N366" t="str">
        <f t="shared" si="28"/>
        <v>Below</v>
      </c>
      <c r="O366">
        <v>145000</v>
      </c>
      <c r="P366">
        <v>80</v>
      </c>
      <c r="Q366" t="str">
        <f t="shared" si="29"/>
        <v>80-89</v>
      </c>
      <c r="R366">
        <v>360</v>
      </c>
      <c r="S366">
        <v>3.12</v>
      </c>
      <c r="T366" t="e">
        <f>VLOOKUP(H366,#REF!,2,TRUE)</f>
        <v>#REF!</v>
      </c>
    </row>
    <row r="367" spans="1:20" x14ac:dyDescent="0.25">
      <c r="A367">
        <v>248</v>
      </c>
      <c r="B367">
        <v>25</v>
      </c>
      <c r="C367">
        <v>18.61</v>
      </c>
      <c r="D367" t="str">
        <f t="shared" si="26"/>
        <v>10.01-20%</v>
      </c>
      <c r="E367">
        <v>114000</v>
      </c>
      <c r="F367">
        <v>190000</v>
      </c>
      <c r="G367" t="str">
        <f t="shared" si="27"/>
        <v>Above</v>
      </c>
      <c r="H367">
        <v>1.6667000000000001</v>
      </c>
      <c r="I367">
        <v>2</v>
      </c>
      <c r="J367" t="str">
        <f t="shared" si="25"/>
        <v>No</v>
      </c>
      <c r="K367" t="s">
        <v>20</v>
      </c>
      <c r="L367">
        <v>41</v>
      </c>
      <c r="M367">
        <v>435000</v>
      </c>
      <c r="N367" t="str">
        <f t="shared" si="28"/>
        <v>Below</v>
      </c>
      <c r="O367">
        <v>345000</v>
      </c>
      <c r="P367">
        <v>80</v>
      </c>
      <c r="Q367" t="str">
        <f t="shared" si="29"/>
        <v>80-89</v>
      </c>
      <c r="R367">
        <v>180</v>
      </c>
      <c r="S367">
        <v>2.62</v>
      </c>
      <c r="T367" t="e">
        <f>VLOOKUP(H367,#REF!,2,TRUE)</f>
        <v>#REF!</v>
      </c>
    </row>
    <row r="368" spans="1:20" x14ac:dyDescent="0.25">
      <c r="A368">
        <v>255</v>
      </c>
      <c r="B368">
        <v>17</v>
      </c>
      <c r="C368">
        <v>9.76</v>
      </c>
      <c r="D368" t="str">
        <f t="shared" si="26"/>
        <v>1.49-10%</v>
      </c>
      <c r="E368">
        <v>75400</v>
      </c>
      <c r="F368">
        <v>110000</v>
      </c>
      <c r="G368" t="str">
        <f t="shared" si="27"/>
        <v>Above</v>
      </c>
      <c r="H368">
        <v>1.4589000000000001</v>
      </c>
      <c r="I368">
        <v>2</v>
      </c>
      <c r="J368" t="str">
        <f t="shared" si="25"/>
        <v>No</v>
      </c>
      <c r="K368" t="s">
        <v>20</v>
      </c>
      <c r="L368">
        <v>40</v>
      </c>
      <c r="M368">
        <v>405000</v>
      </c>
      <c r="N368" t="str">
        <f t="shared" si="28"/>
        <v>Below</v>
      </c>
      <c r="O368">
        <v>325000</v>
      </c>
      <c r="P368">
        <v>80</v>
      </c>
      <c r="Q368" t="str">
        <f t="shared" si="29"/>
        <v>80-89</v>
      </c>
      <c r="R368">
        <v>360</v>
      </c>
      <c r="S368">
        <v>3</v>
      </c>
      <c r="T368" t="e">
        <f>VLOOKUP(H368,#REF!,2,TRUE)</f>
        <v>#REF!</v>
      </c>
    </row>
    <row r="369" spans="1:20" x14ac:dyDescent="0.25">
      <c r="A369">
        <v>261</v>
      </c>
      <c r="B369">
        <v>55</v>
      </c>
      <c r="C369">
        <v>5.65</v>
      </c>
      <c r="D369" t="str">
        <f t="shared" si="26"/>
        <v>1.49-10%</v>
      </c>
      <c r="E369">
        <v>102800</v>
      </c>
      <c r="F369">
        <v>100000</v>
      </c>
      <c r="G369" t="str">
        <f t="shared" si="27"/>
        <v>Below</v>
      </c>
      <c r="H369">
        <v>0.9728</v>
      </c>
      <c r="I369">
        <v>2</v>
      </c>
      <c r="J369" t="str">
        <f t="shared" si="25"/>
        <v>No</v>
      </c>
      <c r="K369" t="s">
        <v>20</v>
      </c>
      <c r="L369">
        <v>40</v>
      </c>
      <c r="M369">
        <v>285000</v>
      </c>
      <c r="N369" t="str">
        <f t="shared" si="28"/>
        <v>Below</v>
      </c>
      <c r="O369">
        <v>225000</v>
      </c>
      <c r="P369">
        <v>80</v>
      </c>
      <c r="Q369" t="str">
        <f t="shared" si="29"/>
        <v>80-89</v>
      </c>
      <c r="R369">
        <v>360</v>
      </c>
      <c r="S369">
        <v>4.87</v>
      </c>
      <c r="T369" t="e">
        <f>VLOOKUP(H369,#REF!,2,TRUE)</f>
        <v>#REF!</v>
      </c>
    </row>
    <row r="370" spans="1:20" x14ac:dyDescent="0.25">
      <c r="A370">
        <v>266</v>
      </c>
      <c r="B370">
        <v>6</v>
      </c>
      <c r="C370">
        <v>58.35</v>
      </c>
      <c r="D370" t="str">
        <f t="shared" si="26"/>
        <v>50.01-60%</v>
      </c>
      <c r="E370">
        <v>81600</v>
      </c>
      <c r="F370">
        <v>147000</v>
      </c>
      <c r="G370" t="str">
        <f t="shared" si="27"/>
        <v>Above</v>
      </c>
      <c r="H370">
        <v>1.8015000000000001</v>
      </c>
      <c r="I370">
        <v>2</v>
      </c>
      <c r="J370" t="str">
        <f t="shared" si="25"/>
        <v>No</v>
      </c>
      <c r="K370" t="s">
        <v>20</v>
      </c>
      <c r="L370">
        <v>49</v>
      </c>
      <c r="M370">
        <v>755000</v>
      </c>
      <c r="N370" t="str">
        <f t="shared" si="28"/>
        <v>Above</v>
      </c>
      <c r="O370">
        <v>605000</v>
      </c>
      <c r="P370">
        <v>80</v>
      </c>
      <c r="Q370" t="str">
        <f t="shared" si="29"/>
        <v>80-89</v>
      </c>
      <c r="R370">
        <v>360</v>
      </c>
      <c r="S370">
        <v>3.12</v>
      </c>
      <c r="T370" t="e">
        <f>VLOOKUP(H370,#REF!,2,TRUE)</f>
        <v>#REF!</v>
      </c>
    </row>
    <row r="371" spans="1:20" x14ac:dyDescent="0.25">
      <c r="A371">
        <v>281</v>
      </c>
      <c r="B371">
        <v>47</v>
      </c>
      <c r="C371">
        <v>4.74</v>
      </c>
      <c r="D371" t="str">
        <f t="shared" si="26"/>
        <v>1.49-10%</v>
      </c>
      <c r="E371">
        <v>59100</v>
      </c>
      <c r="F371">
        <v>26000</v>
      </c>
      <c r="G371" t="str">
        <f t="shared" si="27"/>
        <v>Below</v>
      </c>
      <c r="H371">
        <v>0.43990000000000001</v>
      </c>
      <c r="I371">
        <v>2</v>
      </c>
      <c r="J371" t="str">
        <f t="shared" si="25"/>
        <v>No</v>
      </c>
      <c r="K371" t="s">
        <v>20</v>
      </c>
      <c r="L371">
        <v>42</v>
      </c>
      <c r="M371">
        <v>125000</v>
      </c>
      <c r="N371" t="str">
        <f t="shared" si="28"/>
        <v>Below</v>
      </c>
      <c r="O371">
        <v>105000</v>
      </c>
      <c r="P371">
        <v>80</v>
      </c>
      <c r="Q371" t="str">
        <f t="shared" si="29"/>
        <v>80-89</v>
      </c>
      <c r="R371">
        <v>360</v>
      </c>
      <c r="S371">
        <v>3.87</v>
      </c>
      <c r="T371" t="e">
        <f>VLOOKUP(H371,#REF!,2,TRUE)</f>
        <v>#REF!</v>
      </c>
    </row>
    <row r="372" spans="1:20" x14ac:dyDescent="0.25">
      <c r="A372">
        <v>289</v>
      </c>
      <c r="B372">
        <v>12</v>
      </c>
      <c r="C372">
        <v>32.46</v>
      </c>
      <c r="D372" t="str">
        <f t="shared" si="26"/>
        <v>30.01-40%</v>
      </c>
      <c r="E372">
        <v>68100</v>
      </c>
      <c r="F372">
        <v>266000</v>
      </c>
      <c r="G372" t="str">
        <f t="shared" si="27"/>
        <v>Above</v>
      </c>
      <c r="H372">
        <v>3.9060000000000001</v>
      </c>
      <c r="I372">
        <v>2</v>
      </c>
      <c r="J372" t="str">
        <f t="shared" si="25"/>
        <v>No</v>
      </c>
      <c r="K372" t="s">
        <v>20</v>
      </c>
      <c r="L372">
        <v>30</v>
      </c>
      <c r="M372">
        <v>285000</v>
      </c>
      <c r="N372" t="str">
        <f t="shared" si="28"/>
        <v>Below</v>
      </c>
      <c r="O372">
        <v>225000</v>
      </c>
      <c r="P372">
        <v>80</v>
      </c>
      <c r="Q372" t="str">
        <f t="shared" si="29"/>
        <v>80-89</v>
      </c>
      <c r="R372">
        <v>360</v>
      </c>
      <c r="S372">
        <v>3.62</v>
      </c>
      <c r="T372" t="e">
        <f>VLOOKUP(H372,#REF!,2,TRUE)</f>
        <v>#REF!</v>
      </c>
    </row>
    <row r="373" spans="1:20" x14ac:dyDescent="0.25">
      <c r="A373">
        <v>319</v>
      </c>
      <c r="B373">
        <v>39</v>
      </c>
      <c r="C373">
        <v>22.44</v>
      </c>
      <c r="D373" t="str">
        <f t="shared" si="26"/>
        <v>20.01-30%</v>
      </c>
      <c r="E373">
        <v>84600</v>
      </c>
      <c r="F373">
        <v>51000</v>
      </c>
      <c r="G373" t="str">
        <f t="shared" si="27"/>
        <v>Below</v>
      </c>
      <c r="H373">
        <v>0.6028</v>
      </c>
      <c r="I373">
        <v>2</v>
      </c>
      <c r="J373" t="str">
        <f t="shared" si="25"/>
        <v>No</v>
      </c>
      <c r="K373" t="s">
        <v>20</v>
      </c>
      <c r="L373">
        <v>20</v>
      </c>
      <c r="M373">
        <v>185000</v>
      </c>
      <c r="N373" t="str">
        <f t="shared" si="28"/>
        <v>Below</v>
      </c>
      <c r="O373">
        <v>145000</v>
      </c>
      <c r="P373">
        <v>80</v>
      </c>
      <c r="Q373" t="str">
        <f t="shared" si="29"/>
        <v>80-89</v>
      </c>
      <c r="R373">
        <v>360</v>
      </c>
      <c r="S373">
        <v>2.87</v>
      </c>
      <c r="T373" t="e">
        <f>VLOOKUP(H373,#REF!,2,TRUE)</f>
        <v>#REF!</v>
      </c>
    </row>
    <row r="374" spans="1:20" x14ac:dyDescent="0.25">
      <c r="A374">
        <v>320</v>
      </c>
      <c r="B374">
        <v>23</v>
      </c>
      <c r="C374">
        <v>17.5</v>
      </c>
      <c r="D374" t="str">
        <f t="shared" si="26"/>
        <v>10.01-20%</v>
      </c>
      <c r="E374">
        <v>92300</v>
      </c>
      <c r="F374">
        <v>65000</v>
      </c>
      <c r="G374" t="str">
        <f t="shared" si="27"/>
        <v>Below</v>
      </c>
      <c r="H374">
        <v>0.70420000000000005</v>
      </c>
      <c r="I374">
        <v>2</v>
      </c>
      <c r="J374" t="str">
        <f t="shared" si="25"/>
        <v>No</v>
      </c>
      <c r="K374" t="s">
        <v>20</v>
      </c>
      <c r="L374">
        <v>30</v>
      </c>
      <c r="M374">
        <v>275000</v>
      </c>
      <c r="N374" t="str">
        <f t="shared" si="28"/>
        <v>Below</v>
      </c>
      <c r="O374">
        <v>215000</v>
      </c>
      <c r="P374">
        <v>80</v>
      </c>
      <c r="Q374" t="str">
        <f t="shared" si="29"/>
        <v>80-89</v>
      </c>
      <c r="R374">
        <v>360</v>
      </c>
      <c r="S374">
        <v>3.75</v>
      </c>
      <c r="T374" t="e">
        <f>VLOOKUP(H374,#REF!,2,TRUE)</f>
        <v>#REF!</v>
      </c>
    </row>
    <row r="375" spans="1:20" x14ac:dyDescent="0.25">
      <c r="A375">
        <v>330</v>
      </c>
      <c r="B375">
        <v>12</v>
      </c>
      <c r="C375">
        <v>17.93</v>
      </c>
      <c r="D375" t="str">
        <f t="shared" si="26"/>
        <v>10.01-20%</v>
      </c>
      <c r="E375">
        <v>68100</v>
      </c>
      <c r="F375">
        <v>100000</v>
      </c>
      <c r="G375" t="str">
        <f t="shared" si="27"/>
        <v>Below</v>
      </c>
      <c r="H375">
        <v>1.4683999999999999</v>
      </c>
      <c r="I375">
        <v>2</v>
      </c>
      <c r="J375" t="str">
        <f t="shared" si="25"/>
        <v>No</v>
      </c>
      <c r="K375" t="s">
        <v>20</v>
      </c>
      <c r="L375">
        <v>45</v>
      </c>
      <c r="M375">
        <v>255000</v>
      </c>
      <c r="N375" t="str">
        <f t="shared" si="28"/>
        <v>Below</v>
      </c>
      <c r="O375">
        <v>205000</v>
      </c>
      <c r="P375">
        <v>80</v>
      </c>
      <c r="Q375" t="str">
        <f t="shared" si="29"/>
        <v>80-89</v>
      </c>
      <c r="R375">
        <v>360</v>
      </c>
      <c r="S375">
        <v>3.12</v>
      </c>
      <c r="T375" t="e">
        <f>VLOOKUP(H375,#REF!,2,TRUE)</f>
        <v>#REF!</v>
      </c>
    </row>
    <row r="376" spans="1:20" x14ac:dyDescent="0.25">
      <c r="A376">
        <v>336</v>
      </c>
      <c r="B376">
        <v>6</v>
      </c>
      <c r="C376">
        <v>69.959999999999994</v>
      </c>
      <c r="D376" t="str">
        <f t="shared" si="26"/>
        <v>60.01-70%</v>
      </c>
      <c r="E376">
        <v>55600</v>
      </c>
      <c r="F376">
        <v>50000</v>
      </c>
      <c r="G376" t="str">
        <f t="shared" si="27"/>
        <v>Below</v>
      </c>
      <c r="H376">
        <v>0.89929999999999999</v>
      </c>
      <c r="I376">
        <v>2</v>
      </c>
      <c r="J376" t="str">
        <f t="shared" si="25"/>
        <v>No</v>
      </c>
      <c r="K376" t="s">
        <v>21</v>
      </c>
      <c r="L376">
        <v>46</v>
      </c>
      <c r="M376">
        <v>305000</v>
      </c>
      <c r="N376" t="str">
        <f t="shared" si="28"/>
        <v>Below</v>
      </c>
      <c r="O376">
        <v>245000</v>
      </c>
      <c r="P376">
        <v>80</v>
      </c>
      <c r="Q376" t="str">
        <f t="shared" si="29"/>
        <v>80-89</v>
      </c>
      <c r="R376">
        <v>360</v>
      </c>
      <c r="S376">
        <v>2.75</v>
      </c>
      <c r="T376" t="e">
        <f>VLOOKUP(H376,#REF!,2,TRUE)</f>
        <v>#REF!</v>
      </c>
    </row>
    <row r="377" spans="1:20" x14ac:dyDescent="0.25">
      <c r="A377">
        <v>343</v>
      </c>
      <c r="B377">
        <v>18</v>
      </c>
      <c r="C377">
        <v>17.25</v>
      </c>
      <c r="D377" t="str">
        <f t="shared" si="26"/>
        <v>10.01-20%</v>
      </c>
      <c r="E377">
        <v>71100</v>
      </c>
      <c r="F377">
        <v>41000</v>
      </c>
      <c r="G377" t="str">
        <f t="shared" si="27"/>
        <v>Below</v>
      </c>
      <c r="H377">
        <v>0.57669999999999999</v>
      </c>
      <c r="I377">
        <v>2</v>
      </c>
      <c r="J377" t="str">
        <f t="shared" si="25"/>
        <v>No</v>
      </c>
      <c r="K377" t="s">
        <v>21</v>
      </c>
      <c r="L377">
        <v>47</v>
      </c>
      <c r="M377">
        <v>245000</v>
      </c>
      <c r="N377" t="str">
        <f t="shared" si="28"/>
        <v>Below</v>
      </c>
      <c r="O377">
        <v>195000</v>
      </c>
      <c r="P377">
        <v>80</v>
      </c>
      <c r="Q377" t="str">
        <f t="shared" si="29"/>
        <v>80-89</v>
      </c>
      <c r="R377">
        <v>360</v>
      </c>
      <c r="S377">
        <v>3.25</v>
      </c>
      <c r="T377" t="e">
        <f>VLOOKUP(H377,#REF!,2,TRUE)</f>
        <v>#REF!</v>
      </c>
    </row>
    <row r="378" spans="1:20" x14ac:dyDescent="0.25">
      <c r="A378">
        <v>344</v>
      </c>
      <c r="B378">
        <v>6</v>
      </c>
      <c r="C378">
        <v>85.78</v>
      </c>
      <c r="D378" t="str">
        <f t="shared" si="26"/>
        <v>80.01-90%</v>
      </c>
      <c r="E378">
        <v>75300</v>
      </c>
      <c r="F378">
        <v>143000</v>
      </c>
      <c r="G378" t="str">
        <f t="shared" si="27"/>
        <v>Above</v>
      </c>
      <c r="H378">
        <v>1.8991</v>
      </c>
      <c r="I378">
        <v>2</v>
      </c>
      <c r="J378" t="str">
        <f t="shared" si="25"/>
        <v>No</v>
      </c>
      <c r="K378" t="s">
        <v>21</v>
      </c>
      <c r="L378">
        <v>30</v>
      </c>
      <c r="M378">
        <v>505000</v>
      </c>
      <c r="N378" t="str">
        <f t="shared" si="28"/>
        <v>Above</v>
      </c>
      <c r="O378">
        <v>405000</v>
      </c>
      <c r="P378">
        <v>80</v>
      </c>
      <c r="Q378" t="str">
        <f t="shared" si="29"/>
        <v>80-89</v>
      </c>
      <c r="R378">
        <v>360</v>
      </c>
      <c r="S378">
        <v>3.37</v>
      </c>
      <c r="T378" t="e">
        <f>VLOOKUP(H378,#REF!,2,TRUE)</f>
        <v>#REF!</v>
      </c>
    </row>
    <row r="379" spans="1:20" x14ac:dyDescent="0.25">
      <c r="A379">
        <v>352</v>
      </c>
      <c r="B379">
        <v>27</v>
      </c>
      <c r="C379">
        <v>3.99</v>
      </c>
      <c r="D379" t="str">
        <f t="shared" si="26"/>
        <v>1.49-10%</v>
      </c>
      <c r="E379">
        <v>102800</v>
      </c>
      <c r="F379">
        <v>91000</v>
      </c>
      <c r="G379" t="str">
        <f t="shared" si="27"/>
        <v>Below</v>
      </c>
      <c r="H379">
        <v>0.88519999999999999</v>
      </c>
      <c r="I379">
        <v>2</v>
      </c>
      <c r="J379" t="str">
        <f t="shared" si="25"/>
        <v>No</v>
      </c>
      <c r="K379" t="s">
        <v>21</v>
      </c>
      <c r="L379">
        <v>41</v>
      </c>
      <c r="M379">
        <v>495000</v>
      </c>
      <c r="N379" t="str">
        <f t="shared" si="28"/>
        <v>Below</v>
      </c>
      <c r="O379">
        <v>395000</v>
      </c>
      <c r="P379">
        <v>80</v>
      </c>
      <c r="Q379" t="str">
        <f t="shared" si="29"/>
        <v>80-89</v>
      </c>
      <c r="R379">
        <v>360</v>
      </c>
      <c r="S379">
        <v>3.37</v>
      </c>
      <c r="T379" t="e">
        <f>VLOOKUP(H379,#REF!,2,TRUE)</f>
        <v>#REF!</v>
      </c>
    </row>
    <row r="380" spans="1:20" x14ac:dyDescent="0.25">
      <c r="A380">
        <v>353</v>
      </c>
      <c r="B380">
        <v>39</v>
      </c>
      <c r="C380">
        <v>5.48</v>
      </c>
      <c r="D380" t="str">
        <f t="shared" si="26"/>
        <v>1.49-10%</v>
      </c>
      <c r="E380">
        <v>65100</v>
      </c>
      <c r="F380">
        <v>37000</v>
      </c>
      <c r="G380" t="str">
        <f t="shared" si="27"/>
        <v>Below</v>
      </c>
      <c r="H380">
        <v>0.56840000000000002</v>
      </c>
      <c r="I380">
        <v>2</v>
      </c>
      <c r="J380" t="str">
        <f t="shared" si="25"/>
        <v>No</v>
      </c>
      <c r="K380" t="s">
        <v>21</v>
      </c>
      <c r="L380">
        <v>20</v>
      </c>
      <c r="M380">
        <v>155000</v>
      </c>
      <c r="N380" t="str">
        <f t="shared" si="28"/>
        <v>Below</v>
      </c>
      <c r="O380">
        <v>125000</v>
      </c>
      <c r="P380">
        <v>80</v>
      </c>
      <c r="Q380" t="str">
        <f t="shared" si="29"/>
        <v>80-89</v>
      </c>
      <c r="R380">
        <v>360</v>
      </c>
      <c r="S380">
        <v>3</v>
      </c>
      <c r="T380" t="e">
        <f>VLOOKUP(H380,#REF!,2,TRUE)</f>
        <v>#REF!</v>
      </c>
    </row>
    <row r="381" spans="1:20" x14ac:dyDescent="0.25">
      <c r="A381">
        <v>354</v>
      </c>
      <c r="B381">
        <v>48</v>
      </c>
      <c r="C381">
        <v>74.62</v>
      </c>
      <c r="D381" t="str">
        <f t="shared" si="26"/>
        <v>70.01-80%</v>
      </c>
      <c r="E381">
        <v>72200</v>
      </c>
      <c r="F381">
        <v>568000</v>
      </c>
      <c r="G381" t="str">
        <f t="shared" si="27"/>
        <v>Above</v>
      </c>
      <c r="H381">
        <v>7.867</v>
      </c>
      <c r="I381">
        <v>2</v>
      </c>
      <c r="J381" t="str">
        <f t="shared" si="25"/>
        <v>No</v>
      </c>
      <c r="K381" t="s">
        <v>21</v>
      </c>
      <c r="L381">
        <v>20</v>
      </c>
      <c r="M381">
        <v>365000</v>
      </c>
      <c r="N381" t="str">
        <f t="shared" si="28"/>
        <v>Below</v>
      </c>
      <c r="O381">
        <v>275000</v>
      </c>
      <c r="P381">
        <v>80</v>
      </c>
      <c r="Q381" t="str">
        <f t="shared" si="29"/>
        <v>80-89</v>
      </c>
      <c r="R381">
        <v>180</v>
      </c>
      <c r="S381">
        <v>2.87</v>
      </c>
      <c r="T381" t="e">
        <f>VLOOKUP(H381,#REF!,2,TRUE)</f>
        <v>#REF!</v>
      </c>
    </row>
    <row r="382" spans="1:20" x14ac:dyDescent="0.25">
      <c r="A382">
        <v>357</v>
      </c>
      <c r="B382">
        <v>13</v>
      </c>
      <c r="C382">
        <v>49.77</v>
      </c>
      <c r="D382" t="str">
        <f t="shared" si="26"/>
        <v>40.01-50%</v>
      </c>
      <c r="E382">
        <v>82200</v>
      </c>
      <c r="F382">
        <v>31000</v>
      </c>
      <c r="G382" t="str">
        <f t="shared" si="27"/>
        <v>Below</v>
      </c>
      <c r="H382">
        <v>0.37709999999999999</v>
      </c>
      <c r="I382">
        <v>2</v>
      </c>
      <c r="J382" t="str">
        <f t="shared" si="25"/>
        <v>No</v>
      </c>
      <c r="K382" t="s">
        <v>21</v>
      </c>
      <c r="L382">
        <v>45</v>
      </c>
      <c r="M382">
        <v>205000</v>
      </c>
      <c r="N382" t="str">
        <f t="shared" si="28"/>
        <v>Below</v>
      </c>
      <c r="O382">
        <v>165000</v>
      </c>
      <c r="P382">
        <v>80</v>
      </c>
      <c r="Q382" t="str">
        <f t="shared" si="29"/>
        <v>80-89</v>
      </c>
      <c r="R382">
        <v>360</v>
      </c>
      <c r="S382">
        <v>4.12</v>
      </c>
      <c r="T382" t="e">
        <f>VLOOKUP(H382,#REF!,2,TRUE)</f>
        <v>#REF!</v>
      </c>
    </row>
    <row r="383" spans="1:20" x14ac:dyDescent="0.25">
      <c r="A383">
        <v>363</v>
      </c>
      <c r="B383">
        <v>26</v>
      </c>
      <c r="C383">
        <v>6.58</v>
      </c>
      <c r="D383" t="str">
        <f t="shared" si="26"/>
        <v>1.49-10%</v>
      </c>
      <c r="E383">
        <v>62900</v>
      </c>
      <c r="F383">
        <v>48000</v>
      </c>
      <c r="G383" t="str">
        <f t="shared" si="27"/>
        <v>Below</v>
      </c>
      <c r="H383">
        <v>0.7631</v>
      </c>
      <c r="I383">
        <v>2</v>
      </c>
      <c r="J383" t="str">
        <f t="shared" si="25"/>
        <v>No</v>
      </c>
      <c r="K383" t="s">
        <v>21</v>
      </c>
      <c r="L383">
        <v>30</v>
      </c>
      <c r="M383">
        <v>125000</v>
      </c>
      <c r="N383" t="str">
        <f t="shared" si="28"/>
        <v>Below</v>
      </c>
      <c r="O383">
        <v>95000</v>
      </c>
      <c r="P383">
        <v>80</v>
      </c>
      <c r="Q383" t="str">
        <f t="shared" si="29"/>
        <v>80-89</v>
      </c>
      <c r="R383">
        <v>360</v>
      </c>
      <c r="S383">
        <v>4.5</v>
      </c>
      <c r="T383" t="e">
        <f>VLOOKUP(H383,#REF!,2,TRUE)</f>
        <v>#REF!</v>
      </c>
    </row>
    <row r="384" spans="1:20" x14ac:dyDescent="0.25">
      <c r="A384">
        <v>397</v>
      </c>
      <c r="B384">
        <v>51</v>
      </c>
      <c r="C384">
        <v>33.18</v>
      </c>
      <c r="D384" t="str">
        <f t="shared" si="26"/>
        <v>30.01-40%</v>
      </c>
      <c r="E384">
        <v>82400</v>
      </c>
      <c r="F384">
        <v>115000</v>
      </c>
      <c r="G384" t="str">
        <f t="shared" si="27"/>
        <v>Above</v>
      </c>
      <c r="H384">
        <v>1.3956</v>
      </c>
      <c r="I384">
        <v>2</v>
      </c>
      <c r="J384" t="str">
        <f t="shared" si="25"/>
        <v>No</v>
      </c>
      <c r="K384" t="s">
        <v>21</v>
      </c>
      <c r="L384">
        <v>40</v>
      </c>
      <c r="M384">
        <v>385000</v>
      </c>
      <c r="N384" t="str">
        <f t="shared" si="28"/>
        <v>Below</v>
      </c>
      <c r="O384">
        <v>305000</v>
      </c>
      <c r="P384">
        <v>80</v>
      </c>
      <c r="Q384" t="str">
        <f t="shared" si="29"/>
        <v>80-89</v>
      </c>
      <c r="R384">
        <v>360</v>
      </c>
      <c r="S384">
        <v>3.25</v>
      </c>
      <c r="T384" t="e">
        <f>VLOOKUP(H384,#REF!,2,TRUE)</f>
        <v>#REF!</v>
      </c>
    </row>
    <row r="385" spans="1:20" x14ac:dyDescent="0.25">
      <c r="A385">
        <v>398</v>
      </c>
      <c r="B385">
        <v>37</v>
      </c>
      <c r="C385">
        <v>42.23</v>
      </c>
      <c r="D385" t="str">
        <f t="shared" si="26"/>
        <v>40.01-50%</v>
      </c>
      <c r="E385">
        <v>88900</v>
      </c>
      <c r="F385">
        <v>235000</v>
      </c>
      <c r="G385" t="str">
        <f t="shared" si="27"/>
        <v>Above</v>
      </c>
      <c r="H385">
        <v>2.6434000000000002</v>
      </c>
      <c r="I385">
        <v>1</v>
      </c>
      <c r="J385" t="str">
        <f t="shared" si="25"/>
        <v>Yes</v>
      </c>
      <c r="K385" t="s">
        <v>21</v>
      </c>
      <c r="L385">
        <v>10</v>
      </c>
      <c r="M385">
        <v>595000</v>
      </c>
      <c r="N385" t="str">
        <f t="shared" si="28"/>
        <v>Above</v>
      </c>
      <c r="O385">
        <v>475000</v>
      </c>
      <c r="P385">
        <v>80</v>
      </c>
      <c r="Q385" t="str">
        <f t="shared" si="29"/>
        <v>80-89</v>
      </c>
      <c r="R385">
        <v>360</v>
      </c>
      <c r="S385">
        <v>2.4900000000000002</v>
      </c>
      <c r="T385" t="e">
        <f>VLOOKUP(H385,#REF!,2,TRUE)</f>
        <v>#REF!</v>
      </c>
    </row>
    <row r="386" spans="1:20" x14ac:dyDescent="0.25">
      <c r="A386">
        <v>404</v>
      </c>
      <c r="B386">
        <v>25</v>
      </c>
      <c r="C386">
        <v>4.87</v>
      </c>
      <c r="D386" t="str">
        <f t="shared" si="26"/>
        <v>1.49-10%</v>
      </c>
      <c r="E386">
        <v>114000</v>
      </c>
      <c r="F386">
        <v>90000</v>
      </c>
      <c r="G386" t="str">
        <f t="shared" si="27"/>
        <v>Below</v>
      </c>
      <c r="H386">
        <v>0.78949999999999998</v>
      </c>
      <c r="I386">
        <v>2</v>
      </c>
      <c r="J386" t="str">
        <f t="shared" si="25"/>
        <v>No</v>
      </c>
      <c r="K386" t="s">
        <v>21</v>
      </c>
      <c r="L386">
        <v>42</v>
      </c>
      <c r="M386">
        <v>295000</v>
      </c>
      <c r="N386" t="str">
        <f t="shared" si="28"/>
        <v>Below</v>
      </c>
      <c r="O386">
        <v>235000</v>
      </c>
      <c r="P386">
        <v>80</v>
      </c>
      <c r="Q386" t="str">
        <f t="shared" si="29"/>
        <v>80-89</v>
      </c>
      <c r="R386">
        <v>240</v>
      </c>
      <c r="S386">
        <v>3.5</v>
      </c>
      <c r="T386" t="e">
        <f>VLOOKUP(H386,#REF!,2,TRUE)</f>
        <v>#REF!</v>
      </c>
    </row>
    <row r="387" spans="1:20" x14ac:dyDescent="0.25">
      <c r="A387">
        <v>408</v>
      </c>
      <c r="B387">
        <v>34</v>
      </c>
      <c r="C387">
        <v>29.35</v>
      </c>
      <c r="D387" t="str">
        <f t="shared" si="26"/>
        <v>20.01-30%</v>
      </c>
      <c r="E387">
        <v>96500</v>
      </c>
      <c r="F387">
        <v>60000</v>
      </c>
      <c r="G387" t="str">
        <f t="shared" si="27"/>
        <v>Below</v>
      </c>
      <c r="H387">
        <v>0.62180000000000002</v>
      </c>
      <c r="I387">
        <v>2</v>
      </c>
      <c r="J387" t="str">
        <f t="shared" si="25"/>
        <v>No</v>
      </c>
      <c r="K387" t="s">
        <v>21</v>
      </c>
      <c r="L387">
        <v>39</v>
      </c>
      <c r="M387">
        <v>345000</v>
      </c>
      <c r="N387" t="str">
        <f t="shared" si="28"/>
        <v>Below</v>
      </c>
      <c r="O387">
        <v>275000</v>
      </c>
      <c r="P387">
        <v>80</v>
      </c>
      <c r="Q387" t="str">
        <f t="shared" si="29"/>
        <v>80-89</v>
      </c>
      <c r="R387">
        <v>360</v>
      </c>
      <c r="S387">
        <v>3.37</v>
      </c>
      <c r="T387" t="e">
        <f>VLOOKUP(H387,#REF!,2,TRUE)</f>
        <v>#REF!</v>
      </c>
    </row>
    <row r="388" spans="1:20" x14ac:dyDescent="0.25">
      <c r="A388">
        <v>420</v>
      </c>
      <c r="B388">
        <v>12</v>
      </c>
      <c r="C388">
        <v>34.49</v>
      </c>
      <c r="D388" t="str">
        <f t="shared" si="26"/>
        <v>30.01-40%</v>
      </c>
      <c r="E388">
        <v>76700</v>
      </c>
      <c r="F388">
        <v>79000</v>
      </c>
      <c r="G388" t="str">
        <f t="shared" si="27"/>
        <v>Below</v>
      </c>
      <c r="H388">
        <v>1.03</v>
      </c>
      <c r="I388">
        <v>1</v>
      </c>
      <c r="J388" t="str">
        <f t="shared" si="25"/>
        <v>Yes</v>
      </c>
      <c r="K388" t="s">
        <v>21</v>
      </c>
      <c r="L388">
        <v>10</v>
      </c>
      <c r="M388">
        <v>145000</v>
      </c>
      <c r="N388" t="str">
        <f t="shared" si="28"/>
        <v>Below</v>
      </c>
      <c r="O388">
        <v>105000</v>
      </c>
      <c r="P388">
        <v>80</v>
      </c>
      <c r="Q388" t="str">
        <f t="shared" si="29"/>
        <v>80-89</v>
      </c>
      <c r="R388">
        <v>360</v>
      </c>
      <c r="S388">
        <v>4</v>
      </c>
      <c r="T388" t="e">
        <f>VLOOKUP(H388,#REF!,2,TRUE)</f>
        <v>#REF!</v>
      </c>
    </row>
    <row r="389" spans="1:20" x14ac:dyDescent="0.25">
      <c r="A389">
        <v>422</v>
      </c>
      <c r="B389">
        <v>51</v>
      </c>
      <c r="C389">
        <v>17.2</v>
      </c>
      <c r="D389" t="str">
        <f t="shared" si="26"/>
        <v>10.01-20%</v>
      </c>
      <c r="E389">
        <v>82400</v>
      </c>
      <c r="F389">
        <v>65000</v>
      </c>
      <c r="G389" t="str">
        <f t="shared" si="27"/>
        <v>Below</v>
      </c>
      <c r="H389">
        <v>0.78879999999999995</v>
      </c>
      <c r="I389">
        <v>2</v>
      </c>
      <c r="J389" t="str">
        <f t="shared" si="25"/>
        <v>No</v>
      </c>
      <c r="K389" t="s">
        <v>22</v>
      </c>
      <c r="L389">
        <v>20</v>
      </c>
      <c r="M389">
        <v>255000</v>
      </c>
      <c r="N389" t="str">
        <f t="shared" si="28"/>
        <v>Below</v>
      </c>
      <c r="O389">
        <v>205000</v>
      </c>
      <c r="P389">
        <v>80</v>
      </c>
      <c r="Q389" t="str">
        <f t="shared" si="29"/>
        <v>80-89</v>
      </c>
      <c r="R389">
        <v>360</v>
      </c>
      <c r="S389">
        <v>4</v>
      </c>
      <c r="T389" t="e">
        <f>VLOOKUP(H389,#REF!,2,TRUE)</f>
        <v>#REF!</v>
      </c>
    </row>
    <row r="390" spans="1:20" x14ac:dyDescent="0.25">
      <c r="A390">
        <v>429</v>
      </c>
      <c r="B390">
        <v>36</v>
      </c>
      <c r="C390">
        <v>14.72</v>
      </c>
      <c r="D390" t="str">
        <f t="shared" si="26"/>
        <v>10.01-20%</v>
      </c>
      <c r="E390">
        <v>75500</v>
      </c>
      <c r="F390">
        <v>62000</v>
      </c>
      <c r="G390" t="str">
        <f t="shared" si="27"/>
        <v>Below</v>
      </c>
      <c r="H390">
        <v>0.82120000000000004</v>
      </c>
      <c r="I390">
        <v>2</v>
      </c>
      <c r="J390" t="str">
        <f t="shared" si="25"/>
        <v>No</v>
      </c>
      <c r="K390" t="s">
        <v>22</v>
      </c>
      <c r="L390">
        <v>30</v>
      </c>
      <c r="M390">
        <v>205000</v>
      </c>
      <c r="N390" t="str">
        <f t="shared" si="28"/>
        <v>Below</v>
      </c>
      <c r="O390">
        <v>155000</v>
      </c>
      <c r="P390">
        <v>80</v>
      </c>
      <c r="Q390" t="str">
        <f t="shared" si="29"/>
        <v>80-89</v>
      </c>
      <c r="R390">
        <v>360</v>
      </c>
      <c r="S390">
        <v>2.87</v>
      </c>
      <c r="T390" t="e">
        <f>VLOOKUP(H390,#REF!,2,TRUE)</f>
        <v>#REF!</v>
      </c>
    </row>
    <row r="391" spans="1:20" x14ac:dyDescent="0.25">
      <c r="A391">
        <v>434</v>
      </c>
      <c r="B391">
        <v>47</v>
      </c>
      <c r="C391">
        <v>25.68</v>
      </c>
      <c r="D391" t="str">
        <f t="shared" si="26"/>
        <v>20.01-30%</v>
      </c>
      <c r="E391">
        <v>80700</v>
      </c>
      <c r="F391">
        <v>84000</v>
      </c>
      <c r="G391" t="str">
        <f t="shared" si="27"/>
        <v>Below</v>
      </c>
      <c r="H391">
        <v>1.0408999999999999</v>
      </c>
      <c r="I391">
        <v>2</v>
      </c>
      <c r="J391" t="str">
        <f t="shared" si="25"/>
        <v>No</v>
      </c>
      <c r="K391" t="s">
        <v>22</v>
      </c>
      <c r="L391">
        <v>10</v>
      </c>
      <c r="M391">
        <v>275000</v>
      </c>
      <c r="N391" t="str">
        <f t="shared" si="28"/>
        <v>Below</v>
      </c>
      <c r="O391">
        <v>215000</v>
      </c>
      <c r="P391">
        <v>80</v>
      </c>
      <c r="Q391" t="str">
        <f t="shared" si="29"/>
        <v>80-89</v>
      </c>
      <c r="R391">
        <v>360</v>
      </c>
      <c r="S391">
        <v>2.99</v>
      </c>
      <c r="T391" t="e">
        <f>VLOOKUP(H391,#REF!,2,TRUE)</f>
        <v>#REF!</v>
      </c>
    </row>
    <row r="392" spans="1:20" x14ac:dyDescent="0.25">
      <c r="A392">
        <v>438</v>
      </c>
      <c r="B392">
        <v>39</v>
      </c>
      <c r="C392">
        <v>15.73</v>
      </c>
      <c r="D392" t="str">
        <f t="shared" si="26"/>
        <v>10.01-20%</v>
      </c>
      <c r="E392">
        <v>71900</v>
      </c>
      <c r="F392">
        <v>48000</v>
      </c>
      <c r="G392" t="str">
        <f t="shared" si="27"/>
        <v>Below</v>
      </c>
      <c r="H392">
        <v>0.66759999999999997</v>
      </c>
      <c r="I392">
        <v>2</v>
      </c>
      <c r="J392" t="str">
        <f t="shared" ref="J392:J455" si="30">IF(I392=2,"No","Yes")</f>
        <v>No</v>
      </c>
      <c r="K392" t="s">
        <v>22</v>
      </c>
      <c r="L392">
        <v>30</v>
      </c>
      <c r="M392">
        <v>155000</v>
      </c>
      <c r="N392" t="str">
        <f t="shared" si="28"/>
        <v>Below</v>
      </c>
      <c r="O392">
        <v>125000</v>
      </c>
      <c r="P392">
        <v>80</v>
      </c>
      <c r="Q392" t="str">
        <f t="shared" si="29"/>
        <v>80-89</v>
      </c>
      <c r="R392">
        <v>360</v>
      </c>
      <c r="S392">
        <v>3</v>
      </c>
      <c r="T392" t="e">
        <f>VLOOKUP(H392,#REF!,2,TRUE)</f>
        <v>#REF!</v>
      </c>
    </row>
    <row r="393" spans="1:20" x14ac:dyDescent="0.25">
      <c r="A393">
        <v>440</v>
      </c>
      <c r="B393">
        <v>4</v>
      </c>
      <c r="C393">
        <v>32.25</v>
      </c>
      <c r="D393" t="str">
        <f t="shared" ref="D393:D456" si="31">IF(C393&lt;10, "1.49-10%", IF(C393&lt;20, "10.01-20%", IF(C393&lt;30, "20.01-30%", IF(C393&lt;40, "30.01-40%", IF(C393&lt;50, "40.01-50%", IF(C393&lt;60, "50.01-60%", IF(C393&lt;70, "60.01-70%", IF(C393&lt;80, "70.01-80%", IF(C393&lt;90, "80.01-90%", IF(C393&lt;=98.95, "90.01-98.95%", "Out of Range")))))))))
)</f>
        <v>30.01-40%</v>
      </c>
      <c r="E393">
        <v>77800</v>
      </c>
      <c r="F393">
        <v>64000</v>
      </c>
      <c r="G393" t="str">
        <f t="shared" ref="G393:G456" si="32">IF(F393 &gt; 100000, "Above", "Below")</f>
        <v>Below</v>
      </c>
      <c r="H393">
        <v>0.8226</v>
      </c>
      <c r="I393">
        <v>1</v>
      </c>
      <c r="J393" t="str">
        <f t="shared" si="30"/>
        <v>Yes</v>
      </c>
      <c r="K393" t="s">
        <v>22</v>
      </c>
      <c r="L393">
        <v>30</v>
      </c>
      <c r="M393">
        <v>295000</v>
      </c>
      <c r="N393" t="str">
        <f t="shared" ref="N393:N456" si="33">IF(M393&gt;500000,"Above","Below")</f>
        <v>Below</v>
      </c>
      <c r="O393">
        <v>225000</v>
      </c>
      <c r="P393">
        <v>80</v>
      </c>
      <c r="Q393" t="str">
        <f t="shared" ref="Q393:Q456" si="34">IF(P393&gt;=12,IF(P393&lt;20,"12-19",IF(P393&lt;30,"20-29",IF(P393&lt;40,"30-39",IF(P393&lt;50,"40-49",IF(P393&lt;60,"50-59",IF(P393&lt;70,"60-69",IF(P393&lt;80,"70-79",IF(P393&lt;90,"80-89",IF(P393&lt;=97,"90-97","Other"))))))))))</f>
        <v>80-89</v>
      </c>
      <c r="R393">
        <v>360</v>
      </c>
      <c r="S393">
        <v>3.62</v>
      </c>
      <c r="T393" t="e">
        <f>VLOOKUP(H393,#REF!,2,TRUE)</f>
        <v>#REF!</v>
      </c>
    </row>
    <row r="394" spans="1:20" x14ac:dyDescent="0.25">
      <c r="A394">
        <v>455</v>
      </c>
      <c r="B394">
        <v>39</v>
      </c>
      <c r="C394">
        <v>44.38</v>
      </c>
      <c r="D394" t="str">
        <f t="shared" si="31"/>
        <v>40.01-50%</v>
      </c>
      <c r="E394">
        <v>76300</v>
      </c>
      <c r="F394">
        <v>181000</v>
      </c>
      <c r="G394" t="str">
        <f t="shared" si="32"/>
        <v>Above</v>
      </c>
      <c r="H394">
        <v>2.3721999999999999</v>
      </c>
      <c r="I394">
        <v>2</v>
      </c>
      <c r="J394" t="str">
        <f t="shared" si="30"/>
        <v>No</v>
      </c>
      <c r="K394" t="s">
        <v>22</v>
      </c>
      <c r="L394">
        <v>38</v>
      </c>
      <c r="M394">
        <v>35000</v>
      </c>
      <c r="N394" t="str">
        <f t="shared" si="33"/>
        <v>Below</v>
      </c>
      <c r="O394">
        <v>25000</v>
      </c>
      <c r="P394">
        <v>80</v>
      </c>
      <c r="Q394" t="str">
        <f t="shared" si="34"/>
        <v>80-89</v>
      </c>
      <c r="R394">
        <v>360</v>
      </c>
      <c r="S394">
        <v>5</v>
      </c>
      <c r="T394" t="e">
        <f>VLOOKUP(H394,#REF!,2,TRUE)</f>
        <v>#REF!</v>
      </c>
    </row>
    <row r="395" spans="1:20" x14ac:dyDescent="0.25">
      <c r="A395">
        <v>461</v>
      </c>
      <c r="B395">
        <v>12</v>
      </c>
      <c r="C395">
        <v>32.83</v>
      </c>
      <c r="D395" t="str">
        <f t="shared" si="31"/>
        <v>30.01-40%</v>
      </c>
      <c r="E395">
        <v>65900</v>
      </c>
      <c r="F395">
        <v>125000</v>
      </c>
      <c r="G395" t="str">
        <f t="shared" si="32"/>
        <v>Above</v>
      </c>
      <c r="H395">
        <v>1.8968</v>
      </c>
      <c r="I395">
        <v>2</v>
      </c>
      <c r="J395" t="str">
        <f t="shared" si="30"/>
        <v>No</v>
      </c>
      <c r="K395" t="s">
        <v>22</v>
      </c>
      <c r="L395">
        <v>42</v>
      </c>
      <c r="M395">
        <v>395000</v>
      </c>
      <c r="N395" t="str">
        <f t="shared" si="33"/>
        <v>Below</v>
      </c>
      <c r="O395">
        <v>315000</v>
      </c>
      <c r="P395">
        <v>80</v>
      </c>
      <c r="Q395" t="str">
        <f t="shared" si="34"/>
        <v>80-89</v>
      </c>
      <c r="R395">
        <v>360</v>
      </c>
      <c r="S395">
        <v>2.87</v>
      </c>
      <c r="T395" t="e">
        <f>VLOOKUP(H395,#REF!,2,TRUE)</f>
        <v>#REF!</v>
      </c>
    </row>
    <row r="396" spans="1:20" x14ac:dyDescent="0.25">
      <c r="A396">
        <v>466</v>
      </c>
      <c r="B396">
        <v>48</v>
      </c>
      <c r="C396">
        <v>47.77</v>
      </c>
      <c r="D396" t="str">
        <f t="shared" si="31"/>
        <v>40.01-50%</v>
      </c>
      <c r="E396">
        <v>72200</v>
      </c>
      <c r="F396">
        <v>77000</v>
      </c>
      <c r="G396" t="str">
        <f t="shared" si="32"/>
        <v>Below</v>
      </c>
      <c r="H396">
        <v>1.0665</v>
      </c>
      <c r="I396">
        <v>2</v>
      </c>
      <c r="J396" t="str">
        <f t="shared" si="30"/>
        <v>No</v>
      </c>
      <c r="K396" t="s">
        <v>22</v>
      </c>
      <c r="L396">
        <v>20</v>
      </c>
      <c r="M396">
        <v>335000</v>
      </c>
      <c r="N396" t="str">
        <f t="shared" si="33"/>
        <v>Below</v>
      </c>
      <c r="O396">
        <v>265000</v>
      </c>
      <c r="P396">
        <v>80</v>
      </c>
      <c r="Q396" t="str">
        <f t="shared" si="34"/>
        <v>80-89</v>
      </c>
      <c r="R396">
        <v>360</v>
      </c>
      <c r="S396">
        <v>2.4900000000000002</v>
      </c>
      <c r="T396" t="e">
        <f>VLOOKUP(H396,#REF!,2,TRUE)</f>
        <v>#REF!</v>
      </c>
    </row>
    <row r="397" spans="1:20" x14ac:dyDescent="0.25">
      <c r="A397">
        <v>486</v>
      </c>
      <c r="B397">
        <v>6</v>
      </c>
      <c r="C397">
        <v>22.09</v>
      </c>
      <c r="D397" t="str">
        <f t="shared" si="31"/>
        <v>20.01-30%</v>
      </c>
      <c r="E397">
        <v>66100</v>
      </c>
      <c r="F397">
        <v>64000</v>
      </c>
      <c r="G397" t="str">
        <f t="shared" si="32"/>
        <v>Below</v>
      </c>
      <c r="H397">
        <v>0.96819999999999995</v>
      </c>
      <c r="I397">
        <v>2</v>
      </c>
      <c r="J397" t="str">
        <f t="shared" si="30"/>
        <v>No</v>
      </c>
      <c r="K397" t="s">
        <v>23</v>
      </c>
      <c r="L397">
        <v>48</v>
      </c>
      <c r="M397">
        <v>335000</v>
      </c>
      <c r="N397" t="str">
        <f t="shared" si="33"/>
        <v>Below</v>
      </c>
      <c r="O397">
        <v>265000</v>
      </c>
      <c r="P397">
        <v>80</v>
      </c>
      <c r="Q397" t="str">
        <f t="shared" si="34"/>
        <v>80-89</v>
      </c>
      <c r="R397">
        <v>360</v>
      </c>
      <c r="S397">
        <v>4.37</v>
      </c>
      <c r="T397" t="e">
        <f>VLOOKUP(H397,#REF!,2,TRUE)</f>
        <v>#REF!</v>
      </c>
    </row>
    <row r="398" spans="1:20" x14ac:dyDescent="0.25">
      <c r="A398">
        <v>500</v>
      </c>
      <c r="B398">
        <v>34</v>
      </c>
      <c r="C398">
        <v>22.55</v>
      </c>
      <c r="D398" t="str">
        <f t="shared" si="31"/>
        <v>20.01-30%</v>
      </c>
      <c r="E398">
        <v>96600</v>
      </c>
      <c r="F398">
        <v>60000</v>
      </c>
      <c r="G398" t="str">
        <f t="shared" si="32"/>
        <v>Below</v>
      </c>
      <c r="H398">
        <v>0.62109999999999999</v>
      </c>
      <c r="I398">
        <v>1</v>
      </c>
      <c r="J398" t="str">
        <f t="shared" si="30"/>
        <v>Yes</v>
      </c>
      <c r="K398" t="s">
        <v>23</v>
      </c>
      <c r="L398">
        <v>41</v>
      </c>
      <c r="M398">
        <v>375000</v>
      </c>
      <c r="N398" t="str">
        <f t="shared" si="33"/>
        <v>Below</v>
      </c>
      <c r="O398">
        <v>305000</v>
      </c>
      <c r="P398">
        <v>80</v>
      </c>
      <c r="Q398" t="str">
        <f t="shared" si="34"/>
        <v>80-89</v>
      </c>
      <c r="R398">
        <v>360</v>
      </c>
      <c r="S398">
        <v>3.5</v>
      </c>
      <c r="T398" t="e">
        <f>VLOOKUP(H398,#REF!,2,TRUE)</f>
        <v>#REF!</v>
      </c>
    </row>
    <row r="399" spans="1:20" x14ac:dyDescent="0.25">
      <c r="A399">
        <v>329</v>
      </c>
      <c r="B399">
        <v>6</v>
      </c>
      <c r="C399">
        <v>62.31</v>
      </c>
      <c r="D399" t="str">
        <f t="shared" si="31"/>
        <v>60.01-70%</v>
      </c>
      <c r="E399">
        <v>139800</v>
      </c>
      <c r="F399">
        <v>222000</v>
      </c>
      <c r="G399" t="str">
        <f t="shared" si="32"/>
        <v>Above</v>
      </c>
      <c r="H399">
        <v>1.5880000000000001</v>
      </c>
      <c r="I399">
        <v>2</v>
      </c>
      <c r="J399" t="str">
        <f t="shared" si="30"/>
        <v>No</v>
      </c>
      <c r="K399" t="s">
        <v>20</v>
      </c>
      <c r="L399">
        <v>41</v>
      </c>
      <c r="M399">
        <v>715000</v>
      </c>
      <c r="N399" t="str">
        <f t="shared" si="33"/>
        <v>Above</v>
      </c>
      <c r="O399">
        <v>575000</v>
      </c>
      <c r="P399">
        <v>80.150000000000006</v>
      </c>
      <c r="Q399" t="str">
        <f t="shared" si="34"/>
        <v>80-89</v>
      </c>
      <c r="R399">
        <v>360</v>
      </c>
      <c r="S399">
        <v>3.87</v>
      </c>
      <c r="T399" t="e">
        <f>VLOOKUP(H399,#REF!,2,TRUE)</f>
        <v>#REF!</v>
      </c>
    </row>
    <row r="400" spans="1:20" x14ac:dyDescent="0.25">
      <c r="A400">
        <v>224</v>
      </c>
      <c r="B400">
        <v>17</v>
      </c>
      <c r="C400">
        <v>7.85</v>
      </c>
      <c r="D400" t="str">
        <f t="shared" si="31"/>
        <v>1.49-10%</v>
      </c>
      <c r="E400">
        <v>65800</v>
      </c>
      <c r="F400">
        <v>90000</v>
      </c>
      <c r="G400" t="str">
        <f t="shared" si="32"/>
        <v>Below</v>
      </c>
      <c r="H400">
        <v>1.3677999999999999</v>
      </c>
      <c r="I400">
        <v>2</v>
      </c>
      <c r="J400" t="str">
        <f t="shared" si="30"/>
        <v>No</v>
      </c>
      <c r="K400" t="s">
        <v>19</v>
      </c>
      <c r="L400">
        <v>20</v>
      </c>
      <c r="M400">
        <v>145000</v>
      </c>
      <c r="N400" t="str">
        <f t="shared" si="33"/>
        <v>Below</v>
      </c>
      <c r="O400">
        <v>115000</v>
      </c>
      <c r="P400">
        <v>80.900000000000006</v>
      </c>
      <c r="Q400" t="str">
        <f t="shared" si="34"/>
        <v>80-89</v>
      </c>
      <c r="R400">
        <v>240</v>
      </c>
      <c r="S400">
        <v>3.22</v>
      </c>
      <c r="T400" t="e">
        <f>VLOOKUP(H400,#REF!,2,TRUE)</f>
        <v>#REF!</v>
      </c>
    </row>
    <row r="401" spans="1:20" x14ac:dyDescent="0.25">
      <c r="A401">
        <v>107</v>
      </c>
      <c r="B401">
        <v>19</v>
      </c>
      <c r="C401">
        <v>9.65</v>
      </c>
      <c r="D401" t="str">
        <f t="shared" si="31"/>
        <v>1.49-10%</v>
      </c>
      <c r="E401">
        <v>80600</v>
      </c>
      <c r="F401">
        <v>82000</v>
      </c>
      <c r="G401" t="str">
        <f t="shared" si="32"/>
        <v>Below</v>
      </c>
      <c r="H401">
        <v>1.0174000000000001</v>
      </c>
      <c r="I401">
        <v>2</v>
      </c>
      <c r="J401" t="str">
        <f t="shared" si="30"/>
        <v>No</v>
      </c>
      <c r="K401" t="s">
        <v>19</v>
      </c>
      <c r="L401">
        <v>46</v>
      </c>
      <c r="M401">
        <v>295000</v>
      </c>
      <c r="N401" t="str">
        <f t="shared" si="33"/>
        <v>Below</v>
      </c>
      <c r="O401">
        <v>235000</v>
      </c>
      <c r="P401">
        <v>80.989999999999995</v>
      </c>
      <c r="Q401" t="str">
        <f t="shared" si="34"/>
        <v>80-89</v>
      </c>
      <c r="R401">
        <v>360</v>
      </c>
      <c r="S401">
        <v>2.87</v>
      </c>
      <c r="T401" t="e">
        <f>VLOOKUP(H401,#REF!,2,TRUE)</f>
        <v>#REF!</v>
      </c>
    </row>
    <row r="402" spans="1:20" x14ac:dyDescent="0.25">
      <c r="A402">
        <v>296</v>
      </c>
      <c r="B402">
        <v>28</v>
      </c>
      <c r="C402">
        <v>7.37</v>
      </c>
      <c r="D402" t="str">
        <f t="shared" si="31"/>
        <v>1.49-10%</v>
      </c>
      <c r="E402">
        <v>52700</v>
      </c>
      <c r="F402">
        <v>134000</v>
      </c>
      <c r="G402" t="str">
        <f t="shared" si="32"/>
        <v>Above</v>
      </c>
      <c r="H402">
        <v>2.5427</v>
      </c>
      <c r="I402">
        <v>2</v>
      </c>
      <c r="J402" t="str">
        <f t="shared" si="30"/>
        <v>No</v>
      </c>
      <c r="K402" t="s">
        <v>20</v>
      </c>
      <c r="L402">
        <v>37</v>
      </c>
      <c r="M402">
        <v>295000</v>
      </c>
      <c r="N402" t="str">
        <f t="shared" si="33"/>
        <v>Below</v>
      </c>
      <c r="O402">
        <v>245000</v>
      </c>
      <c r="P402">
        <v>81.52</v>
      </c>
      <c r="Q402" t="str">
        <f t="shared" si="34"/>
        <v>80-89</v>
      </c>
      <c r="R402">
        <v>360</v>
      </c>
      <c r="S402">
        <v>3.5</v>
      </c>
      <c r="T402" t="e">
        <f>VLOOKUP(H402,#REF!,2,TRUE)</f>
        <v>#REF!</v>
      </c>
    </row>
    <row r="403" spans="1:20" x14ac:dyDescent="0.25">
      <c r="A403">
        <v>260</v>
      </c>
      <c r="B403">
        <v>13</v>
      </c>
      <c r="C403">
        <v>18.63</v>
      </c>
      <c r="D403" t="str">
        <f t="shared" si="31"/>
        <v>10.01-20%</v>
      </c>
      <c r="E403">
        <v>82200</v>
      </c>
      <c r="F403">
        <v>82000</v>
      </c>
      <c r="G403" t="str">
        <f t="shared" si="32"/>
        <v>Below</v>
      </c>
      <c r="H403">
        <v>0.99760000000000004</v>
      </c>
      <c r="I403">
        <v>2</v>
      </c>
      <c r="J403" t="str">
        <f t="shared" si="30"/>
        <v>No</v>
      </c>
      <c r="K403" t="s">
        <v>20</v>
      </c>
      <c r="L403">
        <v>36</v>
      </c>
      <c r="M403">
        <v>255000</v>
      </c>
      <c r="N403" t="str">
        <f t="shared" si="33"/>
        <v>Below</v>
      </c>
      <c r="O403">
        <v>205000</v>
      </c>
      <c r="P403">
        <v>81.599999999999994</v>
      </c>
      <c r="Q403" t="str">
        <f t="shared" si="34"/>
        <v>80-89</v>
      </c>
      <c r="R403">
        <v>360</v>
      </c>
      <c r="S403">
        <v>3.37</v>
      </c>
      <c r="T403" t="e">
        <f>VLOOKUP(H403,#REF!,2,TRUE)</f>
        <v>#REF!</v>
      </c>
    </row>
    <row r="404" spans="1:20" x14ac:dyDescent="0.25">
      <c r="A404">
        <v>467</v>
      </c>
      <c r="B404">
        <v>15</v>
      </c>
      <c r="C404">
        <v>79.349999999999994</v>
      </c>
      <c r="D404" t="str">
        <f t="shared" si="31"/>
        <v>70.01-80%</v>
      </c>
      <c r="E404">
        <v>97500</v>
      </c>
      <c r="F404">
        <v>170000</v>
      </c>
      <c r="G404" t="str">
        <f t="shared" si="32"/>
        <v>Above</v>
      </c>
      <c r="H404">
        <v>1.7436</v>
      </c>
      <c r="I404">
        <v>2</v>
      </c>
      <c r="J404" t="str">
        <f t="shared" si="30"/>
        <v>No</v>
      </c>
      <c r="K404" t="s">
        <v>22</v>
      </c>
      <c r="L404">
        <v>20</v>
      </c>
      <c r="M404">
        <v>725000</v>
      </c>
      <c r="N404" t="str">
        <f t="shared" si="33"/>
        <v>Above</v>
      </c>
      <c r="O404">
        <v>595000</v>
      </c>
      <c r="P404">
        <v>82.91</v>
      </c>
      <c r="Q404" t="str">
        <f t="shared" si="34"/>
        <v>80-89</v>
      </c>
      <c r="R404">
        <v>360</v>
      </c>
      <c r="S404">
        <v>3.75</v>
      </c>
      <c r="T404" t="e">
        <f>VLOOKUP(H404,#REF!,2,TRUE)</f>
        <v>#REF!</v>
      </c>
    </row>
    <row r="405" spans="1:20" x14ac:dyDescent="0.25">
      <c r="A405">
        <v>365</v>
      </c>
      <c r="B405">
        <v>32</v>
      </c>
      <c r="C405">
        <v>59.89</v>
      </c>
      <c r="D405" t="str">
        <f t="shared" si="31"/>
        <v>50.01-60%</v>
      </c>
      <c r="E405">
        <v>70800</v>
      </c>
      <c r="F405">
        <v>41000</v>
      </c>
      <c r="G405" t="str">
        <f t="shared" si="32"/>
        <v>Below</v>
      </c>
      <c r="H405">
        <v>0.57909999999999995</v>
      </c>
      <c r="I405">
        <v>2</v>
      </c>
      <c r="J405" t="str">
        <f t="shared" si="30"/>
        <v>No</v>
      </c>
      <c r="K405" t="s">
        <v>21</v>
      </c>
      <c r="L405">
        <v>30</v>
      </c>
      <c r="M405">
        <v>165000</v>
      </c>
      <c r="N405" t="str">
        <f t="shared" si="33"/>
        <v>Below</v>
      </c>
      <c r="O405">
        <v>135000</v>
      </c>
      <c r="P405">
        <v>83.12</v>
      </c>
      <c r="Q405" t="str">
        <f t="shared" si="34"/>
        <v>80-89</v>
      </c>
      <c r="R405">
        <v>360</v>
      </c>
      <c r="S405">
        <v>2.99</v>
      </c>
      <c r="T405" t="e">
        <f>VLOOKUP(H405,#REF!,2,TRUE)</f>
        <v>#REF!</v>
      </c>
    </row>
    <row r="406" spans="1:20" x14ac:dyDescent="0.25">
      <c r="A406">
        <v>396</v>
      </c>
      <c r="B406">
        <v>4</v>
      </c>
      <c r="C406">
        <v>45.81</v>
      </c>
      <c r="D406" t="str">
        <f t="shared" si="31"/>
        <v>40.01-50%</v>
      </c>
      <c r="E406">
        <v>77800</v>
      </c>
      <c r="F406">
        <v>168000</v>
      </c>
      <c r="G406" t="str">
        <f t="shared" si="32"/>
        <v>Above</v>
      </c>
      <c r="H406">
        <v>2.1594000000000002</v>
      </c>
      <c r="I406">
        <v>2</v>
      </c>
      <c r="J406" t="str">
        <f t="shared" si="30"/>
        <v>No</v>
      </c>
      <c r="K406" t="s">
        <v>21</v>
      </c>
      <c r="L406">
        <v>10</v>
      </c>
      <c r="M406">
        <v>355000</v>
      </c>
      <c r="N406" t="str">
        <f t="shared" si="33"/>
        <v>Below</v>
      </c>
      <c r="O406">
        <v>295000</v>
      </c>
      <c r="P406">
        <v>83.19</v>
      </c>
      <c r="Q406" t="str">
        <f t="shared" si="34"/>
        <v>80-89</v>
      </c>
      <c r="R406">
        <v>360</v>
      </c>
      <c r="S406">
        <v>3.5</v>
      </c>
      <c r="T406" t="e">
        <f>VLOOKUP(H406,#REF!,2,TRUE)</f>
        <v>#REF!</v>
      </c>
    </row>
    <row r="407" spans="1:20" x14ac:dyDescent="0.25">
      <c r="A407">
        <v>42</v>
      </c>
      <c r="B407">
        <v>8</v>
      </c>
      <c r="C407">
        <v>77.25</v>
      </c>
      <c r="D407" t="str">
        <f t="shared" si="31"/>
        <v>70.01-80%</v>
      </c>
      <c r="E407">
        <v>100000</v>
      </c>
      <c r="F407">
        <v>232000</v>
      </c>
      <c r="G407" t="str">
        <f t="shared" si="32"/>
        <v>Above</v>
      </c>
      <c r="H407">
        <v>2.3199999999999998</v>
      </c>
      <c r="I407">
        <v>2</v>
      </c>
      <c r="J407" t="str">
        <f t="shared" si="30"/>
        <v>No</v>
      </c>
      <c r="K407" t="s">
        <v>17</v>
      </c>
      <c r="L407">
        <v>20</v>
      </c>
      <c r="M407">
        <v>575000</v>
      </c>
      <c r="N407" t="str">
        <f t="shared" si="33"/>
        <v>Above</v>
      </c>
      <c r="O407">
        <v>475000</v>
      </c>
      <c r="P407">
        <v>83.33</v>
      </c>
      <c r="Q407" t="str">
        <f t="shared" si="34"/>
        <v>80-89</v>
      </c>
      <c r="R407">
        <v>360</v>
      </c>
      <c r="S407">
        <v>3.37</v>
      </c>
      <c r="T407" t="e">
        <f>VLOOKUP(H407,#REF!,2,TRUE)</f>
        <v>#REF!</v>
      </c>
    </row>
    <row r="408" spans="1:20" x14ac:dyDescent="0.25">
      <c r="A408">
        <v>105</v>
      </c>
      <c r="B408">
        <v>13</v>
      </c>
      <c r="C408">
        <v>11.47</v>
      </c>
      <c r="D408" t="str">
        <f t="shared" si="31"/>
        <v>10.01-20%</v>
      </c>
      <c r="E408">
        <v>58700</v>
      </c>
      <c r="F408">
        <v>30000</v>
      </c>
      <c r="G408" t="str">
        <f t="shared" si="32"/>
        <v>Below</v>
      </c>
      <c r="H408">
        <v>0.5111</v>
      </c>
      <c r="I408">
        <v>2</v>
      </c>
      <c r="J408" t="str">
        <f t="shared" si="30"/>
        <v>No</v>
      </c>
      <c r="K408" t="s">
        <v>19</v>
      </c>
      <c r="L408">
        <v>30</v>
      </c>
      <c r="M408">
        <v>95000</v>
      </c>
      <c r="N408" t="str">
        <f t="shared" si="33"/>
        <v>Below</v>
      </c>
      <c r="O408">
        <v>75000</v>
      </c>
      <c r="P408">
        <v>83.36</v>
      </c>
      <c r="Q408" t="str">
        <f t="shared" si="34"/>
        <v>80-89</v>
      </c>
      <c r="R408">
        <v>360</v>
      </c>
      <c r="S408">
        <v>3.75</v>
      </c>
      <c r="T408" t="e">
        <f>VLOOKUP(H408,#REF!,2,TRUE)</f>
        <v>#REF!</v>
      </c>
    </row>
    <row r="409" spans="1:20" x14ac:dyDescent="0.25">
      <c r="A409">
        <v>51</v>
      </c>
      <c r="B409">
        <v>53</v>
      </c>
      <c r="C409">
        <v>39.58</v>
      </c>
      <c r="D409" t="str">
        <f t="shared" si="31"/>
        <v>30.01-40%</v>
      </c>
      <c r="E409">
        <v>106900</v>
      </c>
      <c r="F409">
        <v>91000</v>
      </c>
      <c r="G409" t="str">
        <f t="shared" si="32"/>
        <v>Below</v>
      </c>
      <c r="H409">
        <v>0.85129999999999995</v>
      </c>
      <c r="I409">
        <v>2</v>
      </c>
      <c r="J409" t="str">
        <f t="shared" si="30"/>
        <v>No</v>
      </c>
      <c r="K409" t="s">
        <v>18</v>
      </c>
      <c r="L409">
        <v>30</v>
      </c>
      <c r="M409">
        <v>345000</v>
      </c>
      <c r="N409" t="str">
        <f t="shared" si="33"/>
        <v>Below</v>
      </c>
      <c r="O409">
        <v>285000</v>
      </c>
      <c r="P409">
        <v>83.52</v>
      </c>
      <c r="Q409" t="str">
        <f t="shared" si="34"/>
        <v>80-89</v>
      </c>
      <c r="R409">
        <v>360</v>
      </c>
      <c r="S409">
        <v>2.99</v>
      </c>
      <c r="T409" t="e">
        <f>VLOOKUP(H409,#REF!,2,TRUE)</f>
        <v>#REF!</v>
      </c>
    </row>
    <row r="410" spans="1:20" x14ac:dyDescent="0.25">
      <c r="A410">
        <v>75</v>
      </c>
      <c r="B410">
        <v>17</v>
      </c>
      <c r="C410">
        <v>19.27</v>
      </c>
      <c r="D410" t="str">
        <f t="shared" si="31"/>
        <v>10.01-20%</v>
      </c>
      <c r="E410">
        <v>89100</v>
      </c>
      <c r="F410">
        <v>259000</v>
      </c>
      <c r="G410" t="str">
        <f t="shared" si="32"/>
        <v>Above</v>
      </c>
      <c r="H410">
        <v>2.9068000000000001</v>
      </c>
      <c r="I410">
        <v>2</v>
      </c>
      <c r="J410" t="str">
        <f t="shared" si="30"/>
        <v>No</v>
      </c>
      <c r="K410" t="s">
        <v>18</v>
      </c>
      <c r="L410">
        <v>20</v>
      </c>
      <c r="M410">
        <v>505000</v>
      </c>
      <c r="N410" t="str">
        <f t="shared" si="33"/>
        <v>Above</v>
      </c>
      <c r="O410">
        <v>425000</v>
      </c>
      <c r="P410">
        <v>84</v>
      </c>
      <c r="Q410" t="str">
        <f t="shared" si="34"/>
        <v>80-89</v>
      </c>
      <c r="R410">
        <v>360</v>
      </c>
      <c r="S410">
        <v>2.62</v>
      </c>
      <c r="T410" t="e">
        <f>VLOOKUP(H410,#REF!,2,TRUE)</f>
        <v>#REF!</v>
      </c>
    </row>
    <row r="411" spans="1:20" x14ac:dyDescent="0.25">
      <c r="A411">
        <v>111</v>
      </c>
      <c r="B411">
        <v>12</v>
      </c>
      <c r="C411">
        <v>51.06</v>
      </c>
      <c r="D411" t="str">
        <f t="shared" si="31"/>
        <v>50.01-60%</v>
      </c>
      <c r="E411">
        <v>68100</v>
      </c>
      <c r="F411">
        <v>117000</v>
      </c>
      <c r="G411" t="str">
        <f t="shared" si="32"/>
        <v>Above</v>
      </c>
      <c r="H411">
        <v>1.7181</v>
      </c>
      <c r="I411">
        <v>2</v>
      </c>
      <c r="J411" t="str">
        <f t="shared" si="30"/>
        <v>No</v>
      </c>
      <c r="K411" t="s">
        <v>19</v>
      </c>
      <c r="L411">
        <v>20</v>
      </c>
      <c r="M411">
        <v>285000</v>
      </c>
      <c r="N411" t="str">
        <f t="shared" si="33"/>
        <v>Below</v>
      </c>
      <c r="O411">
        <v>235000</v>
      </c>
      <c r="P411">
        <v>84.09</v>
      </c>
      <c r="Q411" t="str">
        <f t="shared" si="34"/>
        <v>80-89</v>
      </c>
      <c r="R411">
        <v>360</v>
      </c>
      <c r="S411">
        <v>2.87</v>
      </c>
      <c r="T411" t="e">
        <f>VLOOKUP(H411,#REF!,2,TRUE)</f>
        <v>#REF!</v>
      </c>
    </row>
    <row r="412" spans="1:20" x14ac:dyDescent="0.25">
      <c r="A412">
        <v>242</v>
      </c>
      <c r="B412">
        <v>16</v>
      </c>
      <c r="C412">
        <v>18.02</v>
      </c>
      <c r="D412" t="str">
        <f t="shared" si="31"/>
        <v>10.01-20%</v>
      </c>
      <c r="E412">
        <v>78400</v>
      </c>
      <c r="F412">
        <v>157000</v>
      </c>
      <c r="G412" t="str">
        <f t="shared" si="32"/>
        <v>Above</v>
      </c>
      <c r="H412">
        <v>2.0026000000000002</v>
      </c>
      <c r="I412">
        <v>2</v>
      </c>
      <c r="J412" t="str">
        <f t="shared" si="30"/>
        <v>No</v>
      </c>
      <c r="K412" t="s">
        <v>20</v>
      </c>
      <c r="L412">
        <v>30</v>
      </c>
      <c r="M412">
        <v>625000</v>
      </c>
      <c r="N412" t="str">
        <f t="shared" si="33"/>
        <v>Above</v>
      </c>
      <c r="O412">
        <v>525000</v>
      </c>
      <c r="P412">
        <v>84.12</v>
      </c>
      <c r="Q412" t="str">
        <f t="shared" si="34"/>
        <v>80-89</v>
      </c>
      <c r="R412">
        <v>360</v>
      </c>
      <c r="S412">
        <v>2.99</v>
      </c>
      <c r="T412" t="e">
        <f>VLOOKUP(H412,#REF!,2,TRUE)</f>
        <v>#REF!</v>
      </c>
    </row>
    <row r="413" spans="1:20" x14ac:dyDescent="0.25">
      <c r="A413">
        <v>116</v>
      </c>
      <c r="B413">
        <v>19</v>
      </c>
      <c r="C413">
        <v>20.13</v>
      </c>
      <c r="D413" t="str">
        <f t="shared" si="31"/>
        <v>20.01-30%</v>
      </c>
      <c r="E413">
        <v>99100</v>
      </c>
      <c r="F413">
        <v>130000</v>
      </c>
      <c r="G413" t="str">
        <f t="shared" si="32"/>
        <v>Above</v>
      </c>
      <c r="H413">
        <v>1.3118000000000001</v>
      </c>
      <c r="I413">
        <v>2</v>
      </c>
      <c r="J413" t="str">
        <f t="shared" si="30"/>
        <v>No</v>
      </c>
      <c r="K413" t="s">
        <v>19</v>
      </c>
      <c r="L413">
        <v>20</v>
      </c>
      <c r="M413">
        <v>395000</v>
      </c>
      <c r="N413" t="str">
        <f t="shared" si="33"/>
        <v>Below</v>
      </c>
      <c r="O413">
        <v>305000</v>
      </c>
      <c r="P413">
        <v>84.52</v>
      </c>
      <c r="Q413" t="str">
        <f t="shared" si="34"/>
        <v>80-89</v>
      </c>
      <c r="R413">
        <v>360</v>
      </c>
      <c r="S413">
        <v>2.99</v>
      </c>
      <c r="T413" t="e">
        <f>VLOOKUP(H413,#REF!,2,TRUE)</f>
        <v>#REF!</v>
      </c>
    </row>
    <row r="414" spans="1:20" x14ac:dyDescent="0.25">
      <c r="A414">
        <v>112</v>
      </c>
      <c r="B414">
        <v>13</v>
      </c>
      <c r="C414">
        <v>40.93</v>
      </c>
      <c r="D414" t="str">
        <f t="shared" si="31"/>
        <v>40.01-50%</v>
      </c>
      <c r="E414">
        <v>82200</v>
      </c>
      <c r="F414">
        <v>108000</v>
      </c>
      <c r="G414" t="str">
        <f t="shared" si="32"/>
        <v>Above</v>
      </c>
      <c r="H414">
        <v>1.3139000000000001</v>
      </c>
      <c r="I414">
        <v>2</v>
      </c>
      <c r="J414" t="str">
        <f t="shared" si="30"/>
        <v>No</v>
      </c>
      <c r="K414" t="s">
        <v>19</v>
      </c>
      <c r="L414">
        <v>10</v>
      </c>
      <c r="M414">
        <v>335000</v>
      </c>
      <c r="N414" t="str">
        <f t="shared" si="33"/>
        <v>Below</v>
      </c>
      <c r="O414">
        <v>275000</v>
      </c>
      <c r="P414">
        <v>84.6</v>
      </c>
      <c r="Q414" t="str">
        <f t="shared" si="34"/>
        <v>80-89</v>
      </c>
      <c r="R414">
        <v>360</v>
      </c>
      <c r="S414">
        <v>2.87</v>
      </c>
      <c r="T414" t="e">
        <f>VLOOKUP(H414,#REF!,2,TRUE)</f>
        <v>#REF!</v>
      </c>
    </row>
    <row r="415" spans="1:20" x14ac:dyDescent="0.25">
      <c r="A415">
        <v>190</v>
      </c>
      <c r="B415">
        <v>22</v>
      </c>
      <c r="C415">
        <v>18.88</v>
      </c>
      <c r="D415" t="str">
        <f t="shared" si="31"/>
        <v>10.01-20%</v>
      </c>
      <c r="E415">
        <v>54100</v>
      </c>
      <c r="F415">
        <v>117000</v>
      </c>
      <c r="G415" t="str">
        <f t="shared" si="32"/>
        <v>Above</v>
      </c>
      <c r="H415">
        <v>2.1627000000000001</v>
      </c>
      <c r="I415">
        <v>2</v>
      </c>
      <c r="J415" t="str">
        <f t="shared" si="30"/>
        <v>No</v>
      </c>
      <c r="K415" t="s">
        <v>19</v>
      </c>
      <c r="L415">
        <v>20</v>
      </c>
      <c r="M415">
        <v>265000</v>
      </c>
      <c r="N415" t="str">
        <f t="shared" si="33"/>
        <v>Below</v>
      </c>
      <c r="O415">
        <v>215000</v>
      </c>
      <c r="P415">
        <v>84.61</v>
      </c>
      <c r="Q415" t="str">
        <f t="shared" si="34"/>
        <v>80-89</v>
      </c>
      <c r="R415">
        <v>360</v>
      </c>
      <c r="S415">
        <v>3.12</v>
      </c>
      <c r="T415" t="e">
        <f>VLOOKUP(H415,#REF!,2,TRUE)</f>
        <v>#REF!</v>
      </c>
    </row>
    <row r="416" spans="1:20" x14ac:dyDescent="0.25">
      <c r="A416">
        <v>240</v>
      </c>
      <c r="B416">
        <v>21</v>
      </c>
      <c r="C416">
        <v>7.74</v>
      </c>
      <c r="D416" t="str">
        <f t="shared" si="31"/>
        <v>1.49-10%</v>
      </c>
      <c r="E416">
        <v>76900</v>
      </c>
      <c r="F416">
        <v>298000</v>
      </c>
      <c r="G416" t="str">
        <f t="shared" si="32"/>
        <v>Above</v>
      </c>
      <c r="H416">
        <v>3.8752</v>
      </c>
      <c r="I416">
        <v>2</v>
      </c>
      <c r="J416" t="str">
        <f t="shared" si="30"/>
        <v>No</v>
      </c>
      <c r="K416" t="s">
        <v>20</v>
      </c>
      <c r="L416">
        <v>20</v>
      </c>
      <c r="M416">
        <v>585000</v>
      </c>
      <c r="N416" t="str">
        <f t="shared" si="33"/>
        <v>Above</v>
      </c>
      <c r="O416">
        <v>495000</v>
      </c>
      <c r="P416">
        <v>84.88</v>
      </c>
      <c r="Q416" t="str">
        <f t="shared" si="34"/>
        <v>80-89</v>
      </c>
      <c r="R416">
        <v>360</v>
      </c>
      <c r="S416">
        <v>3.99</v>
      </c>
      <c r="T416" t="e">
        <f>VLOOKUP(H416,#REF!,2,TRUE)</f>
        <v>#REF!</v>
      </c>
    </row>
    <row r="417" spans="1:20" x14ac:dyDescent="0.25">
      <c r="A417">
        <v>302</v>
      </c>
      <c r="B417">
        <v>53</v>
      </c>
      <c r="C417">
        <v>18.100000000000001</v>
      </c>
      <c r="D417" t="str">
        <f t="shared" si="31"/>
        <v>10.01-20%</v>
      </c>
      <c r="E417">
        <v>92100</v>
      </c>
      <c r="F417">
        <v>83000</v>
      </c>
      <c r="G417" t="str">
        <f t="shared" si="32"/>
        <v>Below</v>
      </c>
      <c r="H417">
        <v>0.9012</v>
      </c>
      <c r="I417">
        <v>2</v>
      </c>
      <c r="J417" t="str">
        <f t="shared" si="30"/>
        <v>No</v>
      </c>
      <c r="K417" t="s">
        <v>20</v>
      </c>
      <c r="L417">
        <v>20</v>
      </c>
      <c r="M417">
        <v>265000</v>
      </c>
      <c r="N417" t="str">
        <f t="shared" si="33"/>
        <v>Below</v>
      </c>
      <c r="O417">
        <v>225000</v>
      </c>
      <c r="P417">
        <v>84.97</v>
      </c>
      <c r="Q417" t="str">
        <f t="shared" si="34"/>
        <v>80-89</v>
      </c>
      <c r="R417">
        <v>360</v>
      </c>
      <c r="S417">
        <v>3.5</v>
      </c>
      <c r="T417" t="e">
        <f>VLOOKUP(H417,#REF!,2,TRUE)</f>
        <v>#REF!</v>
      </c>
    </row>
    <row r="418" spans="1:20" x14ac:dyDescent="0.25">
      <c r="A418">
        <v>308</v>
      </c>
      <c r="B418">
        <v>13</v>
      </c>
      <c r="C418">
        <v>2.98</v>
      </c>
      <c r="D418" t="str">
        <f t="shared" si="31"/>
        <v>1.49-10%</v>
      </c>
      <c r="E418">
        <v>59800</v>
      </c>
      <c r="F418">
        <v>107000</v>
      </c>
      <c r="G418" t="str">
        <f t="shared" si="32"/>
        <v>Above</v>
      </c>
      <c r="H418">
        <v>1.7892999999999999</v>
      </c>
      <c r="I418">
        <v>2</v>
      </c>
      <c r="J418" t="str">
        <f t="shared" si="30"/>
        <v>No</v>
      </c>
      <c r="K418" t="s">
        <v>20</v>
      </c>
      <c r="L418">
        <v>39</v>
      </c>
      <c r="M418">
        <v>545000</v>
      </c>
      <c r="N418" t="str">
        <f t="shared" si="33"/>
        <v>Above</v>
      </c>
      <c r="O418">
        <v>465000</v>
      </c>
      <c r="P418">
        <v>84.98</v>
      </c>
      <c r="Q418" t="str">
        <f t="shared" si="34"/>
        <v>80-89</v>
      </c>
      <c r="R418">
        <v>360</v>
      </c>
      <c r="S418">
        <v>3.99</v>
      </c>
      <c r="T418" t="e">
        <f>VLOOKUP(H418,#REF!,2,TRUE)</f>
        <v>#REF!</v>
      </c>
    </row>
    <row r="419" spans="1:20" x14ac:dyDescent="0.25">
      <c r="A419">
        <v>7</v>
      </c>
      <c r="B419">
        <v>8</v>
      </c>
      <c r="C419">
        <v>81.63</v>
      </c>
      <c r="D419" t="str">
        <f t="shared" si="31"/>
        <v>80.01-90%</v>
      </c>
      <c r="E419">
        <v>100000</v>
      </c>
      <c r="F419">
        <v>145000</v>
      </c>
      <c r="G419" t="str">
        <f t="shared" si="32"/>
        <v>Above</v>
      </c>
      <c r="H419">
        <v>1.45</v>
      </c>
      <c r="I419">
        <v>1</v>
      </c>
      <c r="J419" t="str">
        <f t="shared" si="30"/>
        <v>Yes</v>
      </c>
      <c r="K419" t="s">
        <v>17</v>
      </c>
      <c r="L419">
        <v>30</v>
      </c>
      <c r="M419">
        <v>475000</v>
      </c>
      <c r="N419" t="str">
        <f t="shared" si="33"/>
        <v>Below</v>
      </c>
      <c r="O419">
        <v>395000</v>
      </c>
      <c r="P419">
        <v>85</v>
      </c>
      <c r="Q419" t="str">
        <f t="shared" si="34"/>
        <v>80-89</v>
      </c>
      <c r="R419">
        <v>180</v>
      </c>
      <c r="S419">
        <v>2.12</v>
      </c>
      <c r="T419" t="e">
        <f>VLOOKUP(H419,#REF!,2,TRUE)</f>
        <v>#REF!</v>
      </c>
    </row>
    <row r="420" spans="1:20" x14ac:dyDescent="0.25">
      <c r="A420">
        <v>276</v>
      </c>
      <c r="B420">
        <v>17</v>
      </c>
      <c r="C420">
        <v>21.32</v>
      </c>
      <c r="D420" t="str">
        <f t="shared" si="31"/>
        <v>20.01-30%</v>
      </c>
      <c r="E420">
        <v>89100</v>
      </c>
      <c r="F420">
        <v>58000</v>
      </c>
      <c r="G420" t="str">
        <f t="shared" si="32"/>
        <v>Below</v>
      </c>
      <c r="H420">
        <v>0.65100000000000002</v>
      </c>
      <c r="I420">
        <v>1</v>
      </c>
      <c r="J420" t="str">
        <f t="shared" si="30"/>
        <v>Yes</v>
      </c>
      <c r="K420" t="s">
        <v>20</v>
      </c>
      <c r="L420">
        <v>43</v>
      </c>
      <c r="M420">
        <v>265000</v>
      </c>
      <c r="N420" t="str">
        <f t="shared" si="33"/>
        <v>Below</v>
      </c>
      <c r="O420">
        <v>225000</v>
      </c>
      <c r="P420">
        <v>85</v>
      </c>
      <c r="Q420" t="str">
        <f t="shared" si="34"/>
        <v>80-89</v>
      </c>
      <c r="R420">
        <v>360</v>
      </c>
      <c r="S420">
        <v>3.62</v>
      </c>
      <c r="T420" t="e">
        <f>VLOOKUP(H420,#REF!,2,TRUE)</f>
        <v>#REF!</v>
      </c>
    </row>
    <row r="421" spans="1:20" x14ac:dyDescent="0.25">
      <c r="A421">
        <v>444</v>
      </c>
      <c r="B421">
        <v>42</v>
      </c>
      <c r="C421">
        <v>53.19</v>
      </c>
      <c r="D421" t="str">
        <f t="shared" si="31"/>
        <v>50.01-60%</v>
      </c>
      <c r="E421">
        <v>96600</v>
      </c>
      <c r="F421">
        <v>75000</v>
      </c>
      <c r="G421" t="str">
        <f t="shared" si="32"/>
        <v>Below</v>
      </c>
      <c r="H421">
        <v>0.77639999999999998</v>
      </c>
      <c r="I421">
        <v>2</v>
      </c>
      <c r="J421" t="str">
        <f t="shared" si="30"/>
        <v>No</v>
      </c>
      <c r="K421" t="s">
        <v>22</v>
      </c>
      <c r="L421">
        <v>39</v>
      </c>
      <c r="M421">
        <v>265000</v>
      </c>
      <c r="N421" t="str">
        <f t="shared" si="33"/>
        <v>Below</v>
      </c>
      <c r="O421">
        <v>215000</v>
      </c>
      <c r="P421">
        <v>85</v>
      </c>
      <c r="Q421" t="str">
        <f t="shared" si="34"/>
        <v>80-89</v>
      </c>
      <c r="R421">
        <v>360</v>
      </c>
      <c r="S421">
        <v>3</v>
      </c>
      <c r="T421" t="e">
        <f>VLOOKUP(H421,#REF!,2,TRUE)</f>
        <v>#REF!</v>
      </c>
    </row>
    <row r="422" spans="1:20" x14ac:dyDescent="0.25">
      <c r="A422">
        <v>449</v>
      </c>
      <c r="B422">
        <v>1</v>
      </c>
      <c r="C422">
        <v>10.96</v>
      </c>
      <c r="D422" t="str">
        <f t="shared" si="31"/>
        <v>10.01-20%</v>
      </c>
      <c r="E422">
        <v>81000</v>
      </c>
      <c r="F422">
        <v>89000</v>
      </c>
      <c r="G422" t="str">
        <f t="shared" si="32"/>
        <v>Below</v>
      </c>
      <c r="H422">
        <v>1.0988</v>
      </c>
      <c r="I422">
        <v>2</v>
      </c>
      <c r="J422" t="str">
        <f t="shared" si="30"/>
        <v>No</v>
      </c>
      <c r="K422" t="s">
        <v>22</v>
      </c>
      <c r="L422">
        <v>36</v>
      </c>
      <c r="M422">
        <v>385000</v>
      </c>
      <c r="N422" t="str">
        <f t="shared" si="33"/>
        <v>Below</v>
      </c>
      <c r="O422">
        <v>315000</v>
      </c>
      <c r="P422">
        <v>85</v>
      </c>
      <c r="Q422" t="str">
        <f t="shared" si="34"/>
        <v>80-89</v>
      </c>
      <c r="R422">
        <v>360</v>
      </c>
      <c r="S422">
        <v>3.87</v>
      </c>
      <c r="T422" t="e">
        <f>VLOOKUP(H422,#REF!,2,TRUE)</f>
        <v>#REF!</v>
      </c>
    </row>
    <row r="423" spans="1:20" x14ac:dyDescent="0.25">
      <c r="A423">
        <v>450</v>
      </c>
      <c r="B423">
        <v>48</v>
      </c>
      <c r="C423">
        <v>48.45</v>
      </c>
      <c r="D423" t="str">
        <f t="shared" si="31"/>
        <v>40.01-50%</v>
      </c>
      <c r="E423">
        <v>97600</v>
      </c>
      <c r="F423">
        <v>82000</v>
      </c>
      <c r="G423" t="str">
        <f t="shared" si="32"/>
        <v>Below</v>
      </c>
      <c r="H423">
        <v>0.84019999999999995</v>
      </c>
      <c r="I423">
        <v>2</v>
      </c>
      <c r="J423" t="str">
        <f t="shared" si="30"/>
        <v>No</v>
      </c>
      <c r="K423" t="s">
        <v>22</v>
      </c>
      <c r="L423">
        <v>41</v>
      </c>
      <c r="M423">
        <v>345000</v>
      </c>
      <c r="N423" t="str">
        <f t="shared" si="33"/>
        <v>Below</v>
      </c>
      <c r="O423">
        <v>295000</v>
      </c>
      <c r="P423">
        <v>85</v>
      </c>
      <c r="Q423" t="str">
        <f t="shared" si="34"/>
        <v>80-89</v>
      </c>
      <c r="R423">
        <v>360</v>
      </c>
      <c r="S423">
        <v>3.12</v>
      </c>
      <c r="T423" t="e">
        <f>VLOOKUP(H423,#REF!,2,TRUE)</f>
        <v>#REF!</v>
      </c>
    </row>
    <row r="424" spans="1:20" x14ac:dyDescent="0.25">
      <c r="A424">
        <v>472</v>
      </c>
      <c r="B424">
        <v>9</v>
      </c>
      <c r="C424">
        <v>11.49</v>
      </c>
      <c r="D424" t="str">
        <f t="shared" si="31"/>
        <v>10.01-20%</v>
      </c>
      <c r="E424">
        <v>91800</v>
      </c>
      <c r="F424">
        <v>53000</v>
      </c>
      <c r="G424" t="str">
        <f t="shared" si="32"/>
        <v>Below</v>
      </c>
      <c r="H424">
        <v>0.57730000000000004</v>
      </c>
      <c r="I424">
        <v>1</v>
      </c>
      <c r="J424" t="str">
        <f t="shared" si="30"/>
        <v>Yes</v>
      </c>
      <c r="K424" t="s">
        <v>22</v>
      </c>
      <c r="L424">
        <v>36</v>
      </c>
      <c r="M424">
        <v>245000</v>
      </c>
      <c r="N424" t="str">
        <f t="shared" si="33"/>
        <v>Below</v>
      </c>
      <c r="O424">
        <v>205000</v>
      </c>
      <c r="P424">
        <v>85</v>
      </c>
      <c r="Q424" t="str">
        <f t="shared" si="34"/>
        <v>80-89</v>
      </c>
      <c r="R424">
        <v>360</v>
      </c>
      <c r="S424">
        <v>2.87</v>
      </c>
      <c r="T424" t="e">
        <f>VLOOKUP(H424,#REF!,2,TRUE)</f>
        <v>#REF!</v>
      </c>
    </row>
    <row r="425" spans="1:20" x14ac:dyDescent="0.25">
      <c r="A425">
        <v>222</v>
      </c>
      <c r="B425">
        <v>47</v>
      </c>
      <c r="C425">
        <v>31.7</v>
      </c>
      <c r="D425" t="str">
        <f t="shared" si="31"/>
        <v>30.01-40%</v>
      </c>
      <c r="E425">
        <v>68900</v>
      </c>
      <c r="F425">
        <v>86000</v>
      </c>
      <c r="G425" t="str">
        <f t="shared" si="32"/>
        <v>Below</v>
      </c>
      <c r="H425">
        <v>1.2482</v>
      </c>
      <c r="I425">
        <v>2</v>
      </c>
      <c r="J425" t="str">
        <f t="shared" si="30"/>
        <v>No</v>
      </c>
      <c r="K425" t="s">
        <v>19</v>
      </c>
      <c r="L425">
        <v>41</v>
      </c>
      <c r="M425">
        <v>235000</v>
      </c>
      <c r="N425" t="str">
        <f t="shared" si="33"/>
        <v>Below</v>
      </c>
      <c r="O425">
        <v>195000</v>
      </c>
      <c r="P425">
        <v>85.57</v>
      </c>
      <c r="Q425" t="str">
        <f t="shared" si="34"/>
        <v>80-89</v>
      </c>
      <c r="R425">
        <v>180</v>
      </c>
      <c r="S425">
        <v>2.5</v>
      </c>
      <c r="T425" t="e">
        <f>VLOOKUP(H425,#REF!,2,TRUE)</f>
        <v>#REF!</v>
      </c>
    </row>
    <row r="426" spans="1:20" x14ac:dyDescent="0.25">
      <c r="A426">
        <v>492</v>
      </c>
      <c r="B426">
        <v>37</v>
      </c>
      <c r="C426">
        <v>25.24</v>
      </c>
      <c r="D426" t="str">
        <f t="shared" si="31"/>
        <v>20.01-30%</v>
      </c>
      <c r="E426">
        <v>94100</v>
      </c>
      <c r="F426">
        <v>95000</v>
      </c>
      <c r="G426" t="str">
        <f t="shared" si="32"/>
        <v>Below</v>
      </c>
      <c r="H426">
        <v>1.0096000000000001</v>
      </c>
      <c r="I426">
        <v>1</v>
      </c>
      <c r="J426" t="str">
        <f t="shared" si="30"/>
        <v>Yes</v>
      </c>
      <c r="K426" t="s">
        <v>23</v>
      </c>
      <c r="L426">
        <v>30</v>
      </c>
      <c r="M426">
        <v>405000</v>
      </c>
      <c r="N426" t="str">
        <f t="shared" si="33"/>
        <v>Below</v>
      </c>
      <c r="O426">
        <v>345000</v>
      </c>
      <c r="P426">
        <v>85.91</v>
      </c>
      <c r="Q426" t="str">
        <f t="shared" si="34"/>
        <v>80-89</v>
      </c>
      <c r="R426">
        <v>360</v>
      </c>
      <c r="S426">
        <v>2.62</v>
      </c>
      <c r="T426" t="e">
        <f>VLOOKUP(H426,#REF!,2,TRUE)</f>
        <v>#REF!</v>
      </c>
    </row>
    <row r="427" spans="1:20" x14ac:dyDescent="0.25">
      <c r="A427">
        <v>305</v>
      </c>
      <c r="B427">
        <v>40</v>
      </c>
      <c r="C427">
        <v>15.41</v>
      </c>
      <c r="D427" t="str">
        <f t="shared" si="31"/>
        <v>10.01-20%</v>
      </c>
      <c r="E427">
        <v>74000</v>
      </c>
      <c r="F427">
        <v>109000</v>
      </c>
      <c r="G427" t="str">
        <f t="shared" si="32"/>
        <v>Above</v>
      </c>
      <c r="H427">
        <v>1.4730000000000001</v>
      </c>
      <c r="I427">
        <v>2</v>
      </c>
      <c r="J427" t="str">
        <f t="shared" si="30"/>
        <v>No</v>
      </c>
      <c r="K427" t="s">
        <v>20</v>
      </c>
      <c r="L427">
        <v>42</v>
      </c>
      <c r="M427">
        <v>345000</v>
      </c>
      <c r="N427" t="str">
        <f t="shared" si="33"/>
        <v>Below</v>
      </c>
      <c r="O427">
        <v>295000</v>
      </c>
      <c r="P427">
        <v>86.02</v>
      </c>
      <c r="Q427" t="str">
        <f t="shared" si="34"/>
        <v>80-89</v>
      </c>
      <c r="R427">
        <v>360</v>
      </c>
      <c r="S427">
        <v>2.62</v>
      </c>
      <c r="T427" t="e">
        <f>VLOOKUP(H427,#REF!,2,TRUE)</f>
        <v>#REF!</v>
      </c>
    </row>
    <row r="428" spans="1:20" x14ac:dyDescent="0.25">
      <c r="A428">
        <v>83</v>
      </c>
      <c r="B428">
        <v>42</v>
      </c>
      <c r="C428">
        <v>3.94</v>
      </c>
      <c r="D428" t="str">
        <f t="shared" si="31"/>
        <v>1.49-10%</v>
      </c>
      <c r="E428">
        <v>69800</v>
      </c>
      <c r="F428">
        <v>113000</v>
      </c>
      <c r="G428" t="str">
        <f t="shared" si="32"/>
        <v>Above</v>
      </c>
      <c r="H428">
        <v>1.6189</v>
      </c>
      <c r="I428">
        <v>2</v>
      </c>
      <c r="J428" t="str">
        <f t="shared" si="30"/>
        <v>No</v>
      </c>
      <c r="K428" t="s">
        <v>18</v>
      </c>
      <c r="L428">
        <v>30</v>
      </c>
      <c r="M428">
        <v>275000</v>
      </c>
      <c r="N428" t="str">
        <f t="shared" si="33"/>
        <v>Below</v>
      </c>
      <c r="O428">
        <v>235000</v>
      </c>
      <c r="P428">
        <v>86.29</v>
      </c>
      <c r="Q428" t="str">
        <f t="shared" si="34"/>
        <v>80-89</v>
      </c>
      <c r="R428">
        <v>360</v>
      </c>
      <c r="S428">
        <v>3.62</v>
      </c>
      <c r="T428" t="e">
        <f>VLOOKUP(H428,#REF!,2,TRUE)</f>
        <v>#REF!</v>
      </c>
    </row>
    <row r="429" spans="1:20" x14ac:dyDescent="0.25">
      <c r="A429">
        <v>246</v>
      </c>
      <c r="B429">
        <v>6</v>
      </c>
      <c r="C429">
        <v>59.82</v>
      </c>
      <c r="D429" t="str">
        <f t="shared" si="31"/>
        <v>50.01-60%</v>
      </c>
      <c r="E429">
        <v>86700</v>
      </c>
      <c r="F429">
        <v>85000</v>
      </c>
      <c r="G429" t="str">
        <f t="shared" si="32"/>
        <v>Below</v>
      </c>
      <c r="H429">
        <v>0.98040000000000005</v>
      </c>
      <c r="I429">
        <v>2</v>
      </c>
      <c r="J429" t="str">
        <f t="shared" si="30"/>
        <v>No</v>
      </c>
      <c r="K429" t="s">
        <v>20</v>
      </c>
      <c r="L429">
        <v>30</v>
      </c>
      <c r="M429">
        <v>445000</v>
      </c>
      <c r="N429" t="str">
        <f t="shared" si="33"/>
        <v>Below</v>
      </c>
      <c r="O429">
        <v>385000</v>
      </c>
      <c r="P429">
        <v>86.36</v>
      </c>
      <c r="Q429" t="str">
        <f t="shared" si="34"/>
        <v>80-89</v>
      </c>
      <c r="R429">
        <v>360</v>
      </c>
      <c r="S429">
        <v>2.99</v>
      </c>
      <c r="T429" t="e">
        <f>VLOOKUP(H429,#REF!,2,TRUE)</f>
        <v>#REF!</v>
      </c>
    </row>
    <row r="430" spans="1:20" x14ac:dyDescent="0.25">
      <c r="A430">
        <v>65</v>
      </c>
      <c r="B430">
        <v>5</v>
      </c>
      <c r="C430">
        <v>24.01</v>
      </c>
      <c r="D430" t="str">
        <f t="shared" si="31"/>
        <v>20.01-30%</v>
      </c>
      <c r="E430">
        <v>71400</v>
      </c>
      <c r="F430">
        <v>140000</v>
      </c>
      <c r="G430" t="str">
        <f t="shared" si="32"/>
        <v>Above</v>
      </c>
      <c r="H430">
        <v>1.9608000000000001</v>
      </c>
      <c r="I430">
        <v>2</v>
      </c>
      <c r="J430" t="str">
        <f t="shared" si="30"/>
        <v>No</v>
      </c>
      <c r="K430" t="s">
        <v>18</v>
      </c>
      <c r="L430">
        <v>30</v>
      </c>
      <c r="M430">
        <v>225000</v>
      </c>
      <c r="N430" t="str">
        <f t="shared" si="33"/>
        <v>Below</v>
      </c>
      <c r="O430">
        <v>195000</v>
      </c>
      <c r="P430">
        <v>86.81</v>
      </c>
      <c r="Q430" t="str">
        <f t="shared" si="34"/>
        <v>80-89</v>
      </c>
      <c r="R430">
        <v>360</v>
      </c>
      <c r="S430">
        <v>3.25</v>
      </c>
      <c r="T430" t="e">
        <f>VLOOKUP(H430,#REF!,2,TRUE)</f>
        <v>#REF!</v>
      </c>
    </row>
    <row r="431" spans="1:20" x14ac:dyDescent="0.25">
      <c r="A431">
        <v>380</v>
      </c>
      <c r="B431">
        <v>39</v>
      </c>
      <c r="C431">
        <v>7.3</v>
      </c>
      <c r="D431" t="str">
        <f t="shared" si="31"/>
        <v>1.49-10%</v>
      </c>
      <c r="E431">
        <v>85200</v>
      </c>
      <c r="F431">
        <v>109000</v>
      </c>
      <c r="G431" t="str">
        <f t="shared" si="32"/>
        <v>Above</v>
      </c>
      <c r="H431">
        <v>1.2793000000000001</v>
      </c>
      <c r="I431">
        <v>2</v>
      </c>
      <c r="J431" t="str">
        <f t="shared" si="30"/>
        <v>No</v>
      </c>
      <c r="K431" t="s">
        <v>21</v>
      </c>
      <c r="L431">
        <v>37</v>
      </c>
      <c r="M431">
        <v>325000</v>
      </c>
      <c r="N431" t="str">
        <f t="shared" si="33"/>
        <v>Below</v>
      </c>
      <c r="O431">
        <v>275000</v>
      </c>
      <c r="P431">
        <v>86.94</v>
      </c>
      <c r="Q431" t="str">
        <f t="shared" si="34"/>
        <v>80-89</v>
      </c>
      <c r="R431">
        <v>360</v>
      </c>
      <c r="S431">
        <v>2.5</v>
      </c>
      <c r="T431" t="e">
        <f>VLOOKUP(H431,#REF!,2,TRUE)</f>
        <v>#REF!</v>
      </c>
    </row>
    <row r="432" spans="1:20" x14ac:dyDescent="0.25">
      <c r="A432">
        <v>315</v>
      </c>
      <c r="B432">
        <v>25</v>
      </c>
      <c r="C432">
        <v>13.25</v>
      </c>
      <c r="D432" t="str">
        <f t="shared" si="31"/>
        <v>10.01-20%</v>
      </c>
      <c r="E432">
        <v>114000</v>
      </c>
      <c r="F432">
        <v>65000</v>
      </c>
      <c r="G432" t="str">
        <f t="shared" si="32"/>
        <v>Below</v>
      </c>
      <c r="H432">
        <v>0.57020000000000004</v>
      </c>
      <c r="I432">
        <v>1</v>
      </c>
      <c r="J432" t="str">
        <f t="shared" si="30"/>
        <v>Yes</v>
      </c>
      <c r="K432" t="s">
        <v>20</v>
      </c>
      <c r="L432">
        <v>30</v>
      </c>
      <c r="M432">
        <v>315000</v>
      </c>
      <c r="N432" t="str">
        <f t="shared" si="33"/>
        <v>Below</v>
      </c>
      <c r="O432">
        <v>275000</v>
      </c>
      <c r="P432">
        <v>87.29</v>
      </c>
      <c r="Q432" t="str">
        <f t="shared" si="34"/>
        <v>80-89</v>
      </c>
      <c r="R432">
        <v>360</v>
      </c>
      <c r="S432">
        <v>2.75</v>
      </c>
      <c r="T432" t="e">
        <f>VLOOKUP(H432,#REF!,2,TRUE)</f>
        <v>#REF!</v>
      </c>
    </row>
    <row r="433" spans="1:20" x14ac:dyDescent="0.25">
      <c r="A433">
        <v>284</v>
      </c>
      <c r="B433">
        <v>17</v>
      </c>
      <c r="C433">
        <v>30.82</v>
      </c>
      <c r="D433" t="str">
        <f t="shared" si="31"/>
        <v>30.01-40%</v>
      </c>
      <c r="E433">
        <v>89100</v>
      </c>
      <c r="F433">
        <v>104000</v>
      </c>
      <c r="G433" t="str">
        <f t="shared" si="32"/>
        <v>Above</v>
      </c>
      <c r="H433">
        <v>1.1672</v>
      </c>
      <c r="I433">
        <v>2</v>
      </c>
      <c r="J433" t="str">
        <f t="shared" si="30"/>
        <v>No</v>
      </c>
      <c r="K433" t="s">
        <v>20</v>
      </c>
      <c r="L433">
        <v>20</v>
      </c>
      <c r="M433">
        <v>255000</v>
      </c>
      <c r="N433" t="str">
        <f t="shared" si="33"/>
        <v>Below</v>
      </c>
      <c r="O433">
        <v>225000</v>
      </c>
      <c r="P433">
        <v>88.14</v>
      </c>
      <c r="Q433" t="str">
        <f t="shared" si="34"/>
        <v>80-89</v>
      </c>
      <c r="R433">
        <v>360</v>
      </c>
      <c r="S433">
        <v>3.12</v>
      </c>
      <c r="T433" t="e">
        <f>VLOOKUP(H433,#REF!,2,TRUE)</f>
        <v>#REF!</v>
      </c>
    </row>
    <row r="434" spans="1:20" x14ac:dyDescent="0.25">
      <c r="A434">
        <v>258</v>
      </c>
      <c r="B434">
        <v>29</v>
      </c>
      <c r="C434">
        <v>10.54</v>
      </c>
      <c r="D434" t="str">
        <f t="shared" si="31"/>
        <v>10.01-20%</v>
      </c>
      <c r="E434">
        <v>63300</v>
      </c>
      <c r="F434">
        <v>52000</v>
      </c>
      <c r="G434" t="str">
        <f t="shared" si="32"/>
        <v>Below</v>
      </c>
      <c r="H434">
        <v>0.82150000000000001</v>
      </c>
      <c r="I434">
        <v>2</v>
      </c>
      <c r="J434" t="str">
        <f t="shared" si="30"/>
        <v>No</v>
      </c>
      <c r="K434" t="s">
        <v>20</v>
      </c>
      <c r="L434">
        <v>30</v>
      </c>
      <c r="M434">
        <v>155000</v>
      </c>
      <c r="N434" t="str">
        <f t="shared" si="33"/>
        <v>Below</v>
      </c>
      <c r="O434">
        <v>135000</v>
      </c>
      <c r="P434">
        <v>88.51</v>
      </c>
      <c r="Q434" t="str">
        <f t="shared" si="34"/>
        <v>80-89</v>
      </c>
      <c r="R434">
        <v>360</v>
      </c>
      <c r="S434">
        <v>3.37</v>
      </c>
      <c r="T434" t="e">
        <f>VLOOKUP(H434,#REF!,2,TRUE)</f>
        <v>#REF!</v>
      </c>
    </row>
    <row r="435" spans="1:20" x14ac:dyDescent="0.25">
      <c r="A435">
        <v>53</v>
      </c>
      <c r="B435">
        <v>36</v>
      </c>
      <c r="C435">
        <v>2.91</v>
      </c>
      <c r="D435" t="str">
        <f t="shared" si="31"/>
        <v>1.49-10%</v>
      </c>
      <c r="E435">
        <v>77600</v>
      </c>
      <c r="F435">
        <v>146000</v>
      </c>
      <c r="G435" t="str">
        <f t="shared" si="32"/>
        <v>Above</v>
      </c>
      <c r="H435">
        <v>1.8814</v>
      </c>
      <c r="I435">
        <v>2</v>
      </c>
      <c r="J435" t="str">
        <f t="shared" si="30"/>
        <v>No</v>
      </c>
      <c r="K435" t="s">
        <v>18</v>
      </c>
      <c r="L435">
        <v>20</v>
      </c>
      <c r="M435">
        <v>355000</v>
      </c>
      <c r="N435" t="str">
        <f t="shared" si="33"/>
        <v>Below</v>
      </c>
      <c r="O435">
        <v>305000</v>
      </c>
      <c r="P435">
        <v>88.57</v>
      </c>
      <c r="Q435" t="str">
        <f t="shared" si="34"/>
        <v>80-89</v>
      </c>
      <c r="R435">
        <v>360</v>
      </c>
      <c r="S435">
        <v>3.5</v>
      </c>
      <c r="T435" t="e">
        <f>VLOOKUP(H435,#REF!,2,TRUE)</f>
        <v>#REF!</v>
      </c>
    </row>
    <row r="436" spans="1:20" x14ac:dyDescent="0.25">
      <c r="A436">
        <v>287</v>
      </c>
      <c r="B436">
        <v>18</v>
      </c>
      <c r="C436">
        <v>7.34</v>
      </c>
      <c r="D436" t="str">
        <f t="shared" si="31"/>
        <v>1.49-10%</v>
      </c>
      <c r="E436">
        <v>89100</v>
      </c>
      <c r="F436">
        <v>95000</v>
      </c>
      <c r="G436" t="str">
        <f t="shared" si="32"/>
        <v>Below</v>
      </c>
      <c r="H436">
        <v>1.0662</v>
      </c>
      <c r="I436">
        <v>2</v>
      </c>
      <c r="J436" t="str">
        <f t="shared" si="30"/>
        <v>No</v>
      </c>
      <c r="K436" t="s">
        <v>20</v>
      </c>
      <c r="L436">
        <v>45</v>
      </c>
      <c r="M436">
        <v>455000</v>
      </c>
      <c r="N436" t="str">
        <f t="shared" si="33"/>
        <v>Below</v>
      </c>
      <c r="O436">
        <v>395000</v>
      </c>
      <c r="P436">
        <v>88.88</v>
      </c>
      <c r="Q436" t="str">
        <f t="shared" si="34"/>
        <v>80-89</v>
      </c>
      <c r="R436">
        <v>360</v>
      </c>
      <c r="S436">
        <v>2.87</v>
      </c>
      <c r="T436" t="e">
        <f>VLOOKUP(H436,#REF!,2,TRUE)</f>
        <v>#REF!</v>
      </c>
    </row>
    <row r="437" spans="1:20" x14ac:dyDescent="0.25">
      <c r="A437">
        <v>94</v>
      </c>
      <c r="B437">
        <v>34</v>
      </c>
      <c r="C437">
        <v>14.01</v>
      </c>
      <c r="D437" t="str">
        <f t="shared" si="31"/>
        <v>10.01-20%</v>
      </c>
      <c r="E437">
        <v>96500</v>
      </c>
      <c r="F437">
        <v>244000</v>
      </c>
      <c r="G437" t="str">
        <f t="shared" si="32"/>
        <v>Above</v>
      </c>
      <c r="H437">
        <v>2.5285000000000002</v>
      </c>
      <c r="I437">
        <v>2</v>
      </c>
      <c r="J437" t="str">
        <f t="shared" si="30"/>
        <v>No</v>
      </c>
      <c r="K437" t="s">
        <v>18</v>
      </c>
      <c r="L437">
        <v>10</v>
      </c>
      <c r="M437">
        <v>445000</v>
      </c>
      <c r="N437" t="str">
        <f t="shared" si="33"/>
        <v>Below</v>
      </c>
      <c r="O437">
        <v>395000</v>
      </c>
      <c r="P437">
        <v>89.31</v>
      </c>
      <c r="Q437" t="str">
        <f t="shared" si="34"/>
        <v>80-89</v>
      </c>
      <c r="R437">
        <v>360</v>
      </c>
      <c r="S437">
        <v>3</v>
      </c>
      <c r="T437" t="e">
        <f>VLOOKUP(H437,#REF!,2,TRUE)</f>
        <v>#REF!</v>
      </c>
    </row>
    <row r="438" spans="1:20" x14ac:dyDescent="0.25">
      <c r="A438">
        <v>138</v>
      </c>
      <c r="B438">
        <v>51</v>
      </c>
      <c r="C438">
        <v>16.96</v>
      </c>
      <c r="D438" t="str">
        <f t="shared" si="31"/>
        <v>10.01-20%</v>
      </c>
      <c r="E438">
        <v>83400</v>
      </c>
      <c r="F438">
        <v>143000</v>
      </c>
      <c r="G438" t="str">
        <f t="shared" si="32"/>
        <v>Above</v>
      </c>
      <c r="H438">
        <v>1.7145999999999999</v>
      </c>
      <c r="I438">
        <v>2</v>
      </c>
      <c r="J438" t="str">
        <f t="shared" si="30"/>
        <v>No</v>
      </c>
      <c r="K438" t="s">
        <v>19</v>
      </c>
      <c r="L438">
        <v>37</v>
      </c>
      <c r="M438">
        <v>405000</v>
      </c>
      <c r="N438" t="str">
        <f t="shared" si="33"/>
        <v>Below</v>
      </c>
      <c r="O438">
        <v>355000</v>
      </c>
      <c r="P438">
        <v>89.38</v>
      </c>
      <c r="Q438" t="str">
        <f t="shared" si="34"/>
        <v>80-89</v>
      </c>
      <c r="R438">
        <v>360</v>
      </c>
      <c r="S438">
        <v>2.87</v>
      </c>
      <c r="T438" t="e">
        <f>VLOOKUP(H438,#REF!,2,TRUE)</f>
        <v>#REF!</v>
      </c>
    </row>
    <row r="439" spans="1:20" x14ac:dyDescent="0.25">
      <c r="A439">
        <v>325</v>
      </c>
      <c r="B439">
        <v>6</v>
      </c>
      <c r="C439">
        <v>31.74</v>
      </c>
      <c r="D439" t="str">
        <f t="shared" si="31"/>
        <v>30.01-40%</v>
      </c>
      <c r="E439">
        <v>92700</v>
      </c>
      <c r="F439">
        <v>130000</v>
      </c>
      <c r="G439" t="str">
        <f t="shared" si="32"/>
        <v>Above</v>
      </c>
      <c r="H439">
        <v>1.4024000000000001</v>
      </c>
      <c r="I439">
        <v>1</v>
      </c>
      <c r="J439" t="str">
        <f t="shared" si="30"/>
        <v>Yes</v>
      </c>
      <c r="K439" t="s">
        <v>20</v>
      </c>
      <c r="L439">
        <v>20</v>
      </c>
      <c r="M439">
        <v>335000</v>
      </c>
      <c r="N439" t="str">
        <f t="shared" si="33"/>
        <v>Below</v>
      </c>
      <c r="O439">
        <v>275000</v>
      </c>
      <c r="P439">
        <v>89.96</v>
      </c>
      <c r="Q439" t="str">
        <f t="shared" si="34"/>
        <v>80-89</v>
      </c>
      <c r="R439">
        <v>360</v>
      </c>
      <c r="S439">
        <v>3.5</v>
      </c>
      <c r="T439" t="e">
        <f>VLOOKUP(H439,#REF!,2,TRUE)</f>
        <v>#REF!</v>
      </c>
    </row>
    <row r="440" spans="1:20" x14ac:dyDescent="0.25">
      <c r="A440">
        <v>465</v>
      </c>
      <c r="B440">
        <v>6</v>
      </c>
      <c r="C440">
        <v>61.56</v>
      </c>
      <c r="D440" t="str">
        <f t="shared" si="31"/>
        <v>60.01-70%</v>
      </c>
      <c r="E440">
        <v>83300</v>
      </c>
      <c r="F440">
        <v>100000</v>
      </c>
      <c r="G440" t="str">
        <f t="shared" si="32"/>
        <v>Below</v>
      </c>
      <c r="H440">
        <v>1.2004999999999999</v>
      </c>
      <c r="I440">
        <v>2</v>
      </c>
      <c r="J440" t="str">
        <f t="shared" si="30"/>
        <v>No</v>
      </c>
      <c r="K440" t="s">
        <v>22</v>
      </c>
      <c r="L440">
        <v>36</v>
      </c>
      <c r="M440">
        <v>445000</v>
      </c>
      <c r="N440" t="str">
        <f t="shared" si="33"/>
        <v>Below</v>
      </c>
      <c r="O440">
        <v>395000</v>
      </c>
      <c r="P440">
        <v>89.97</v>
      </c>
      <c r="Q440" t="str">
        <f t="shared" si="34"/>
        <v>80-89</v>
      </c>
      <c r="R440">
        <v>360</v>
      </c>
      <c r="S440">
        <v>2.62</v>
      </c>
      <c r="T440" t="e">
        <f>VLOOKUP(H440,#REF!,2,TRUE)</f>
        <v>#REF!</v>
      </c>
    </row>
    <row r="441" spans="1:20" x14ac:dyDescent="0.25">
      <c r="A441">
        <v>280</v>
      </c>
      <c r="B441">
        <v>48</v>
      </c>
      <c r="C441">
        <v>13.42</v>
      </c>
      <c r="D441" t="str">
        <f t="shared" si="31"/>
        <v>10.01-20%</v>
      </c>
      <c r="E441">
        <v>80000</v>
      </c>
      <c r="F441">
        <v>127000</v>
      </c>
      <c r="G441" t="str">
        <f t="shared" si="32"/>
        <v>Above</v>
      </c>
      <c r="H441">
        <v>1.5874999999999999</v>
      </c>
      <c r="I441">
        <v>1</v>
      </c>
      <c r="J441" t="str">
        <f t="shared" si="30"/>
        <v>Yes</v>
      </c>
      <c r="K441" t="s">
        <v>20</v>
      </c>
      <c r="L441">
        <v>10</v>
      </c>
      <c r="M441">
        <v>235000</v>
      </c>
      <c r="N441" t="str">
        <f t="shared" si="33"/>
        <v>Below</v>
      </c>
      <c r="O441">
        <v>205000</v>
      </c>
      <c r="P441">
        <v>89.99</v>
      </c>
      <c r="Q441" t="str">
        <f t="shared" si="34"/>
        <v>80-89</v>
      </c>
      <c r="R441">
        <v>360</v>
      </c>
      <c r="S441">
        <v>2.87</v>
      </c>
      <c r="T441" t="e">
        <f>VLOOKUP(H441,#REF!,2,TRUE)</f>
        <v>#REF!</v>
      </c>
    </row>
    <row r="442" spans="1:20" x14ac:dyDescent="0.25">
      <c r="A442">
        <v>313</v>
      </c>
      <c r="B442">
        <v>48</v>
      </c>
      <c r="C442">
        <v>25.81</v>
      </c>
      <c r="D442" t="str">
        <f t="shared" si="31"/>
        <v>20.01-30%</v>
      </c>
      <c r="E442">
        <v>97600</v>
      </c>
      <c r="F442">
        <v>122000</v>
      </c>
      <c r="G442" t="str">
        <f t="shared" si="32"/>
        <v>Above</v>
      </c>
      <c r="H442">
        <v>1.25</v>
      </c>
      <c r="I442">
        <v>2</v>
      </c>
      <c r="J442" t="str">
        <f t="shared" si="30"/>
        <v>No</v>
      </c>
      <c r="K442" t="s">
        <v>20</v>
      </c>
      <c r="L442">
        <v>20</v>
      </c>
      <c r="M442">
        <v>395000</v>
      </c>
      <c r="N442" t="str">
        <f t="shared" si="33"/>
        <v>Below</v>
      </c>
      <c r="O442">
        <v>355000</v>
      </c>
      <c r="P442">
        <v>89.99</v>
      </c>
      <c r="Q442" t="str">
        <f t="shared" si="34"/>
        <v>80-89</v>
      </c>
      <c r="R442">
        <v>360</v>
      </c>
      <c r="S442">
        <v>2.87</v>
      </c>
      <c r="T442" t="e">
        <f>VLOOKUP(H442,#REF!,2,TRUE)</f>
        <v>#REF!</v>
      </c>
    </row>
    <row r="443" spans="1:20" x14ac:dyDescent="0.25">
      <c r="A443">
        <v>52</v>
      </c>
      <c r="B443">
        <v>5</v>
      </c>
      <c r="C443">
        <v>2.66</v>
      </c>
      <c r="D443" t="str">
        <f t="shared" si="31"/>
        <v>1.49-10%</v>
      </c>
      <c r="E443">
        <v>72300</v>
      </c>
      <c r="F443">
        <v>123000</v>
      </c>
      <c r="G443" t="str">
        <f t="shared" si="32"/>
        <v>Above</v>
      </c>
      <c r="H443">
        <v>1.7012</v>
      </c>
      <c r="I443">
        <v>1</v>
      </c>
      <c r="J443" t="str">
        <f t="shared" si="30"/>
        <v>Yes</v>
      </c>
      <c r="K443" t="s">
        <v>18</v>
      </c>
      <c r="L443">
        <v>20</v>
      </c>
      <c r="M443">
        <v>365000</v>
      </c>
      <c r="N443" t="str">
        <f t="shared" si="33"/>
        <v>Below</v>
      </c>
      <c r="O443">
        <v>335000</v>
      </c>
      <c r="P443">
        <v>90</v>
      </c>
      <c r="Q443" t="str">
        <f t="shared" si="34"/>
        <v>90-97</v>
      </c>
      <c r="R443">
        <v>360</v>
      </c>
      <c r="S443">
        <v>2.99</v>
      </c>
      <c r="T443" t="e">
        <f>VLOOKUP(H443,#REF!,2,TRUE)</f>
        <v>#REF!</v>
      </c>
    </row>
    <row r="444" spans="1:20" x14ac:dyDescent="0.25">
      <c r="A444">
        <v>91</v>
      </c>
      <c r="B444">
        <v>37</v>
      </c>
      <c r="C444">
        <v>10.96</v>
      </c>
      <c r="D444" t="str">
        <f t="shared" si="31"/>
        <v>10.01-20%</v>
      </c>
      <c r="E444">
        <v>94100</v>
      </c>
      <c r="F444">
        <v>103000</v>
      </c>
      <c r="G444" t="str">
        <f t="shared" si="32"/>
        <v>Above</v>
      </c>
      <c r="H444">
        <v>1.0946</v>
      </c>
      <c r="I444">
        <v>2</v>
      </c>
      <c r="J444" t="str">
        <f t="shared" si="30"/>
        <v>No</v>
      </c>
      <c r="K444" t="s">
        <v>18</v>
      </c>
      <c r="L444">
        <v>47</v>
      </c>
      <c r="M444">
        <v>445000</v>
      </c>
      <c r="N444" t="str">
        <f t="shared" si="33"/>
        <v>Below</v>
      </c>
      <c r="O444">
        <v>395000</v>
      </c>
      <c r="P444">
        <v>90</v>
      </c>
      <c r="Q444" t="str">
        <f t="shared" si="34"/>
        <v>90-97</v>
      </c>
      <c r="R444">
        <v>360</v>
      </c>
      <c r="S444">
        <v>3.25</v>
      </c>
      <c r="T444" t="e">
        <f>VLOOKUP(H444,#REF!,2,TRUE)</f>
        <v>#REF!</v>
      </c>
    </row>
    <row r="445" spans="1:20" x14ac:dyDescent="0.25">
      <c r="A445">
        <v>102</v>
      </c>
      <c r="B445">
        <v>1</v>
      </c>
      <c r="C445">
        <v>7.49</v>
      </c>
      <c r="D445" t="str">
        <f t="shared" si="31"/>
        <v>1.49-10%</v>
      </c>
      <c r="E445">
        <v>81000</v>
      </c>
      <c r="F445">
        <v>110000</v>
      </c>
      <c r="G445" t="str">
        <f t="shared" si="32"/>
        <v>Above</v>
      </c>
      <c r="H445">
        <v>1.3580000000000001</v>
      </c>
      <c r="I445">
        <v>2</v>
      </c>
      <c r="J445" t="str">
        <f t="shared" si="30"/>
        <v>No</v>
      </c>
      <c r="K445" t="s">
        <v>19</v>
      </c>
      <c r="L445">
        <v>30</v>
      </c>
      <c r="M445">
        <v>285000</v>
      </c>
      <c r="N445" t="str">
        <f t="shared" si="33"/>
        <v>Below</v>
      </c>
      <c r="O445">
        <v>255000</v>
      </c>
      <c r="P445">
        <v>90</v>
      </c>
      <c r="Q445" t="str">
        <f t="shared" si="34"/>
        <v>90-97</v>
      </c>
      <c r="R445">
        <v>360</v>
      </c>
      <c r="S445">
        <v>2.75</v>
      </c>
      <c r="T445" t="e">
        <f>VLOOKUP(H445,#REF!,2,TRUE)</f>
        <v>#REF!</v>
      </c>
    </row>
    <row r="446" spans="1:20" x14ac:dyDescent="0.25">
      <c r="A446">
        <v>254</v>
      </c>
      <c r="B446">
        <v>41</v>
      </c>
      <c r="C446">
        <v>34.26</v>
      </c>
      <c r="D446" t="str">
        <f t="shared" si="31"/>
        <v>30.01-40%</v>
      </c>
      <c r="E446">
        <v>92100</v>
      </c>
      <c r="F446">
        <v>88000</v>
      </c>
      <c r="G446" t="str">
        <f t="shared" si="32"/>
        <v>Below</v>
      </c>
      <c r="H446">
        <v>0.95550000000000002</v>
      </c>
      <c r="I446">
        <v>2</v>
      </c>
      <c r="J446" t="str">
        <f t="shared" si="30"/>
        <v>No</v>
      </c>
      <c r="K446" t="s">
        <v>20</v>
      </c>
      <c r="L446">
        <v>40</v>
      </c>
      <c r="M446">
        <v>435000</v>
      </c>
      <c r="N446" t="str">
        <f t="shared" si="33"/>
        <v>Below</v>
      </c>
      <c r="O446">
        <v>395000</v>
      </c>
      <c r="P446">
        <v>90</v>
      </c>
      <c r="Q446" t="str">
        <f t="shared" si="34"/>
        <v>90-97</v>
      </c>
      <c r="R446">
        <v>360</v>
      </c>
      <c r="S446">
        <v>3.12</v>
      </c>
      <c r="T446" t="e">
        <f>VLOOKUP(H446,#REF!,2,TRUE)</f>
        <v>#REF!</v>
      </c>
    </row>
    <row r="447" spans="1:20" x14ac:dyDescent="0.25">
      <c r="A447">
        <v>264</v>
      </c>
      <c r="B447">
        <v>18</v>
      </c>
      <c r="C447">
        <v>18.93</v>
      </c>
      <c r="D447" t="str">
        <f t="shared" si="31"/>
        <v>10.01-20%</v>
      </c>
      <c r="E447">
        <v>70000</v>
      </c>
      <c r="F447">
        <v>72000</v>
      </c>
      <c r="G447" t="str">
        <f t="shared" si="32"/>
        <v>Below</v>
      </c>
      <c r="H447">
        <v>1.0286</v>
      </c>
      <c r="I447">
        <v>2</v>
      </c>
      <c r="J447" t="str">
        <f t="shared" si="30"/>
        <v>No</v>
      </c>
      <c r="K447" t="s">
        <v>20</v>
      </c>
      <c r="L447">
        <v>43</v>
      </c>
      <c r="M447">
        <v>295000</v>
      </c>
      <c r="N447" t="str">
        <f t="shared" si="33"/>
        <v>Below</v>
      </c>
      <c r="O447">
        <v>265000</v>
      </c>
      <c r="P447">
        <v>90</v>
      </c>
      <c r="Q447" t="str">
        <f t="shared" si="34"/>
        <v>90-97</v>
      </c>
      <c r="R447">
        <v>360</v>
      </c>
      <c r="S447">
        <v>4.12</v>
      </c>
      <c r="T447" t="e">
        <f>VLOOKUP(H447,#REF!,2,TRUE)</f>
        <v>#REF!</v>
      </c>
    </row>
    <row r="448" spans="1:20" x14ac:dyDescent="0.25">
      <c r="A448">
        <v>346</v>
      </c>
      <c r="B448">
        <v>16</v>
      </c>
      <c r="C448">
        <v>6.45</v>
      </c>
      <c r="D448" t="str">
        <f t="shared" si="31"/>
        <v>1.49-10%</v>
      </c>
      <c r="E448">
        <v>67400</v>
      </c>
      <c r="F448">
        <v>109000</v>
      </c>
      <c r="G448" t="str">
        <f t="shared" si="32"/>
        <v>Above</v>
      </c>
      <c r="H448">
        <v>1.6172</v>
      </c>
      <c r="I448">
        <v>2</v>
      </c>
      <c r="J448" t="str">
        <f t="shared" si="30"/>
        <v>No</v>
      </c>
      <c r="K448" t="s">
        <v>21</v>
      </c>
      <c r="L448">
        <v>20</v>
      </c>
      <c r="M448">
        <v>235000</v>
      </c>
      <c r="N448" t="str">
        <f t="shared" si="33"/>
        <v>Below</v>
      </c>
      <c r="O448">
        <v>215000</v>
      </c>
      <c r="P448">
        <v>90</v>
      </c>
      <c r="Q448" t="str">
        <f t="shared" si="34"/>
        <v>90-97</v>
      </c>
      <c r="R448">
        <v>360</v>
      </c>
      <c r="S448">
        <v>3.27</v>
      </c>
      <c r="T448" t="e">
        <f>VLOOKUP(H448,#REF!,2,TRUE)</f>
        <v>#REF!</v>
      </c>
    </row>
    <row r="449" spans="1:20" x14ac:dyDescent="0.25">
      <c r="A449">
        <v>384</v>
      </c>
      <c r="B449">
        <v>17</v>
      </c>
      <c r="C449">
        <v>19.190000000000001</v>
      </c>
      <c r="D449" t="str">
        <f t="shared" si="31"/>
        <v>10.01-20%</v>
      </c>
      <c r="E449">
        <v>89100</v>
      </c>
      <c r="F449">
        <v>88000</v>
      </c>
      <c r="G449" t="str">
        <f t="shared" si="32"/>
        <v>Below</v>
      </c>
      <c r="H449">
        <v>0.98770000000000002</v>
      </c>
      <c r="I449">
        <v>1</v>
      </c>
      <c r="J449" t="str">
        <f t="shared" si="30"/>
        <v>Yes</v>
      </c>
      <c r="K449" t="s">
        <v>21</v>
      </c>
      <c r="L449">
        <v>37</v>
      </c>
      <c r="M449">
        <v>285000</v>
      </c>
      <c r="N449" t="str">
        <f t="shared" si="33"/>
        <v>Below</v>
      </c>
      <c r="O449">
        <v>255000</v>
      </c>
      <c r="P449">
        <v>90</v>
      </c>
      <c r="Q449" t="str">
        <f t="shared" si="34"/>
        <v>90-97</v>
      </c>
      <c r="R449">
        <v>360</v>
      </c>
      <c r="S449">
        <v>3.12</v>
      </c>
      <c r="T449" t="e">
        <f>VLOOKUP(H449,#REF!,2,TRUE)</f>
        <v>#REF!</v>
      </c>
    </row>
    <row r="450" spans="1:20" x14ac:dyDescent="0.25">
      <c r="A450">
        <v>385</v>
      </c>
      <c r="B450">
        <v>13</v>
      </c>
      <c r="C450">
        <v>17.190000000000001</v>
      </c>
      <c r="D450" t="str">
        <f t="shared" si="31"/>
        <v>10.01-20%</v>
      </c>
      <c r="E450">
        <v>82200</v>
      </c>
      <c r="F450">
        <v>69000</v>
      </c>
      <c r="G450" t="str">
        <f t="shared" si="32"/>
        <v>Below</v>
      </c>
      <c r="H450">
        <v>0.83940000000000003</v>
      </c>
      <c r="I450">
        <v>2</v>
      </c>
      <c r="J450" t="str">
        <f t="shared" si="30"/>
        <v>No</v>
      </c>
      <c r="K450" t="s">
        <v>21</v>
      </c>
      <c r="L450">
        <v>38</v>
      </c>
      <c r="M450">
        <v>305000</v>
      </c>
      <c r="N450" t="str">
        <f t="shared" si="33"/>
        <v>Below</v>
      </c>
      <c r="O450">
        <v>275000</v>
      </c>
      <c r="P450">
        <v>90</v>
      </c>
      <c r="Q450" t="str">
        <f t="shared" si="34"/>
        <v>90-97</v>
      </c>
      <c r="R450">
        <v>360</v>
      </c>
      <c r="S450">
        <v>3.62</v>
      </c>
      <c r="T450" t="e">
        <f>VLOOKUP(H450,#REF!,2,TRUE)</f>
        <v>#REF!</v>
      </c>
    </row>
    <row r="451" spans="1:20" x14ac:dyDescent="0.25">
      <c r="A451">
        <v>403</v>
      </c>
      <c r="B451">
        <v>42</v>
      </c>
      <c r="C451">
        <v>9.2799999999999994</v>
      </c>
      <c r="D451" t="str">
        <f t="shared" si="31"/>
        <v>1.49-10%</v>
      </c>
      <c r="E451">
        <v>82300</v>
      </c>
      <c r="F451">
        <v>190000</v>
      </c>
      <c r="G451" t="str">
        <f t="shared" si="32"/>
        <v>Above</v>
      </c>
      <c r="H451">
        <v>2.3086000000000002</v>
      </c>
      <c r="I451">
        <v>1</v>
      </c>
      <c r="J451" t="str">
        <f t="shared" si="30"/>
        <v>Yes</v>
      </c>
      <c r="K451" t="s">
        <v>21</v>
      </c>
      <c r="L451">
        <v>10</v>
      </c>
      <c r="M451">
        <v>345000</v>
      </c>
      <c r="N451" t="str">
        <f t="shared" si="33"/>
        <v>Below</v>
      </c>
      <c r="O451">
        <v>305000</v>
      </c>
      <c r="P451">
        <v>90</v>
      </c>
      <c r="Q451" t="str">
        <f t="shared" si="34"/>
        <v>90-97</v>
      </c>
      <c r="R451">
        <v>360</v>
      </c>
      <c r="S451">
        <v>3.37</v>
      </c>
      <c r="T451" t="e">
        <f>VLOOKUP(H451,#REF!,2,TRUE)</f>
        <v>#REF!</v>
      </c>
    </row>
    <row r="452" spans="1:20" x14ac:dyDescent="0.25">
      <c r="A452">
        <v>416</v>
      </c>
      <c r="B452">
        <v>8</v>
      </c>
      <c r="C452">
        <v>8.6999999999999993</v>
      </c>
      <c r="D452" t="str">
        <f t="shared" si="31"/>
        <v>1.49-10%</v>
      </c>
      <c r="E452">
        <v>100000</v>
      </c>
      <c r="F452">
        <v>194000</v>
      </c>
      <c r="G452" t="str">
        <f t="shared" si="32"/>
        <v>Above</v>
      </c>
      <c r="H452">
        <v>1.94</v>
      </c>
      <c r="I452">
        <v>2</v>
      </c>
      <c r="J452" t="str">
        <f t="shared" si="30"/>
        <v>No</v>
      </c>
      <c r="K452" t="s">
        <v>21</v>
      </c>
      <c r="L452">
        <v>36</v>
      </c>
      <c r="M452">
        <v>745000</v>
      </c>
      <c r="N452" t="str">
        <f t="shared" si="33"/>
        <v>Above</v>
      </c>
      <c r="O452">
        <v>575000</v>
      </c>
      <c r="P452">
        <v>90</v>
      </c>
      <c r="Q452" t="str">
        <f t="shared" si="34"/>
        <v>90-97</v>
      </c>
      <c r="R452">
        <v>360</v>
      </c>
      <c r="S452">
        <v>3.37</v>
      </c>
      <c r="T452" t="e">
        <f>VLOOKUP(H452,#REF!,2,TRUE)</f>
        <v>#REF!</v>
      </c>
    </row>
    <row r="453" spans="1:20" x14ac:dyDescent="0.25">
      <c r="A453">
        <v>418</v>
      </c>
      <c r="B453">
        <v>47</v>
      </c>
      <c r="C453">
        <v>16.72</v>
      </c>
      <c r="D453" t="str">
        <f t="shared" si="31"/>
        <v>10.01-20%</v>
      </c>
      <c r="E453">
        <v>72600</v>
      </c>
      <c r="F453">
        <v>52000</v>
      </c>
      <c r="G453" t="str">
        <f t="shared" si="32"/>
        <v>Below</v>
      </c>
      <c r="H453">
        <v>0.71630000000000005</v>
      </c>
      <c r="I453">
        <v>2</v>
      </c>
      <c r="J453" t="str">
        <f t="shared" si="30"/>
        <v>No</v>
      </c>
      <c r="K453" t="s">
        <v>21</v>
      </c>
      <c r="L453">
        <v>30</v>
      </c>
      <c r="M453">
        <v>115000</v>
      </c>
      <c r="N453" t="str">
        <f t="shared" si="33"/>
        <v>Below</v>
      </c>
      <c r="O453">
        <v>95000</v>
      </c>
      <c r="P453">
        <v>90</v>
      </c>
      <c r="Q453" t="str">
        <f t="shared" si="34"/>
        <v>90-97</v>
      </c>
      <c r="R453">
        <v>360</v>
      </c>
      <c r="S453">
        <v>4.5</v>
      </c>
      <c r="T453" t="e">
        <f>VLOOKUP(H453,#REF!,2,TRUE)</f>
        <v>#REF!</v>
      </c>
    </row>
    <row r="454" spans="1:20" x14ac:dyDescent="0.25">
      <c r="A454">
        <v>426</v>
      </c>
      <c r="B454">
        <v>36</v>
      </c>
      <c r="C454">
        <v>5.37</v>
      </c>
      <c r="D454" t="str">
        <f t="shared" si="31"/>
        <v>1.49-10%</v>
      </c>
      <c r="E454">
        <v>73800</v>
      </c>
      <c r="F454">
        <v>700000</v>
      </c>
      <c r="G454" t="str">
        <f t="shared" si="32"/>
        <v>Above</v>
      </c>
      <c r="H454">
        <v>9.4850999999999992</v>
      </c>
      <c r="I454">
        <v>2</v>
      </c>
      <c r="J454" t="str">
        <f t="shared" si="30"/>
        <v>No</v>
      </c>
      <c r="K454" t="s">
        <v>22</v>
      </c>
      <c r="L454">
        <v>20</v>
      </c>
      <c r="M454">
        <v>555000</v>
      </c>
      <c r="N454" t="str">
        <f t="shared" si="33"/>
        <v>Above</v>
      </c>
      <c r="O454">
        <v>495000</v>
      </c>
      <c r="P454">
        <v>90</v>
      </c>
      <c r="Q454" t="str">
        <f t="shared" si="34"/>
        <v>90-97</v>
      </c>
      <c r="R454">
        <v>360</v>
      </c>
      <c r="S454">
        <v>2.87</v>
      </c>
      <c r="T454" t="e">
        <f>VLOOKUP(H454,#REF!,2,TRUE)</f>
        <v>#REF!</v>
      </c>
    </row>
    <row r="455" spans="1:20" x14ac:dyDescent="0.25">
      <c r="A455">
        <v>435</v>
      </c>
      <c r="B455">
        <v>39</v>
      </c>
      <c r="C455">
        <v>51.5</v>
      </c>
      <c r="D455" t="str">
        <f t="shared" si="31"/>
        <v>50.01-60%</v>
      </c>
      <c r="E455">
        <v>85200</v>
      </c>
      <c r="F455">
        <v>101000</v>
      </c>
      <c r="G455" t="str">
        <f t="shared" si="32"/>
        <v>Above</v>
      </c>
      <c r="H455">
        <v>1.1854</v>
      </c>
      <c r="I455">
        <v>2</v>
      </c>
      <c r="J455" t="str">
        <f t="shared" si="30"/>
        <v>No</v>
      </c>
      <c r="K455" t="s">
        <v>22</v>
      </c>
      <c r="L455">
        <v>44</v>
      </c>
      <c r="M455">
        <v>135000</v>
      </c>
      <c r="N455" t="str">
        <f t="shared" si="33"/>
        <v>Below</v>
      </c>
      <c r="O455">
        <v>125000</v>
      </c>
      <c r="P455">
        <v>90</v>
      </c>
      <c r="Q455" t="str">
        <f t="shared" si="34"/>
        <v>90-97</v>
      </c>
      <c r="R455">
        <v>360</v>
      </c>
      <c r="S455">
        <v>4.12</v>
      </c>
      <c r="T455" t="e">
        <f>VLOOKUP(H455,#REF!,2,TRUE)</f>
        <v>#REF!</v>
      </c>
    </row>
    <row r="456" spans="1:20" x14ac:dyDescent="0.25">
      <c r="A456">
        <v>459</v>
      </c>
      <c r="B456">
        <v>26</v>
      </c>
      <c r="C456">
        <v>13.08</v>
      </c>
      <c r="D456" t="str">
        <f t="shared" si="31"/>
        <v>10.01-20%</v>
      </c>
      <c r="E456">
        <v>79700</v>
      </c>
      <c r="F456">
        <v>32000</v>
      </c>
      <c r="G456" t="str">
        <f t="shared" si="32"/>
        <v>Below</v>
      </c>
      <c r="H456">
        <v>0.40150000000000002</v>
      </c>
      <c r="I456">
        <v>1</v>
      </c>
      <c r="J456" t="str">
        <f t="shared" ref="J456:J507" si="35">IF(I456=2,"No","Yes")</f>
        <v>Yes</v>
      </c>
      <c r="K456" t="s">
        <v>22</v>
      </c>
      <c r="L456">
        <v>41</v>
      </c>
      <c r="M456">
        <v>155000</v>
      </c>
      <c r="N456" t="str">
        <f t="shared" si="33"/>
        <v>Below</v>
      </c>
      <c r="O456">
        <v>135000</v>
      </c>
      <c r="P456">
        <v>90</v>
      </c>
      <c r="Q456" t="str">
        <f t="shared" si="34"/>
        <v>90-97</v>
      </c>
      <c r="R456">
        <v>360</v>
      </c>
      <c r="S456">
        <v>2.75</v>
      </c>
      <c r="T456" t="e">
        <f>VLOOKUP(H456,#REF!,2,TRUE)</f>
        <v>#REF!</v>
      </c>
    </row>
    <row r="457" spans="1:20" x14ac:dyDescent="0.25">
      <c r="A457">
        <v>496</v>
      </c>
      <c r="B457">
        <v>37</v>
      </c>
      <c r="C457">
        <v>40.28</v>
      </c>
      <c r="D457" t="str">
        <f t="shared" ref="D457:D507" si="36">IF(C457&lt;10, "1.49-10%", IF(C457&lt;20, "10.01-20%", IF(C457&lt;30, "20.01-30%", IF(C457&lt;40, "30.01-40%", IF(C457&lt;50, "40.01-50%", IF(C457&lt;60, "50.01-60%", IF(C457&lt;70, "60.01-70%", IF(C457&lt;80, "70.01-80%", IF(C457&lt;90, "80.01-90%", IF(C457&lt;=98.95, "90.01-98.95%", "Out of Range")))))))))
)</f>
        <v>40.01-50%</v>
      </c>
      <c r="E457">
        <v>80100</v>
      </c>
      <c r="F457">
        <v>275000</v>
      </c>
      <c r="G457" t="str">
        <f t="shared" ref="G457:G507" si="37">IF(F457 &gt; 100000, "Above", "Below")</f>
        <v>Above</v>
      </c>
      <c r="H457">
        <v>3.4331999999999998</v>
      </c>
      <c r="I457">
        <v>2</v>
      </c>
      <c r="J457" t="str">
        <f t="shared" si="35"/>
        <v>No</v>
      </c>
      <c r="K457" t="s">
        <v>23</v>
      </c>
      <c r="L457">
        <v>20</v>
      </c>
      <c r="M457">
        <v>755000</v>
      </c>
      <c r="N457" t="str">
        <f t="shared" ref="N457:N507" si="38">IF(M457&gt;500000,"Above","Below")</f>
        <v>Above</v>
      </c>
      <c r="O457">
        <v>505000</v>
      </c>
      <c r="P457">
        <v>90</v>
      </c>
      <c r="Q457" t="str">
        <f t="shared" ref="Q457:Q507" si="39">IF(P457&gt;=12,IF(P457&lt;20,"12-19",IF(P457&lt;30,"20-29",IF(P457&lt;40,"30-39",IF(P457&lt;50,"40-49",IF(P457&lt;60,"50-59",IF(P457&lt;70,"60-69",IF(P457&lt;80,"70-79",IF(P457&lt;90,"80-89",IF(P457&lt;=97,"90-97","Other"))))))))))</f>
        <v>90-97</v>
      </c>
      <c r="R457">
        <v>360</v>
      </c>
      <c r="S457">
        <v>2.62</v>
      </c>
      <c r="T457" t="e">
        <f>VLOOKUP(H457,#REF!,2,TRUE)</f>
        <v>#REF!</v>
      </c>
    </row>
    <row r="458" spans="1:20" x14ac:dyDescent="0.25">
      <c r="A458">
        <v>124</v>
      </c>
      <c r="B458">
        <v>39</v>
      </c>
      <c r="C458">
        <v>19.3</v>
      </c>
      <c r="D458" t="str">
        <f t="shared" si="36"/>
        <v>10.01-20%</v>
      </c>
      <c r="E458">
        <v>85200</v>
      </c>
      <c r="F458">
        <v>85000</v>
      </c>
      <c r="G458" t="str">
        <f t="shared" si="37"/>
        <v>Below</v>
      </c>
      <c r="H458">
        <v>0.99770000000000003</v>
      </c>
      <c r="I458">
        <v>2</v>
      </c>
      <c r="J458" t="str">
        <f t="shared" si="35"/>
        <v>No</v>
      </c>
      <c r="K458" t="s">
        <v>19</v>
      </c>
      <c r="L458">
        <v>43</v>
      </c>
      <c r="M458">
        <v>255000</v>
      </c>
      <c r="N458" t="str">
        <f t="shared" si="38"/>
        <v>Below</v>
      </c>
      <c r="O458">
        <v>235000</v>
      </c>
      <c r="P458">
        <v>90.19</v>
      </c>
      <c r="Q458" t="str">
        <f t="shared" si="39"/>
        <v>90-97</v>
      </c>
      <c r="R458">
        <v>360</v>
      </c>
      <c r="S458">
        <v>3</v>
      </c>
      <c r="T458" t="e">
        <f>VLOOKUP(H458,#REF!,2,TRUE)</f>
        <v>#REF!</v>
      </c>
    </row>
    <row r="459" spans="1:20" x14ac:dyDescent="0.25">
      <c r="A459">
        <v>393</v>
      </c>
      <c r="B459">
        <v>35</v>
      </c>
      <c r="C459">
        <v>26.44</v>
      </c>
      <c r="D459" t="str">
        <f t="shared" si="36"/>
        <v>20.01-30%</v>
      </c>
      <c r="E459">
        <v>54700</v>
      </c>
      <c r="F459">
        <v>66000</v>
      </c>
      <c r="G459" t="str">
        <f t="shared" si="37"/>
        <v>Below</v>
      </c>
      <c r="H459">
        <v>1.2065999999999999</v>
      </c>
      <c r="I459">
        <v>2</v>
      </c>
      <c r="J459" t="str">
        <f t="shared" si="35"/>
        <v>No</v>
      </c>
      <c r="K459" t="s">
        <v>21</v>
      </c>
      <c r="L459">
        <v>37</v>
      </c>
      <c r="M459">
        <v>165000</v>
      </c>
      <c r="N459" t="str">
        <f t="shared" si="38"/>
        <v>Below</v>
      </c>
      <c r="O459">
        <v>155000</v>
      </c>
      <c r="P459">
        <v>90.9</v>
      </c>
      <c r="Q459" t="str">
        <f t="shared" si="39"/>
        <v>90-97</v>
      </c>
      <c r="R459">
        <v>360</v>
      </c>
      <c r="S459">
        <v>3.87</v>
      </c>
      <c r="T459" t="e">
        <f>VLOOKUP(H459,#REF!,2,TRUE)</f>
        <v>#REF!</v>
      </c>
    </row>
    <row r="460" spans="1:20" x14ac:dyDescent="0.25">
      <c r="A460">
        <v>57</v>
      </c>
      <c r="B460">
        <v>5</v>
      </c>
      <c r="C460">
        <v>6.5</v>
      </c>
      <c r="D460" t="str">
        <f t="shared" si="36"/>
        <v>1.49-10%</v>
      </c>
      <c r="E460">
        <v>71400</v>
      </c>
      <c r="F460">
        <v>53000</v>
      </c>
      <c r="G460" t="str">
        <f t="shared" si="37"/>
        <v>Below</v>
      </c>
      <c r="H460">
        <v>0.74229999999999996</v>
      </c>
      <c r="I460">
        <v>2</v>
      </c>
      <c r="J460" t="str">
        <f t="shared" si="35"/>
        <v>No</v>
      </c>
      <c r="K460" t="s">
        <v>18</v>
      </c>
      <c r="L460">
        <v>39</v>
      </c>
      <c r="M460">
        <v>305000</v>
      </c>
      <c r="N460" t="str">
        <f t="shared" si="38"/>
        <v>Below</v>
      </c>
      <c r="O460">
        <v>265000</v>
      </c>
      <c r="P460">
        <v>91.31</v>
      </c>
      <c r="Q460" t="str">
        <f t="shared" si="39"/>
        <v>90-97</v>
      </c>
      <c r="R460">
        <v>360</v>
      </c>
      <c r="S460">
        <v>3.37</v>
      </c>
      <c r="T460" t="e">
        <f>VLOOKUP(H460,#REF!,2,TRUE)</f>
        <v>#REF!</v>
      </c>
    </row>
    <row r="461" spans="1:20" x14ac:dyDescent="0.25">
      <c r="A461">
        <v>32</v>
      </c>
      <c r="B461">
        <v>8</v>
      </c>
      <c r="C461">
        <v>12.14</v>
      </c>
      <c r="D461" t="str">
        <f t="shared" si="36"/>
        <v>10.01-20%</v>
      </c>
      <c r="E461">
        <v>83600</v>
      </c>
      <c r="F461">
        <v>122000</v>
      </c>
      <c r="G461" t="str">
        <f t="shared" si="37"/>
        <v>Above</v>
      </c>
      <c r="H461">
        <v>1.4593</v>
      </c>
      <c r="I461">
        <v>2</v>
      </c>
      <c r="J461" t="str">
        <f t="shared" si="35"/>
        <v>No</v>
      </c>
      <c r="K461" t="s">
        <v>17</v>
      </c>
      <c r="L461">
        <v>41</v>
      </c>
      <c r="M461">
        <v>375000</v>
      </c>
      <c r="N461" t="str">
        <f t="shared" si="38"/>
        <v>Below</v>
      </c>
      <c r="O461">
        <v>345000</v>
      </c>
      <c r="P461">
        <v>91.4</v>
      </c>
      <c r="Q461" t="str">
        <f t="shared" si="39"/>
        <v>90-97</v>
      </c>
      <c r="R461">
        <v>360</v>
      </c>
      <c r="S461">
        <v>3.87</v>
      </c>
      <c r="T461" t="e">
        <f>VLOOKUP(H461,#REF!,2,TRUE)</f>
        <v>#REF!</v>
      </c>
    </row>
    <row r="462" spans="1:20" x14ac:dyDescent="0.25">
      <c r="A462">
        <v>239</v>
      </c>
      <c r="B462">
        <v>6</v>
      </c>
      <c r="C462">
        <v>68.739999999999995</v>
      </c>
      <c r="D462" t="str">
        <f t="shared" si="36"/>
        <v>60.01-70%</v>
      </c>
      <c r="E462">
        <v>83300</v>
      </c>
      <c r="F462">
        <v>111000</v>
      </c>
      <c r="G462" t="str">
        <f t="shared" si="37"/>
        <v>Above</v>
      </c>
      <c r="H462">
        <v>1.3325</v>
      </c>
      <c r="I462">
        <v>2</v>
      </c>
      <c r="J462" t="str">
        <f t="shared" si="35"/>
        <v>No</v>
      </c>
      <c r="K462" t="s">
        <v>20</v>
      </c>
      <c r="L462">
        <v>39</v>
      </c>
      <c r="M462">
        <v>655000</v>
      </c>
      <c r="N462" t="str">
        <f t="shared" si="38"/>
        <v>Above</v>
      </c>
      <c r="O462">
        <v>595000</v>
      </c>
      <c r="P462">
        <v>91.74</v>
      </c>
      <c r="Q462" t="str">
        <f t="shared" si="39"/>
        <v>90-97</v>
      </c>
      <c r="R462">
        <v>360</v>
      </c>
      <c r="S462">
        <v>2.99</v>
      </c>
      <c r="T462" t="e">
        <f>VLOOKUP(H462,#REF!,2,TRUE)</f>
        <v>#REF!</v>
      </c>
    </row>
    <row r="463" spans="1:20" x14ac:dyDescent="0.25">
      <c r="A463">
        <v>292</v>
      </c>
      <c r="B463">
        <v>18</v>
      </c>
      <c r="C463">
        <v>16.54</v>
      </c>
      <c r="D463" t="str">
        <f t="shared" si="36"/>
        <v>10.01-20%</v>
      </c>
      <c r="E463">
        <v>71100</v>
      </c>
      <c r="F463">
        <v>41000</v>
      </c>
      <c r="G463" t="str">
        <f t="shared" si="37"/>
        <v>Below</v>
      </c>
      <c r="H463">
        <v>0.57669999999999999</v>
      </c>
      <c r="I463">
        <v>1</v>
      </c>
      <c r="J463" t="str">
        <f t="shared" si="35"/>
        <v>Yes</v>
      </c>
      <c r="K463" t="s">
        <v>20</v>
      </c>
      <c r="L463">
        <v>30</v>
      </c>
      <c r="M463">
        <v>145000</v>
      </c>
      <c r="N463" t="str">
        <f t="shared" si="38"/>
        <v>Below</v>
      </c>
      <c r="O463">
        <v>135000</v>
      </c>
      <c r="P463">
        <v>92.85</v>
      </c>
      <c r="Q463" t="str">
        <f t="shared" si="39"/>
        <v>90-97</v>
      </c>
      <c r="R463">
        <v>360</v>
      </c>
      <c r="S463">
        <v>3.25</v>
      </c>
      <c r="T463" t="e">
        <f>VLOOKUP(H463,#REF!,2,TRUE)</f>
        <v>#REF!</v>
      </c>
    </row>
    <row r="464" spans="1:20" x14ac:dyDescent="0.25">
      <c r="A464">
        <v>50</v>
      </c>
      <c r="B464">
        <v>47</v>
      </c>
      <c r="C464">
        <v>20.22</v>
      </c>
      <c r="D464" t="str">
        <f t="shared" si="36"/>
        <v>20.01-30%</v>
      </c>
      <c r="E464">
        <v>80700</v>
      </c>
      <c r="F464">
        <v>57000</v>
      </c>
      <c r="G464" t="str">
        <f t="shared" si="37"/>
        <v>Below</v>
      </c>
      <c r="H464">
        <v>0.70630000000000004</v>
      </c>
      <c r="I464">
        <v>1</v>
      </c>
      <c r="J464" t="str">
        <f t="shared" si="35"/>
        <v>Yes</v>
      </c>
      <c r="K464" t="s">
        <v>18</v>
      </c>
      <c r="L464">
        <v>39</v>
      </c>
      <c r="M464">
        <v>335000</v>
      </c>
      <c r="N464" t="str">
        <f t="shared" si="38"/>
        <v>Below</v>
      </c>
      <c r="O464">
        <v>315000</v>
      </c>
      <c r="P464">
        <v>93.56</v>
      </c>
      <c r="Q464" t="str">
        <f t="shared" si="39"/>
        <v>90-97</v>
      </c>
      <c r="R464">
        <v>360</v>
      </c>
      <c r="S464">
        <v>2.87</v>
      </c>
      <c r="T464" t="e">
        <f>VLOOKUP(H464,#REF!,2,TRUE)</f>
        <v>#REF!</v>
      </c>
    </row>
    <row r="465" spans="1:20" x14ac:dyDescent="0.25">
      <c r="A465">
        <v>188</v>
      </c>
      <c r="B465">
        <v>31</v>
      </c>
      <c r="C465">
        <v>10.23</v>
      </c>
      <c r="D465" t="str">
        <f t="shared" si="36"/>
        <v>10.01-20%</v>
      </c>
      <c r="E465">
        <v>82700</v>
      </c>
      <c r="F465">
        <v>148000</v>
      </c>
      <c r="G465" t="str">
        <f t="shared" si="37"/>
        <v>Above</v>
      </c>
      <c r="H465">
        <v>1.7896000000000001</v>
      </c>
      <c r="I465">
        <v>2</v>
      </c>
      <c r="J465" t="str">
        <f t="shared" si="35"/>
        <v>No</v>
      </c>
      <c r="K465" t="s">
        <v>19</v>
      </c>
      <c r="L465">
        <v>30</v>
      </c>
      <c r="M465">
        <v>305000</v>
      </c>
      <c r="N465" t="str">
        <f t="shared" si="38"/>
        <v>Below</v>
      </c>
      <c r="O465">
        <v>285000</v>
      </c>
      <c r="P465">
        <v>93.77</v>
      </c>
      <c r="Q465" t="str">
        <f t="shared" si="39"/>
        <v>90-97</v>
      </c>
      <c r="R465">
        <v>360</v>
      </c>
      <c r="S465">
        <v>2.99</v>
      </c>
      <c r="T465" t="e">
        <f>VLOOKUP(H465,#REF!,2,TRUE)</f>
        <v>#REF!</v>
      </c>
    </row>
    <row r="466" spans="1:20" x14ac:dyDescent="0.25">
      <c r="A466">
        <v>338</v>
      </c>
      <c r="B466">
        <v>6</v>
      </c>
      <c r="C466">
        <v>42.81</v>
      </c>
      <c r="D466" t="str">
        <f t="shared" si="36"/>
        <v>40.01-50%</v>
      </c>
      <c r="E466">
        <v>56600</v>
      </c>
      <c r="F466">
        <v>66000</v>
      </c>
      <c r="G466" t="str">
        <f t="shared" si="37"/>
        <v>Below</v>
      </c>
      <c r="H466">
        <v>1.1660999999999999</v>
      </c>
      <c r="I466">
        <v>2</v>
      </c>
      <c r="J466" t="str">
        <f t="shared" si="35"/>
        <v>No</v>
      </c>
      <c r="K466" t="s">
        <v>21</v>
      </c>
      <c r="L466">
        <v>40</v>
      </c>
      <c r="M466">
        <v>255000</v>
      </c>
      <c r="N466" t="str">
        <f t="shared" si="38"/>
        <v>Below</v>
      </c>
      <c r="O466">
        <v>235000</v>
      </c>
      <c r="P466">
        <v>94</v>
      </c>
      <c r="Q466" t="str">
        <f t="shared" si="39"/>
        <v>90-97</v>
      </c>
      <c r="R466">
        <v>360</v>
      </c>
      <c r="S466">
        <v>3.25</v>
      </c>
      <c r="T466" t="e">
        <f>VLOOKUP(H466,#REF!,2,TRUE)</f>
        <v>#REF!</v>
      </c>
    </row>
    <row r="467" spans="1:20" x14ac:dyDescent="0.25">
      <c r="A467">
        <v>38</v>
      </c>
      <c r="B467">
        <v>34</v>
      </c>
      <c r="C467">
        <v>25.02</v>
      </c>
      <c r="D467" t="str">
        <f t="shared" si="36"/>
        <v>20.01-30%</v>
      </c>
      <c r="E467">
        <v>96600</v>
      </c>
      <c r="F467">
        <v>159000</v>
      </c>
      <c r="G467" t="str">
        <f t="shared" si="37"/>
        <v>Above</v>
      </c>
      <c r="H467">
        <v>1.6459999999999999</v>
      </c>
      <c r="I467">
        <v>2</v>
      </c>
      <c r="J467" t="str">
        <f t="shared" si="35"/>
        <v>No</v>
      </c>
      <c r="K467" t="s">
        <v>17</v>
      </c>
      <c r="L467">
        <v>42</v>
      </c>
      <c r="M467">
        <v>285000</v>
      </c>
      <c r="N467" t="str">
        <f t="shared" si="38"/>
        <v>Below</v>
      </c>
      <c r="O467">
        <v>255000</v>
      </c>
      <c r="P467">
        <v>94.44</v>
      </c>
      <c r="Q467" t="str">
        <f t="shared" si="39"/>
        <v>90-97</v>
      </c>
      <c r="R467">
        <v>360</v>
      </c>
      <c r="S467">
        <v>3.62</v>
      </c>
      <c r="T467" t="e">
        <f>VLOOKUP(H467,#REF!,2,TRUE)</f>
        <v>#REF!</v>
      </c>
    </row>
    <row r="468" spans="1:20" x14ac:dyDescent="0.25">
      <c r="A468">
        <v>155</v>
      </c>
      <c r="B468">
        <v>18</v>
      </c>
      <c r="C468">
        <v>3.34</v>
      </c>
      <c r="D468" t="str">
        <f t="shared" si="36"/>
        <v>1.49-10%</v>
      </c>
      <c r="E468">
        <v>65300</v>
      </c>
      <c r="F468">
        <v>119000</v>
      </c>
      <c r="G468" t="str">
        <f t="shared" si="37"/>
        <v>Above</v>
      </c>
      <c r="H468">
        <v>1.8224</v>
      </c>
      <c r="I468">
        <v>2</v>
      </c>
      <c r="J468" t="str">
        <f t="shared" si="35"/>
        <v>No</v>
      </c>
      <c r="K468" t="s">
        <v>19</v>
      </c>
      <c r="L468">
        <v>39</v>
      </c>
      <c r="M468">
        <v>195000</v>
      </c>
      <c r="N468" t="str">
        <f t="shared" si="38"/>
        <v>Below</v>
      </c>
      <c r="O468">
        <v>185000</v>
      </c>
      <c r="P468">
        <v>94.73</v>
      </c>
      <c r="Q468" t="str">
        <f t="shared" si="39"/>
        <v>90-97</v>
      </c>
      <c r="R468">
        <v>240</v>
      </c>
      <c r="S468">
        <v>2.75</v>
      </c>
      <c r="T468" t="e">
        <f>VLOOKUP(H468,#REF!,2,TRUE)</f>
        <v>#REF!</v>
      </c>
    </row>
    <row r="469" spans="1:20" x14ac:dyDescent="0.25">
      <c r="A469">
        <v>424</v>
      </c>
      <c r="B469">
        <v>29</v>
      </c>
      <c r="C469">
        <v>4.18</v>
      </c>
      <c r="D469" t="str">
        <f t="shared" si="36"/>
        <v>1.49-10%</v>
      </c>
      <c r="E469">
        <v>82600</v>
      </c>
      <c r="F469">
        <v>43000</v>
      </c>
      <c r="G469" t="str">
        <f t="shared" si="37"/>
        <v>Below</v>
      </c>
      <c r="H469">
        <v>0.52059999999999995</v>
      </c>
      <c r="I469">
        <v>2</v>
      </c>
      <c r="J469" t="str">
        <f t="shared" si="35"/>
        <v>No</v>
      </c>
      <c r="K469" t="s">
        <v>22</v>
      </c>
      <c r="L469">
        <v>38</v>
      </c>
      <c r="M469">
        <v>145000</v>
      </c>
      <c r="N469" t="str">
        <f t="shared" si="38"/>
        <v>Below</v>
      </c>
      <c r="O469">
        <v>135000</v>
      </c>
      <c r="P469">
        <v>94.82</v>
      </c>
      <c r="Q469" t="str">
        <f t="shared" si="39"/>
        <v>90-97</v>
      </c>
      <c r="R469">
        <v>360</v>
      </c>
      <c r="S469">
        <v>2.37</v>
      </c>
      <c r="T469" t="e">
        <f>VLOOKUP(H469,#REF!,2,TRUE)</f>
        <v>#REF!</v>
      </c>
    </row>
    <row r="470" spans="1:20" x14ac:dyDescent="0.25">
      <c r="A470">
        <v>490</v>
      </c>
      <c r="B470">
        <v>26</v>
      </c>
      <c r="C470">
        <v>40.65</v>
      </c>
      <c r="D470" t="str">
        <f t="shared" si="36"/>
        <v>40.01-50%</v>
      </c>
      <c r="E470">
        <v>101500</v>
      </c>
      <c r="F470">
        <v>75000</v>
      </c>
      <c r="G470" t="str">
        <f t="shared" si="37"/>
        <v>Below</v>
      </c>
      <c r="H470">
        <v>0.7389</v>
      </c>
      <c r="I470">
        <v>2</v>
      </c>
      <c r="J470" t="str">
        <f t="shared" si="35"/>
        <v>No</v>
      </c>
      <c r="K470" t="s">
        <v>23</v>
      </c>
      <c r="L470">
        <v>45</v>
      </c>
      <c r="M470">
        <v>265000</v>
      </c>
      <c r="N470" t="str">
        <f t="shared" si="38"/>
        <v>Below</v>
      </c>
      <c r="O470">
        <v>245000</v>
      </c>
      <c r="P470">
        <v>94.82</v>
      </c>
      <c r="Q470" t="str">
        <f t="shared" si="39"/>
        <v>90-97</v>
      </c>
      <c r="R470">
        <v>360</v>
      </c>
      <c r="S470">
        <v>3.37</v>
      </c>
      <c r="T470" t="e">
        <f>VLOOKUP(H470,#REF!,2,TRUE)</f>
        <v>#REF!</v>
      </c>
    </row>
    <row r="471" spans="1:20" x14ac:dyDescent="0.25">
      <c r="A471">
        <v>97</v>
      </c>
      <c r="B471">
        <v>36</v>
      </c>
      <c r="C471">
        <v>21.42</v>
      </c>
      <c r="D471" t="str">
        <f t="shared" si="36"/>
        <v>20.01-30%</v>
      </c>
      <c r="E471">
        <v>76200</v>
      </c>
      <c r="F471">
        <v>80000</v>
      </c>
      <c r="G471" t="str">
        <f t="shared" si="37"/>
        <v>Below</v>
      </c>
      <c r="H471">
        <v>1.0499000000000001</v>
      </c>
      <c r="I471">
        <v>2</v>
      </c>
      <c r="J471" t="str">
        <f t="shared" si="35"/>
        <v>No</v>
      </c>
      <c r="K471" t="s">
        <v>18</v>
      </c>
      <c r="L471">
        <v>30</v>
      </c>
      <c r="M471">
        <v>135000</v>
      </c>
      <c r="N471" t="str">
        <f t="shared" si="38"/>
        <v>Below</v>
      </c>
      <c r="O471">
        <v>125000</v>
      </c>
      <c r="P471">
        <v>94.96</v>
      </c>
      <c r="Q471" t="str">
        <f t="shared" si="39"/>
        <v>90-97</v>
      </c>
      <c r="R471">
        <v>360</v>
      </c>
      <c r="S471">
        <v>2.62</v>
      </c>
      <c r="T471" t="e">
        <f>VLOOKUP(H471,#REF!,2,TRUE)</f>
        <v>#REF!</v>
      </c>
    </row>
    <row r="472" spans="1:20" x14ac:dyDescent="0.25">
      <c r="A472">
        <v>448</v>
      </c>
      <c r="B472">
        <v>47</v>
      </c>
      <c r="C472">
        <v>26.79</v>
      </c>
      <c r="D472" t="str">
        <f t="shared" si="36"/>
        <v>20.01-30%</v>
      </c>
      <c r="E472">
        <v>66900</v>
      </c>
      <c r="F472">
        <v>49000</v>
      </c>
      <c r="G472" t="str">
        <f t="shared" si="37"/>
        <v>Below</v>
      </c>
      <c r="H472">
        <v>0.73240000000000005</v>
      </c>
      <c r="I472">
        <v>1</v>
      </c>
      <c r="J472" t="str">
        <f t="shared" si="35"/>
        <v>Yes</v>
      </c>
      <c r="K472" t="s">
        <v>22</v>
      </c>
      <c r="L472">
        <v>38</v>
      </c>
      <c r="M472">
        <v>95000</v>
      </c>
      <c r="N472" t="str">
        <f t="shared" si="38"/>
        <v>Below</v>
      </c>
      <c r="O472">
        <v>55000</v>
      </c>
      <c r="P472">
        <v>94.99</v>
      </c>
      <c r="Q472" t="str">
        <f t="shared" si="39"/>
        <v>90-97</v>
      </c>
      <c r="R472">
        <v>360</v>
      </c>
      <c r="S472">
        <v>4.62</v>
      </c>
      <c r="T472" t="e">
        <f>VLOOKUP(H472,#REF!,2,TRUE)</f>
        <v>#REF!</v>
      </c>
    </row>
    <row r="473" spans="1:20" x14ac:dyDescent="0.25">
      <c r="A473">
        <v>2</v>
      </c>
      <c r="B473">
        <v>6</v>
      </c>
      <c r="C473">
        <v>90.76</v>
      </c>
      <c r="D473" t="str">
        <f t="shared" si="36"/>
        <v>90.01-98.95%</v>
      </c>
      <c r="E473">
        <v>83300</v>
      </c>
      <c r="F473">
        <v>250000</v>
      </c>
      <c r="G473" t="str">
        <f t="shared" si="37"/>
        <v>Above</v>
      </c>
      <c r="H473">
        <v>3.0011999999999999</v>
      </c>
      <c r="I473">
        <v>2</v>
      </c>
      <c r="J473" t="str">
        <f t="shared" si="35"/>
        <v>No</v>
      </c>
      <c r="K473" t="s">
        <v>17</v>
      </c>
      <c r="L473">
        <v>30</v>
      </c>
      <c r="M473">
        <v>535000</v>
      </c>
      <c r="N473" t="str">
        <f t="shared" si="38"/>
        <v>Above</v>
      </c>
      <c r="O473">
        <v>505000</v>
      </c>
      <c r="P473">
        <v>95</v>
      </c>
      <c r="Q473" t="str">
        <f t="shared" si="39"/>
        <v>90-97</v>
      </c>
      <c r="R473">
        <v>360</v>
      </c>
      <c r="S473">
        <v>3.5</v>
      </c>
      <c r="T473" t="e">
        <f>VLOOKUP(H473,#REF!,2,TRUE)</f>
        <v>#REF!</v>
      </c>
    </row>
    <row r="474" spans="1:20" x14ac:dyDescent="0.25">
      <c r="A474">
        <v>28</v>
      </c>
      <c r="B474">
        <v>27</v>
      </c>
      <c r="C474">
        <v>12.25</v>
      </c>
      <c r="D474" t="str">
        <f t="shared" si="36"/>
        <v>10.01-20%</v>
      </c>
      <c r="E474">
        <v>102800</v>
      </c>
      <c r="F474">
        <v>192000</v>
      </c>
      <c r="G474" t="str">
        <f t="shared" si="37"/>
        <v>Above</v>
      </c>
      <c r="H474">
        <v>1.8676999999999999</v>
      </c>
      <c r="I474">
        <v>1</v>
      </c>
      <c r="J474" t="str">
        <f t="shared" si="35"/>
        <v>Yes</v>
      </c>
      <c r="K474" t="s">
        <v>17</v>
      </c>
      <c r="L474">
        <v>20</v>
      </c>
      <c r="M474">
        <v>405000</v>
      </c>
      <c r="N474" t="str">
        <f t="shared" si="38"/>
        <v>Below</v>
      </c>
      <c r="O474">
        <v>375000</v>
      </c>
      <c r="P474">
        <v>95</v>
      </c>
      <c r="Q474" t="str">
        <f t="shared" si="39"/>
        <v>90-97</v>
      </c>
      <c r="R474">
        <v>360</v>
      </c>
      <c r="S474">
        <v>3.87</v>
      </c>
      <c r="T474" t="e">
        <f>VLOOKUP(H474,#REF!,2,TRUE)</f>
        <v>#REF!</v>
      </c>
    </row>
    <row r="475" spans="1:20" x14ac:dyDescent="0.25">
      <c r="A475">
        <v>31</v>
      </c>
      <c r="B475">
        <v>44</v>
      </c>
      <c r="C475">
        <v>4.2300000000000004</v>
      </c>
      <c r="D475" t="str">
        <f t="shared" si="36"/>
        <v>1.49-10%</v>
      </c>
      <c r="E475">
        <v>89000</v>
      </c>
      <c r="F475">
        <v>76000</v>
      </c>
      <c r="G475" t="str">
        <f t="shared" si="37"/>
        <v>Below</v>
      </c>
      <c r="H475">
        <v>0.85389999999999999</v>
      </c>
      <c r="I475">
        <v>1</v>
      </c>
      <c r="J475" t="str">
        <f t="shared" si="35"/>
        <v>Yes</v>
      </c>
      <c r="K475" t="s">
        <v>17</v>
      </c>
      <c r="L475">
        <v>37</v>
      </c>
      <c r="M475">
        <v>315000</v>
      </c>
      <c r="N475" t="str">
        <f t="shared" si="38"/>
        <v>Below</v>
      </c>
      <c r="O475">
        <v>285000</v>
      </c>
      <c r="P475">
        <v>95</v>
      </c>
      <c r="Q475" t="str">
        <f t="shared" si="39"/>
        <v>90-97</v>
      </c>
      <c r="R475">
        <v>360</v>
      </c>
      <c r="S475">
        <v>3.75</v>
      </c>
      <c r="T475" t="e">
        <f>VLOOKUP(H475,#REF!,2,TRUE)</f>
        <v>#REF!</v>
      </c>
    </row>
    <row r="476" spans="1:20" x14ac:dyDescent="0.25">
      <c r="A476">
        <v>126</v>
      </c>
      <c r="B476">
        <v>49</v>
      </c>
      <c r="C476">
        <v>16.8</v>
      </c>
      <c r="D476" t="str">
        <f t="shared" si="36"/>
        <v>10.01-20%</v>
      </c>
      <c r="E476">
        <v>70700</v>
      </c>
      <c r="F476">
        <v>62000</v>
      </c>
      <c r="G476" t="str">
        <f t="shared" si="37"/>
        <v>Below</v>
      </c>
      <c r="H476">
        <v>0.87690000000000001</v>
      </c>
      <c r="I476">
        <v>1</v>
      </c>
      <c r="J476" t="str">
        <f t="shared" si="35"/>
        <v>Yes</v>
      </c>
      <c r="K476" t="s">
        <v>19</v>
      </c>
      <c r="L476">
        <v>20</v>
      </c>
      <c r="M476">
        <v>305000</v>
      </c>
      <c r="N476" t="str">
        <f t="shared" si="38"/>
        <v>Below</v>
      </c>
      <c r="O476">
        <v>275000</v>
      </c>
      <c r="P476">
        <v>95</v>
      </c>
      <c r="Q476" t="str">
        <f t="shared" si="39"/>
        <v>90-97</v>
      </c>
      <c r="R476">
        <v>360</v>
      </c>
      <c r="S476">
        <v>2.75</v>
      </c>
      <c r="T476" t="e">
        <f>VLOOKUP(H476,#REF!,2,TRUE)</f>
        <v>#REF!</v>
      </c>
    </row>
    <row r="477" spans="1:20" x14ac:dyDescent="0.25">
      <c r="A477">
        <v>171</v>
      </c>
      <c r="B477">
        <v>36</v>
      </c>
      <c r="C477">
        <v>45.13</v>
      </c>
      <c r="D477" t="str">
        <f t="shared" si="36"/>
        <v>40.01-50%</v>
      </c>
      <c r="E477">
        <v>96500</v>
      </c>
      <c r="F477">
        <v>108000</v>
      </c>
      <c r="G477" t="str">
        <f t="shared" si="37"/>
        <v>Above</v>
      </c>
      <c r="H477">
        <v>1.1192</v>
      </c>
      <c r="I477">
        <v>2</v>
      </c>
      <c r="J477" t="str">
        <f t="shared" si="35"/>
        <v>No</v>
      </c>
      <c r="K477" t="s">
        <v>19</v>
      </c>
      <c r="L477">
        <v>30</v>
      </c>
      <c r="M477">
        <v>415000</v>
      </c>
      <c r="N477" t="str">
        <f t="shared" si="38"/>
        <v>Below</v>
      </c>
      <c r="O477">
        <v>395000</v>
      </c>
      <c r="P477">
        <v>95</v>
      </c>
      <c r="Q477" t="str">
        <f t="shared" si="39"/>
        <v>90-97</v>
      </c>
      <c r="R477">
        <v>360</v>
      </c>
      <c r="S477">
        <v>3.5</v>
      </c>
      <c r="T477" t="e">
        <f>VLOOKUP(H477,#REF!,2,TRUE)</f>
        <v>#REF!</v>
      </c>
    </row>
    <row r="478" spans="1:20" x14ac:dyDescent="0.25">
      <c r="A478">
        <v>173</v>
      </c>
      <c r="B478">
        <v>17</v>
      </c>
      <c r="C478">
        <v>19.309999999999999</v>
      </c>
      <c r="D478" t="str">
        <f t="shared" si="36"/>
        <v>10.01-20%</v>
      </c>
      <c r="E478">
        <v>89100</v>
      </c>
      <c r="F478">
        <v>176000</v>
      </c>
      <c r="G478" t="str">
        <f t="shared" si="37"/>
        <v>Above</v>
      </c>
      <c r="H478">
        <v>1.9753000000000001</v>
      </c>
      <c r="I478">
        <v>1</v>
      </c>
      <c r="J478" t="str">
        <f t="shared" si="35"/>
        <v>Yes</v>
      </c>
      <c r="K478" t="s">
        <v>19</v>
      </c>
      <c r="L478">
        <v>20</v>
      </c>
      <c r="M478">
        <v>375000</v>
      </c>
      <c r="N478" t="str">
        <f t="shared" si="38"/>
        <v>Below</v>
      </c>
      <c r="O478">
        <v>355000</v>
      </c>
      <c r="P478">
        <v>95</v>
      </c>
      <c r="Q478" t="str">
        <f t="shared" si="39"/>
        <v>90-97</v>
      </c>
      <c r="R478">
        <v>360</v>
      </c>
      <c r="S478">
        <v>2.87</v>
      </c>
      <c r="T478" t="e">
        <f>VLOOKUP(H478,#REF!,2,TRUE)</f>
        <v>#REF!</v>
      </c>
    </row>
    <row r="479" spans="1:20" x14ac:dyDescent="0.25">
      <c r="A479">
        <v>212</v>
      </c>
      <c r="B479">
        <v>32</v>
      </c>
      <c r="C479">
        <v>65</v>
      </c>
      <c r="D479" t="str">
        <f t="shared" si="36"/>
        <v>60.01-70%</v>
      </c>
      <c r="E479">
        <v>70800</v>
      </c>
      <c r="F479">
        <v>120000</v>
      </c>
      <c r="G479" t="str">
        <f t="shared" si="37"/>
        <v>Above</v>
      </c>
      <c r="H479">
        <v>1.6949000000000001</v>
      </c>
      <c r="I479">
        <v>1</v>
      </c>
      <c r="J479" t="str">
        <f t="shared" si="35"/>
        <v>Yes</v>
      </c>
      <c r="K479" t="s">
        <v>19</v>
      </c>
      <c r="L479">
        <v>20</v>
      </c>
      <c r="M479">
        <v>505000</v>
      </c>
      <c r="N479" t="str">
        <f t="shared" si="38"/>
        <v>Above</v>
      </c>
      <c r="O479">
        <v>475000</v>
      </c>
      <c r="P479">
        <v>95</v>
      </c>
      <c r="Q479" t="str">
        <f t="shared" si="39"/>
        <v>90-97</v>
      </c>
      <c r="R479">
        <v>360</v>
      </c>
      <c r="S479">
        <v>2.75</v>
      </c>
      <c r="T479" t="e">
        <f>VLOOKUP(H479,#REF!,2,TRUE)</f>
        <v>#REF!</v>
      </c>
    </row>
    <row r="480" spans="1:20" x14ac:dyDescent="0.25">
      <c r="A480">
        <v>228</v>
      </c>
      <c r="B480">
        <v>48</v>
      </c>
      <c r="C480">
        <v>13.61</v>
      </c>
      <c r="D480" t="str">
        <f t="shared" si="36"/>
        <v>10.01-20%</v>
      </c>
      <c r="E480">
        <v>84800</v>
      </c>
      <c r="F480">
        <v>138000</v>
      </c>
      <c r="G480" t="str">
        <f t="shared" si="37"/>
        <v>Above</v>
      </c>
      <c r="H480">
        <v>1.6274</v>
      </c>
      <c r="I480">
        <v>2</v>
      </c>
      <c r="J480" t="str">
        <f t="shared" si="35"/>
        <v>No</v>
      </c>
      <c r="K480" t="s">
        <v>19</v>
      </c>
      <c r="L480">
        <v>30</v>
      </c>
      <c r="M480">
        <v>345000</v>
      </c>
      <c r="N480" t="str">
        <f t="shared" si="38"/>
        <v>Below</v>
      </c>
      <c r="O480">
        <v>325000</v>
      </c>
      <c r="P480">
        <v>95</v>
      </c>
      <c r="Q480" t="str">
        <f t="shared" si="39"/>
        <v>90-97</v>
      </c>
      <c r="R480">
        <v>360</v>
      </c>
      <c r="S480">
        <v>3.62</v>
      </c>
      <c r="T480" t="e">
        <f>VLOOKUP(H480,#REF!,2,TRUE)</f>
        <v>#REF!</v>
      </c>
    </row>
    <row r="481" spans="1:20" x14ac:dyDescent="0.25">
      <c r="A481">
        <v>241</v>
      </c>
      <c r="B481">
        <v>12</v>
      </c>
      <c r="C481">
        <v>21.96</v>
      </c>
      <c r="D481" t="str">
        <f t="shared" si="36"/>
        <v>20.01-30%</v>
      </c>
      <c r="E481">
        <v>69200</v>
      </c>
      <c r="F481">
        <v>55000</v>
      </c>
      <c r="G481" t="str">
        <f t="shared" si="37"/>
        <v>Below</v>
      </c>
      <c r="H481">
        <v>0.79479999999999995</v>
      </c>
      <c r="I481">
        <v>1</v>
      </c>
      <c r="J481" t="str">
        <f t="shared" si="35"/>
        <v>Yes</v>
      </c>
      <c r="K481" t="s">
        <v>20</v>
      </c>
      <c r="L481">
        <v>30</v>
      </c>
      <c r="M481">
        <v>205000</v>
      </c>
      <c r="N481" t="str">
        <f t="shared" si="38"/>
        <v>Below</v>
      </c>
      <c r="O481">
        <v>195000</v>
      </c>
      <c r="P481">
        <v>95</v>
      </c>
      <c r="Q481" t="str">
        <f t="shared" si="39"/>
        <v>90-97</v>
      </c>
      <c r="R481">
        <v>360</v>
      </c>
      <c r="S481">
        <v>3.62</v>
      </c>
      <c r="T481" t="e">
        <f>VLOOKUP(H481,#REF!,2,TRUE)</f>
        <v>#REF!</v>
      </c>
    </row>
    <row r="482" spans="1:20" x14ac:dyDescent="0.25">
      <c r="A482">
        <v>249</v>
      </c>
      <c r="B482">
        <v>51</v>
      </c>
      <c r="C482">
        <v>39.590000000000003</v>
      </c>
      <c r="D482" t="str">
        <f t="shared" si="36"/>
        <v>30.01-40%</v>
      </c>
      <c r="E482">
        <v>124900</v>
      </c>
      <c r="F482">
        <v>76000</v>
      </c>
      <c r="G482" t="str">
        <f t="shared" si="37"/>
        <v>Below</v>
      </c>
      <c r="H482">
        <v>0.60850000000000004</v>
      </c>
      <c r="I482">
        <v>2</v>
      </c>
      <c r="J482" t="str">
        <f t="shared" si="35"/>
        <v>No</v>
      </c>
      <c r="K482" t="s">
        <v>20</v>
      </c>
      <c r="L482">
        <v>20</v>
      </c>
      <c r="M482">
        <v>265000</v>
      </c>
      <c r="N482" t="str">
        <f t="shared" si="38"/>
        <v>Below</v>
      </c>
      <c r="O482">
        <v>245000</v>
      </c>
      <c r="P482">
        <v>95</v>
      </c>
      <c r="Q482" t="str">
        <f t="shared" si="39"/>
        <v>90-97</v>
      </c>
      <c r="R482">
        <v>360</v>
      </c>
      <c r="S482">
        <v>2.62</v>
      </c>
      <c r="T482" t="e">
        <f>VLOOKUP(H482,#REF!,2,TRUE)</f>
        <v>#REF!</v>
      </c>
    </row>
    <row r="483" spans="1:20" x14ac:dyDescent="0.25">
      <c r="A483">
        <v>273</v>
      </c>
      <c r="B483">
        <v>9</v>
      </c>
      <c r="C483">
        <v>6.54</v>
      </c>
      <c r="D483" t="str">
        <f t="shared" si="36"/>
        <v>1.49-10%</v>
      </c>
      <c r="E483">
        <v>91800</v>
      </c>
      <c r="F483">
        <v>58000</v>
      </c>
      <c r="G483" t="str">
        <f t="shared" si="37"/>
        <v>Below</v>
      </c>
      <c r="H483">
        <v>0.63180000000000003</v>
      </c>
      <c r="I483">
        <v>2</v>
      </c>
      <c r="J483" t="str">
        <f t="shared" si="35"/>
        <v>No</v>
      </c>
      <c r="K483" t="s">
        <v>20</v>
      </c>
      <c r="L483">
        <v>39</v>
      </c>
      <c r="M483">
        <v>265000</v>
      </c>
      <c r="N483" t="str">
        <f t="shared" si="38"/>
        <v>Below</v>
      </c>
      <c r="O483">
        <v>245000</v>
      </c>
      <c r="P483">
        <v>95</v>
      </c>
      <c r="Q483" t="str">
        <f t="shared" si="39"/>
        <v>90-97</v>
      </c>
      <c r="R483">
        <v>360</v>
      </c>
      <c r="S483">
        <v>3.87</v>
      </c>
      <c r="T483" t="e">
        <f>VLOOKUP(H483,#REF!,2,TRUE)</f>
        <v>#REF!</v>
      </c>
    </row>
    <row r="484" spans="1:20" x14ac:dyDescent="0.25">
      <c r="A484">
        <v>274</v>
      </c>
      <c r="B484">
        <v>34</v>
      </c>
      <c r="C484">
        <v>34.840000000000003</v>
      </c>
      <c r="D484" t="str">
        <f t="shared" si="36"/>
        <v>30.01-40%</v>
      </c>
      <c r="E484">
        <v>96600</v>
      </c>
      <c r="F484">
        <v>56000</v>
      </c>
      <c r="G484" t="str">
        <f t="shared" si="37"/>
        <v>Below</v>
      </c>
      <c r="H484">
        <v>0.57969999999999999</v>
      </c>
      <c r="I484">
        <v>2</v>
      </c>
      <c r="J484" t="str">
        <f t="shared" si="35"/>
        <v>No</v>
      </c>
      <c r="K484" t="s">
        <v>20</v>
      </c>
      <c r="L484">
        <v>40</v>
      </c>
      <c r="M484">
        <v>175000</v>
      </c>
      <c r="N484" t="str">
        <f t="shared" si="38"/>
        <v>Below</v>
      </c>
      <c r="O484">
        <v>165000</v>
      </c>
      <c r="P484">
        <v>95</v>
      </c>
      <c r="Q484" t="str">
        <f t="shared" si="39"/>
        <v>90-97</v>
      </c>
      <c r="R484">
        <v>360</v>
      </c>
      <c r="S484">
        <v>2.75</v>
      </c>
      <c r="T484" t="e">
        <f>VLOOKUP(H484,#REF!,2,TRUE)</f>
        <v>#REF!</v>
      </c>
    </row>
    <row r="485" spans="1:20" x14ac:dyDescent="0.25">
      <c r="A485">
        <v>285</v>
      </c>
      <c r="B485">
        <v>22</v>
      </c>
      <c r="C485">
        <v>74.400000000000006</v>
      </c>
      <c r="D485" t="str">
        <f t="shared" si="36"/>
        <v>70.01-80%</v>
      </c>
      <c r="E485">
        <v>62800</v>
      </c>
      <c r="F485">
        <v>40000</v>
      </c>
      <c r="G485" t="str">
        <f t="shared" si="37"/>
        <v>Below</v>
      </c>
      <c r="H485">
        <v>0.63690000000000002</v>
      </c>
      <c r="I485">
        <v>1</v>
      </c>
      <c r="J485" t="str">
        <f t="shared" si="35"/>
        <v>Yes</v>
      </c>
      <c r="K485" t="s">
        <v>20</v>
      </c>
      <c r="L485">
        <v>20</v>
      </c>
      <c r="M485">
        <v>155000</v>
      </c>
      <c r="N485" t="str">
        <f t="shared" si="38"/>
        <v>Below</v>
      </c>
      <c r="O485">
        <v>145000</v>
      </c>
      <c r="P485">
        <v>95</v>
      </c>
      <c r="Q485" t="str">
        <f t="shared" si="39"/>
        <v>90-97</v>
      </c>
      <c r="R485">
        <v>360</v>
      </c>
      <c r="S485">
        <v>3.87</v>
      </c>
      <c r="T485" t="e">
        <f>VLOOKUP(H485,#REF!,2,TRUE)</f>
        <v>#REF!</v>
      </c>
    </row>
    <row r="486" spans="1:20" x14ac:dyDescent="0.25">
      <c r="A486">
        <v>298</v>
      </c>
      <c r="B486">
        <v>28</v>
      </c>
      <c r="C486">
        <v>25.68</v>
      </c>
      <c r="D486" t="str">
        <f t="shared" si="36"/>
        <v>20.01-30%</v>
      </c>
      <c r="E486">
        <v>52700</v>
      </c>
      <c r="F486">
        <v>132000</v>
      </c>
      <c r="G486" t="str">
        <f t="shared" si="37"/>
        <v>Above</v>
      </c>
      <c r="H486">
        <v>2.5047000000000001</v>
      </c>
      <c r="I486">
        <v>2</v>
      </c>
      <c r="J486" t="str">
        <f t="shared" si="35"/>
        <v>No</v>
      </c>
      <c r="K486" t="s">
        <v>20</v>
      </c>
      <c r="L486">
        <v>10</v>
      </c>
      <c r="M486">
        <v>185000</v>
      </c>
      <c r="N486" t="str">
        <f t="shared" si="38"/>
        <v>Below</v>
      </c>
      <c r="O486">
        <v>165000</v>
      </c>
      <c r="P486">
        <v>95</v>
      </c>
      <c r="Q486" t="str">
        <f t="shared" si="39"/>
        <v>90-97</v>
      </c>
      <c r="R486">
        <v>360</v>
      </c>
      <c r="S486">
        <v>3.37</v>
      </c>
      <c r="T486" t="e">
        <f>VLOOKUP(H486,#REF!,2,TRUE)</f>
        <v>#REF!</v>
      </c>
    </row>
    <row r="487" spans="1:20" x14ac:dyDescent="0.25">
      <c r="A487">
        <v>318</v>
      </c>
      <c r="B487">
        <v>41</v>
      </c>
      <c r="C487">
        <v>20.25</v>
      </c>
      <c r="D487" t="str">
        <f t="shared" si="36"/>
        <v>20.01-30%</v>
      </c>
      <c r="E487">
        <v>92100</v>
      </c>
      <c r="F487">
        <v>68000</v>
      </c>
      <c r="G487" t="str">
        <f t="shared" si="37"/>
        <v>Below</v>
      </c>
      <c r="H487">
        <v>0.73829999999999996</v>
      </c>
      <c r="I487">
        <v>1</v>
      </c>
      <c r="J487" t="str">
        <f t="shared" si="35"/>
        <v>Yes</v>
      </c>
      <c r="K487" t="s">
        <v>20</v>
      </c>
      <c r="L487">
        <v>42</v>
      </c>
      <c r="M487">
        <v>335000</v>
      </c>
      <c r="N487" t="str">
        <f t="shared" si="38"/>
        <v>Below</v>
      </c>
      <c r="O487">
        <v>315000</v>
      </c>
      <c r="P487">
        <v>95</v>
      </c>
      <c r="Q487" t="str">
        <f t="shared" si="39"/>
        <v>90-97</v>
      </c>
      <c r="R487">
        <v>360</v>
      </c>
      <c r="S487">
        <v>3.5</v>
      </c>
      <c r="T487" t="e">
        <f>VLOOKUP(H487,#REF!,2,TRUE)</f>
        <v>#REF!</v>
      </c>
    </row>
    <row r="488" spans="1:20" x14ac:dyDescent="0.25">
      <c r="A488">
        <v>327</v>
      </c>
      <c r="B488">
        <v>4</v>
      </c>
      <c r="C488">
        <v>18.23</v>
      </c>
      <c r="D488" t="str">
        <f t="shared" si="36"/>
        <v>10.01-20%</v>
      </c>
      <c r="E488">
        <v>77800</v>
      </c>
      <c r="F488">
        <v>88000</v>
      </c>
      <c r="G488" t="str">
        <f t="shared" si="37"/>
        <v>Below</v>
      </c>
      <c r="H488">
        <v>1.1311</v>
      </c>
      <c r="I488">
        <v>2</v>
      </c>
      <c r="J488" t="str">
        <f t="shared" si="35"/>
        <v>No</v>
      </c>
      <c r="K488" t="s">
        <v>20</v>
      </c>
      <c r="L488">
        <v>44</v>
      </c>
      <c r="M488">
        <v>355000</v>
      </c>
      <c r="N488" t="str">
        <f t="shared" si="38"/>
        <v>Below</v>
      </c>
      <c r="O488">
        <v>335000</v>
      </c>
      <c r="P488">
        <v>95</v>
      </c>
      <c r="Q488" t="str">
        <f t="shared" si="39"/>
        <v>90-97</v>
      </c>
      <c r="R488">
        <v>360</v>
      </c>
      <c r="S488">
        <v>2.87</v>
      </c>
      <c r="T488" t="e">
        <f>VLOOKUP(H488,#REF!,2,TRUE)</f>
        <v>#REF!</v>
      </c>
    </row>
    <row r="489" spans="1:20" x14ac:dyDescent="0.25">
      <c r="A489">
        <v>333</v>
      </c>
      <c r="B489">
        <v>36</v>
      </c>
      <c r="C489">
        <v>2.7</v>
      </c>
      <c r="D489" t="str">
        <f t="shared" si="36"/>
        <v>1.49-10%</v>
      </c>
      <c r="E489">
        <v>71700</v>
      </c>
      <c r="F489">
        <v>49000</v>
      </c>
      <c r="G489" t="str">
        <f t="shared" si="37"/>
        <v>Below</v>
      </c>
      <c r="H489">
        <v>0.68340000000000001</v>
      </c>
      <c r="I489">
        <v>2</v>
      </c>
      <c r="J489" t="str">
        <f t="shared" si="35"/>
        <v>No</v>
      </c>
      <c r="K489" t="s">
        <v>20</v>
      </c>
      <c r="L489">
        <v>37</v>
      </c>
      <c r="M489">
        <v>155000</v>
      </c>
      <c r="N489" t="str">
        <f t="shared" si="38"/>
        <v>Below</v>
      </c>
      <c r="O489">
        <v>135000</v>
      </c>
      <c r="P489">
        <v>95</v>
      </c>
      <c r="Q489" t="str">
        <f t="shared" si="39"/>
        <v>90-97</v>
      </c>
      <c r="R489">
        <v>360</v>
      </c>
      <c r="S489">
        <v>3.5</v>
      </c>
      <c r="T489" t="e">
        <f>VLOOKUP(H489,#REF!,2,TRUE)</f>
        <v>#REF!</v>
      </c>
    </row>
    <row r="490" spans="1:20" x14ac:dyDescent="0.25">
      <c r="A490">
        <v>340</v>
      </c>
      <c r="B490">
        <v>18</v>
      </c>
      <c r="C490">
        <v>12.09</v>
      </c>
      <c r="D490" t="str">
        <f t="shared" si="36"/>
        <v>10.01-20%</v>
      </c>
      <c r="E490">
        <v>79600</v>
      </c>
      <c r="F490">
        <v>46000</v>
      </c>
      <c r="G490" t="str">
        <f t="shared" si="37"/>
        <v>Below</v>
      </c>
      <c r="H490">
        <v>0.57789999999999997</v>
      </c>
      <c r="I490">
        <v>2</v>
      </c>
      <c r="J490" t="str">
        <f t="shared" si="35"/>
        <v>No</v>
      </c>
      <c r="K490" t="s">
        <v>21</v>
      </c>
      <c r="L490">
        <v>36</v>
      </c>
      <c r="M490">
        <v>135000</v>
      </c>
      <c r="N490" t="str">
        <f t="shared" si="38"/>
        <v>Below</v>
      </c>
      <c r="O490">
        <v>115000</v>
      </c>
      <c r="P490">
        <v>95</v>
      </c>
      <c r="Q490" t="str">
        <f t="shared" si="39"/>
        <v>90-97</v>
      </c>
      <c r="R490">
        <v>360</v>
      </c>
      <c r="S490">
        <v>3.25</v>
      </c>
      <c r="T490" t="e">
        <f>VLOOKUP(H490,#REF!,2,TRUE)</f>
        <v>#REF!</v>
      </c>
    </row>
    <row r="491" spans="1:20" x14ac:dyDescent="0.25">
      <c r="A491">
        <v>342</v>
      </c>
      <c r="B491">
        <v>24</v>
      </c>
      <c r="C491">
        <v>81.58</v>
      </c>
      <c r="D491" t="str">
        <f t="shared" si="36"/>
        <v>80.01-90%</v>
      </c>
      <c r="E491">
        <v>124900</v>
      </c>
      <c r="F491">
        <v>57000</v>
      </c>
      <c r="G491" t="str">
        <f t="shared" si="37"/>
        <v>Below</v>
      </c>
      <c r="H491">
        <v>0.45639999999999997</v>
      </c>
      <c r="I491">
        <v>1</v>
      </c>
      <c r="J491" t="str">
        <f t="shared" si="35"/>
        <v>Yes</v>
      </c>
      <c r="K491" t="s">
        <v>21</v>
      </c>
      <c r="L491">
        <v>48</v>
      </c>
      <c r="M491">
        <v>235000</v>
      </c>
      <c r="N491" t="str">
        <f t="shared" si="38"/>
        <v>Below</v>
      </c>
      <c r="O491">
        <v>215000</v>
      </c>
      <c r="P491">
        <v>95</v>
      </c>
      <c r="Q491" t="str">
        <f t="shared" si="39"/>
        <v>90-97</v>
      </c>
      <c r="R491">
        <v>360</v>
      </c>
      <c r="S491">
        <v>3.25</v>
      </c>
      <c r="T491" t="e">
        <f>VLOOKUP(H491,#REF!,2,TRUE)</f>
        <v>#REF!</v>
      </c>
    </row>
    <row r="492" spans="1:20" x14ac:dyDescent="0.25">
      <c r="A492">
        <v>345</v>
      </c>
      <c r="B492">
        <v>48</v>
      </c>
      <c r="C492">
        <v>48.23</v>
      </c>
      <c r="D492" t="str">
        <f t="shared" si="36"/>
        <v>40.01-50%</v>
      </c>
      <c r="E492">
        <v>65500</v>
      </c>
      <c r="F492">
        <v>118000</v>
      </c>
      <c r="G492" t="str">
        <f t="shared" si="37"/>
        <v>Above</v>
      </c>
      <c r="H492">
        <v>1.8015000000000001</v>
      </c>
      <c r="I492">
        <v>1</v>
      </c>
      <c r="J492" t="str">
        <f t="shared" si="35"/>
        <v>Yes</v>
      </c>
      <c r="K492" t="s">
        <v>21</v>
      </c>
      <c r="L492">
        <v>20</v>
      </c>
      <c r="M492">
        <v>265000</v>
      </c>
      <c r="N492" t="str">
        <f t="shared" si="38"/>
        <v>Below</v>
      </c>
      <c r="O492">
        <v>225000</v>
      </c>
      <c r="P492">
        <v>95</v>
      </c>
      <c r="Q492" t="str">
        <f t="shared" si="39"/>
        <v>90-97</v>
      </c>
      <c r="R492">
        <v>360</v>
      </c>
      <c r="S492">
        <v>3.99</v>
      </c>
      <c r="T492" t="e">
        <f>VLOOKUP(H492,#REF!,2,TRUE)</f>
        <v>#REF!</v>
      </c>
    </row>
    <row r="493" spans="1:20" x14ac:dyDescent="0.25">
      <c r="A493">
        <v>360</v>
      </c>
      <c r="B493">
        <v>27</v>
      </c>
      <c r="C493">
        <v>3.64</v>
      </c>
      <c r="D493" t="str">
        <f t="shared" si="36"/>
        <v>1.49-10%</v>
      </c>
      <c r="E493">
        <v>102800</v>
      </c>
      <c r="F493">
        <v>52000</v>
      </c>
      <c r="G493" t="str">
        <f t="shared" si="37"/>
        <v>Below</v>
      </c>
      <c r="H493">
        <v>0.50580000000000003</v>
      </c>
      <c r="I493">
        <v>1</v>
      </c>
      <c r="J493" t="str">
        <f t="shared" si="35"/>
        <v>Yes</v>
      </c>
      <c r="K493" t="s">
        <v>21</v>
      </c>
      <c r="L493">
        <v>40</v>
      </c>
      <c r="M493">
        <v>155000</v>
      </c>
      <c r="N493" t="str">
        <f t="shared" si="38"/>
        <v>Below</v>
      </c>
      <c r="O493">
        <v>145000</v>
      </c>
      <c r="P493">
        <v>95</v>
      </c>
      <c r="Q493" t="str">
        <f t="shared" si="39"/>
        <v>90-97</v>
      </c>
      <c r="R493">
        <v>360</v>
      </c>
      <c r="S493">
        <v>3.37</v>
      </c>
      <c r="T493" t="e">
        <f>VLOOKUP(H493,#REF!,2,TRUE)</f>
        <v>#REF!</v>
      </c>
    </row>
    <row r="494" spans="1:20" x14ac:dyDescent="0.25">
      <c r="A494">
        <v>378</v>
      </c>
      <c r="B494">
        <v>18</v>
      </c>
      <c r="C494">
        <v>4.3499999999999996</v>
      </c>
      <c r="D494" t="str">
        <f t="shared" si="36"/>
        <v>1.49-10%</v>
      </c>
      <c r="E494">
        <v>81300</v>
      </c>
      <c r="F494">
        <v>80000</v>
      </c>
      <c r="G494" t="str">
        <f t="shared" si="37"/>
        <v>Below</v>
      </c>
      <c r="H494">
        <v>0.98399999999999999</v>
      </c>
      <c r="I494">
        <v>2</v>
      </c>
      <c r="J494" t="str">
        <f t="shared" si="35"/>
        <v>No</v>
      </c>
      <c r="K494" t="s">
        <v>21</v>
      </c>
      <c r="L494">
        <v>46</v>
      </c>
      <c r="M494">
        <v>255000</v>
      </c>
      <c r="N494" t="str">
        <f t="shared" si="38"/>
        <v>Below</v>
      </c>
      <c r="O494">
        <v>245000</v>
      </c>
      <c r="P494">
        <v>95</v>
      </c>
      <c r="Q494" t="str">
        <f t="shared" si="39"/>
        <v>90-97</v>
      </c>
      <c r="R494">
        <v>360</v>
      </c>
      <c r="S494">
        <v>3.25</v>
      </c>
      <c r="T494" t="e">
        <f>VLOOKUP(H494,#REF!,2,TRUE)</f>
        <v>#REF!</v>
      </c>
    </row>
    <row r="495" spans="1:20" x14ac:dyDescent="0.25">
      <c r="A495">
        <v>386</v>
      </c>
      <c r="B495">
        <v>39</v>
      </c>
      <c r="C495">
        <v>3.04</v>
      </c>
      <c r="D495" t="str">
        <f t="shared" si="36"/>
        <v>1.49-10%</v>
      </c>
      <c r="E495">
        <v>65100</v>
      </c>
      <c r="F495">
        <v>58000</v>
      </c>
      <c r="G495" t="str">
        <f t="shared" si="37"/>
        <v>Below</v>
      </c>
      <c r="H495">
        <v>0.89090000000000003</v>
      </c>
      <c r="I495">
        <v>2</v>
      </c>
      <c r="J495" t="str">
        <f t="shared" si="35"/>
        <v>No</v>
      </c>
      <c r="K495" t="s">
        <v>21</v>
      </c>
      <c r="L495">
        <v>36</v>
      </c>
      <c r="M495">
        <v>145000</v>
      </c>
      <c r="N495" t="str">
        <f t="shared" si="38"/>
        <v>Below</v>
      </c>
      <c r="O495">
        <v>135000</v>
      </c>
      <c r="P495">
        <v>95</v>
      </c>
      <c r="Q495" t="str">
        <f t="shared" si="39"/>
        <v>90-97</v>
      </c>
      <c r="R495">
        <v>360</v>
      </c>
      <c r="S495">
        <v>2.87</v>
      </c>
      <c r="T495" t="e">
        <f>VLOOKUP(H495,#REF!,2,TRUE)</f>
        <v>#REF!</v>
      </c>
    </row>
    <row r="496" spans="1:20" x14ac:dyDescent="0.25">
      <c r="A496">
        <v>412</v>
      </c>
      <c r="B496">
        <v>24</v>
      </c>
      <c r="C496">
        <v>30.11</v>
      </c>
      <c r="D496" t="str">
        <f t="shared" si="36"/>
        <v>30.01-40%</v>
      </c>
      <c r="E496">
        <v>104000</v>
      </c>
      <c r="F496">
        <v>90000</v>
      </c>
      <c r="G496" t="str">
        <f t="shared" si="37"/>
        <v>Below</v>
      </c>
      <c r="H496">
        <v>0.86539999999999995</v>
      </c>
      <c r="I496">
        <v>2</v>
      </c>
      <c r="J496" t="str">
        <f t="shared" si="35"/>
        <v>No</v>
      </c>
      <c r="K496" t="s">
        <v>21</v>
      </c>
      <c r="L496">
        <v>41</v>
      </c>
      <c r="M496">
        <v>255000</v>
      </c>
      <c r="N496" t="str">
        <f t="shared" si="38"/>
        <v>Below</v>
      </c>
      <c r="O496">
        <v>225000</v>
      </c>
      <c r="P496">
        <v>95</v>
      </c>
      <c r="Q496" t="str">
        <f t="shared" si="39"/>
        <v>90-97</v>
      </c>
      <c r="R496">
        <v>360</v>
      </c>
      <c r="S496">
        <v>3.87</v>
      </c>
      <c r="T496" t="e">
        <f>VLOOKUP(H496,#REF!,2,TRUE)</f>
        <v>#REF!</v>
      </c>
    </row>
    <row r="497" spans="1:20" x14ac:dyDescent="0.25">
      <c r="A497">
        <v>433</v>
      </c>
      <c r="B497">
        <v>6</v>
      </c>
      <c r="C497">
        <v>91.11</v>
      </c>
      <c r="D497" t="str">
        <f t="shared" si="36"/>
        <v>90.01-98.95%</v>
      </c>
      <c r="E497">
        <v>86700</v>
      </c>
      <c r="F497">
        <v>58000</v>
      </c>
      <c r="G497" t="str">
        <f t="shared" si="37"/>
        <v>Below</v>
      </c>
      <c r="H497">
        <v>0.66900000000000004</v>
      </c>
      <c r="I497">
        <v>1</v>
      </c>
      <c r="J497" t="str">
        <f t="shared" si="35"/>
        <v>Yes</v>
      </c>
      <c r="K497" t="s">
        <v>22</v>
      </c>
      <c r="L497">
        <v>39</v>
      </c>
      <c r="M497">
        <v>325000</v>
      </c>
      <c r="N497" t="str">
        <f t="shared" si="38"/>
        <v>Below</v>
      </c>
      <c r="O497">
        <v>315000</v>
      </c>
      <c r="P497">
        <v>95</v>
      </c>
      <c r="Q497" t="str">
        <f t="shared" si="39"/>
        <v>90-97</v>
      </c>
      <c r="R497">
        <v>360</v>
      </c>
      <c r="S497">
        <v>3.99</v>
      </c>
      <c r="T497" t="e">
        <f>VLOOKUP(H497,#REF!,2,TRUE)</f>
        <v>#REF!</v>
      </c>
    </row>
    <row r="498" spans="1:20" x14ac:dyDescent="0.25">
      <c r="A498">
        <v>437</v>
      </c>
      <c r="B498">
        <v>12</v>
      </c>
      <c r="C498">
        <v>49.49</v>
      </c>
      <c r="D498" t="str">
        <f t="shared" si="36"/>
        <v>40.01-50%</v>
      </c>
      <c r="E498">
        <v>68100</v>
      </c>
      <c r="F498">
        <v>111000</v>
      </c>
      <c r="G498" t="str">
        <f t="shared" si="37"/>
        <v>Above</v>
      </c>
      <c r="H498">
        <v>1.63</v>
      </c>
      <c r="I498">
        <v>1</v>
      </c>
      <c r="J498" t="str">
        <f t="shared" si="35"/>
        <v>Yes</v>
      </c>
      <c r="K498" t="s">
        <v>22</v>
      </c>
      <c r="L498">
        <v>30</v>
      </c>
      <c r="M498">
        <v>335000</v>
      </c>
      <c r="N498" t="str">
        <f t="shared" si="38"/>
        <v>Below</v>
      </c>
      <c r="O498">
        <v>315000</v>
      </c>
      <c r="P498">
        <v>95</v>
      </c>
      <c r="Q498" t="str">
        <f t="shared" si="39"/>
        <v>90-97</v>
      </c>
      <c r="R498">
        <v>360</v>
      </c>
      <c r="S498">
        <v>3</v>
      </c>
      <c r="T498" t="e">
        <f>VLOOKUP(H498,#REF!,2,TRUE)</f>
        <v>#REF!</v>
      </c>
    </row>
    <row r="499" spans="1:20" x14ac:dyDescent="0.25">
      <c r="A499">
        <v>439</v>
      </c>
      <c r="B499">
        <v>12</v>
      </c>
      <c r="C499">
        <v>26.3</v>
      </c>
      <c r="D499" t="str">
        <f t="shared" si="36"/>
        <v>20.01-30%</v>
      </c>
      <c r="E499">
        <v>69600</v>
      </c>
      <c r="F499">
        <v>62000</v>
      </c>
      <c r="G499" t="str">
        <f t="shared" si="37"/>
        <v>Below</v>
      </c>
      <c r="H499">
        <v>0.89080000000000004</v>
      </c>
      <c r="I499">
        <v>1</v>
      </c>
      <c r="J499" t="str">
        <f t="shared" si="35"/>
        <v>Yes</v>
      </c>
      <c r="K499" t="s">
        <v>22</v>
      </c>
      <c r="L499">
        <v>40</v>
      </c>
      <c r="M499">
        <v>215000</v>
      </c>
      <c r="N499" t="str">
        <f t="shared" si="38"/>
        <v>Below</v>
      </c>
      <c r="O499">
        <v>195000</v>
      </c>
      <c r="P499">
        <v>95</v>
      </c>
      <c r="Q499" t="str">
        <f t="shared" si="39"/>
        <v>90-97</v>
      </c>
      <c r="R499">
        <v>360</v>
      </c>
      <c r="S499">
        <v>2.62</v>
      </c>
      <c r="T499" t="e">
        <f>VLOOKUP(H499,#REF!,2,TRUE)</f>
        <v>#REF!</v>
      </c>
    </row>
    <row r="500" spans="1:20" x14ac:dyDescent="0.25">
      <c r="A500">
        <v>451</v>
      </c>
      <c r="B500">
        <v>26</v>
      </c>
      <c r="C500">
        <v>4.4800000000000004</v>
      </c>
      <c r="D500" t="str">
        <f t="shared" si="36"/>
        <v>1.49-10%</v>
      </c>
      <c r="E500">
        <v>63900</v>
      </c>
      <c r="F500">
        <v>25000</v>
      </c>
      <c r="G500" t="str">
        <f t="shared" si="37"/>
        <v>Below</v>
      </c>
      <c r="H500">
        <v>0.39119999999999999</v>
      </c>
      <c r="I500">
        <v>1</v>
      </c>
      <c r="J500" t="str">
        <f t="shared" si="35"/>
        <v>Yes</v>
      </c>
      <c r="K500" t="s">
        <v>22</v>
      </c>
      <c r="L500">
        <v>37</v>
      </c>
      <c r="M500">
        <v>85000</v>
      </c>
      <c r="N500" t="str">
        <f t="shared" si="38"/>
        <v>Below</v>
      </c>
      <c r="O500">
        <v>85000</v>
      </c>
      <c r="P500">
        <v>95</v>
      </c>
      <c r="Q500" t="str">
        <f t="shared" si="39"/>
        <v>90-97</v>
      </c>
      <c r="R500">
        <v>360</v>
      </c>
      <c r="S500">
        <v>2.87</v>
      </c>
      <c r="T500" t="e">
        <f>VLOOKUP(H500,#REF!,2,TRUE)</f>
        <v>#REF!</v>
      </c>
    </row>
    <row r="501" spans="1:20" x14ac:dyDescent="0.25">
      <c r="A501">
        <v>454</v>
      </c>
      <c r="B501">
        <v>6</v>
      </c>
      <c r="C501">
        <v>88.48</v>
      </c>
      <c r="D501" t="str">
        <f t="shared" si="36"/>
        <v>80.01-90%</v>
      </c>
      <c r="E501">
        <v>97800</v>
      </c>
      <c r="F501">
        <v>78000</v>
      </c>
      <c r="G501" t="str">
        <f t="shared" si="37"/>
        <v>Below</v>
      </c>
      <c r="H501">
        <v>0.79749999999999999</v>
      </c>
      <c r="I501">
        <v>2</v>
      </c>
      <c r="J501" t="str">
        <f t="shared" si="35"/>
        <v>No</v>
      </c>
      <c r="K501" t="s">
        <v>22</v>
      </c>
      <c r="L501">
        <v>48</v>
      </c>
      <c r="M501">
        <v>495000</v>
      </c>
      <c r="N501" t="str">
        <f t="shared" si="38"/>
        <v>Below</v>
      </c>
      <c r="O501">
        <v>465000</v>
      </c>
      <c r="P501">
        <v>95</v>
      </c>
      <c r="Q501" t="str">
        <f t="shared" si="39"/>
        <v>90-97</v>
      </c>
      <c r="R501">
        <v>360</v>
      </c>
      <c r="S501">
        <v>2.5</v>
      </c>
      <c r="T501" t="e">
        <f>VLOOKUP(H501,#REF!,2,TRUE)</f>
        <v>#REF!</v>
      </c>
    </row>
    <row r="502" spans="1:20" x14ac:dyDescent="0.25">
      <c r="A502">
        <v>457</v>
      </c>
      <c r="B502">
        <v>23</v>
      </c>
      <c r="C502">
        <v>2.13</v>
      </c>
      <c r="D502" t="str">
        <f t="shared" si="36"/>
        <v>1.49-10%</v>
      </c>
      <c r="E502">
        <v>77700</v>
      </c>
      <c r="F502">
        <v>36000</v>
      </c>
      <c r="G502" t="str">
        <f t="shared" si="37"/>
        <v>Below</v>
      </c>
      <c r="H502">
        <v>0.46329999999999999</v>
      </c>
      <c r="I502">
        <v>1</v>
      </c>
      <c r="J502" t="str">
        <f t="shared" si="35"/>
        <v>Yes</v>
      </c>
      <c r="K502" t="s">
        <v>22</v>
      </c>
      <c r="L502">
        <v>30</v>
      </c>
      <c r="M502">
        <v>185000</v>
      </c>
      <c r="N502" t="str">
        <f t="shared" si="38"/>
        <v>Below</v>
      </c>
      <c r="O502">
        <v>165000</v>
      </c>
      <c r="P502">
        <v>95</v>
      </c>
      <c r="Q502" t="str">
        <f t="shared" si="39"/>
        <v>90-97</v>
      </c>
      <c r="R502">
        <v>360</v>
      </c>
      <c r="S502">
        <v>2.87</v>
      </c>
      <c r="T502" t="e">
        <f>VLOOKUP(H502,#REF!,2,TRUE)</f>
        <v>#REF!</v>
      </c>
    </row>
    <row r="503" spans="1:20" x14ac:dyDescent="0.25">
      <c r="A503">
        <v>480</v>
      </c>
      <c r="B503">
        <v>48</v>
      </c>
      <c r="C503">
        <v>55.38</v>
      </c>
      <c r="D503" t="str">
        <f t="shared" si="36"/>
        <v>50.01-60%</v>
      </c>
      <c r="E503">
        <v>80000</v>
      </c>
      <c r="F503">
        <v>38000</v>
      </c>
      <c r="G503" t="str">
        <f t="shared" si="37"/>
        <v>Below</v>
      </c>
      <c r="H503">
        <v>0.47499999999999998</v>
      </c>
      <c r="I503">
        <v>1</v>
      </c>
      <c r="J503" t="str">
        <f t="shared" si="35"/>
        <v>Yes</v>
      </c>
      <c r="K503" t="s">
        <v>22</v>
      </c>
      <c r="L503">
        <v>30</v>
      </c>
      <c r="M503">
        <v>135000</v>
      </c>
      <c r="N503" t="str">
        <f t="shared" si="38"/>
        <v>Below</v>
      </c>
      <c r="O503">
        <v>115000</v>
      </c>
      <c r="P503">
        <v>95</v>
      </c>
      <c r="Q503" t="str">
        <f t="shared" si="39"/>
        <v>90-97</v>
      </c>
      <c r="R503">
        <v>360</v>
      </c>
      <c r="S503">
        <v>3.99</v>
      </c>
      <c r="T503" t="e">
        <f>VLOOKUP(H503,#REF!,2,TRUE)</f>
        <v>#REF!</v>
      </c>
    </row>
    <row r="504" spans="1:20" x14ac:dyDescent="0.25">
      <c r="A504">
        <v>300</v>
      </c>
      <c r="B504">
        <v>40</v>
      </c>
      <c r="C504">
        <v>20.05</v>
      </c>
      <c r="D504" t="str">
        <f t="shared" si="36"/>
        <v>20.01-30%</v>
      </c>
      <c r="E504">
        <v>74000</v>
      </c>
      <c r="F504">
        <v>76000</v>
      </c>
      <c r="G504" t="str">
        <f t="shared" si="37"/>
        <v>Below</v>
      </c>
      <c r="H504">
        <v>1.0269999999999999</v>
      </c>
      <c r="I504">
        <v>1</v>
      </c>
      <c r="J504" t="str">
        <f t="shared" si="35"/>
        <v>Yes</v>
      </c>
      <c r="K504" t="s">
        <v>20</v>
      </c>
      <c r="L504">
        <v>20</v>
      </c>
      <c r="M504">
        <v>235000</v>
      </c>
      <c r="N504" t="str">
        <f t="shared" si="38"/>
        <v>Below</v>
      </c>
      <c r="O504">
        <v>225000</v>
      </c>
      <c r="P504">
        <v>96.99</v>
      </c>
      <c r="Q504" t="str">
        <f t="shared" si="39"/>
        <v>90-97</v>
      </c>
      <c r="R504">
        <v>360</v>
      </c>
      <c r="S504">
        <v>2.87</v>
      </c>
      <c r="T504" t="e">
        <f>VLOOKUP(H504,#REF!,2,TRUE)</f>
        <v>#REF!</v>
      </c>
    </row>
    <row r="505" spans="1:20" x14ac:dyDescent="0.25">
      <c r="A505">
        <v>99</v>
      </c>
      <c r="B505">
        <v>50</v>
      </c>
      <c r="C505">
        <v>4.17</v>
      </c>
      <c r="D505" t="str">
        <f t="shared" si="36"/>
        <v>1.49-10%</v>
      </c>
      <c r="E505">
        <v>79300</v>
      </c>
      <c r="F505">
        <v>116000</v>
      </c>
      <c r="G505" t="str">
        <f t="shared" si="37"/>
        <v>Above</v>
      </c>
      <c r="H505">
        <v>1.4628000000000001</v>
      </c>
      <c r="I505">
        <v>1</v>
      </c>
      <c r="J505" t="str">
        <f t="shared" si="35"/>
        <v>Yes</v>
      </c>
      <c r="K505" t="s">
        <v>19</v>
      </c>
      <c r="L505">
        <v>38</v>
      </c>
      <c r="M505">
        <v>255000</v>
      </c>
      <c r="N505" t="str">
        <f t="shared" si="38"/>
        <v>Below</v>
      </c>
      <c r="O505">
        <v>245000</v>
      </c>
      <c r="P505">
        <v>97</v>
      </c>
      <c r="Q505" t="str">
        <f t="shared" si="39"/>
        <v>90-97</v>
      </c>
      <c r="R505">
        <v>360</v>
      </c>
      <c r="S505">
        <v>3</v>
      </c>
      <c r="T505" t="e">
        <f>VLOOKUP(H505,#REF!,2,TRUE)</f>
        <v>#REF!</v>
      </c>
    </row>
    <row r="506" spans="1:20" x14ac:dyDescent="0.25">
      <c r="A506">
        <v>225</v>
      </c>
      <c r="B506">
        <v>6</v>
      </c>
      <c r="C506">
        <v>78.349999999999994</v>
      </c>
      <c r="D506" t="str">
        <f t="shared" si="36"/>
        <v>70.01-80%</v>
      </c>
      <c r="E506">
        <v>86700</v>
      </c>
      <c r="F506">
        <v>56000</v>
      </c>
      <c r="G506" t="str">
        <f t="shared" si="37"/>
        <v>Below</v>
      </c>
      <c r="H506">
        <v>0.64590000000000003</v>
      </c>
      <c r="I506">
        <v>1</v>
      </c>
      <c r="J506" t="str">
        <f t="shared" si="35"/>
        <v>Yes</v>
      </c>
      <c r="K506" t="s">
        <v>19</v>
      </c>
      <c r="L506">
        <v>42</v>
      </c>
      <c r="M506">
        <v>165000</v>
      </c>
      <c r="N506" t="str">
        <f t="shared" si="38"/>
        <v>Below</v>
      </c>
      <c r="O506">
        <v>165000</v>
      </c>
      <c r="P506">
        <v>97</v>
      </c>
      <c r="Q506" t="str">
        <f t="shared" si="39"/>
        <v>90-97</v>
      </c>
      <c r="R506">
        <v>360</v>
      </c>
      <c r="S506">
        <v>2.85</v>
      </c>
      <c r="T506" t="e">
        <f>VLOOKUP(H506,#REF!,2,TRUE)</f>
        <v>#REF!</v>
      </c>
    </row>
    <row r="507" spans="1:20" x14ac:dyDescent="0.25">
      <c r="A507">
        <v>470</v>
      </c>
      <c r="B507">
        <v>4</v>
      </c>
      <c r="C507">
        <v>31.37</v>
      </c>
      <c r="D507" t="str">
        <f t="shared" si="36"/>
        <v>30.01-40%</v>
      </c>
      <c r="E507">
        <v>77800</v>
      </c>
      <c r="F507">
        <v>54000</v>
      </c>
      <c r="G507" t="str">
        <f t="shared" si="37"/>
        <v>Below</v>
      </c>
      <c r="H507">
        <v>0.69410000000000005</v>
      </c>
      <c r="I507">
        <v>1</v>
      </c>
      <c r="J507" t="str">
        <f t="shared" si="35"/>
        <v>Yes</v>
      </c>
      <c r="K507" t="s">
        <v>22</v>
      </c>
      <c r="L507">
        <v>20</v>
      </c>
      <c r="M507">
        <v>235000</v>
      </c>
      <c r="N507" t="str">
        <f t="shared" si="38"/>
        <v>Below</v>
      </c>
      <c r="O507">
        <v>225000</v>
      </c>
      <c r="P507">
        <v>97</v>
      </c>
      <c r="Q507" t="str">
        <f t="shared" si="39"/>
        <v>90-97</v>
      </c>
      <c r="R507">
        <v>360</v>
      </c>
      <c r="S507">
        <v>3.25</v>
      </c>
      <c r="T507" t="e">
        <f>VLOOKUP(H507,#REF!,2,TRUE)</f>
        <v>#REF!</v>
      </c>
    </row>
  </sheetData>
  <autoFilter ref="A7:T507">
    <sortState ref="A8:S507">
      <sortCondition ref="P7:P507"/>
    </sortState>
  </autoFilter>
  <sortState ref="B8:Q507">
    <sortCondition ref="K8:K507"/>
  </sortState>
  <phoneticPr fontId="20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7"/>
  <sheetViews>
    <sheetView topLeftCell="A25" workbookViewId="0">
      <selection activeCell="A38" sqref="A38"/>
    </sheetView>
  </sheetViews>
  <sheetFormatPr defaultRowHeight="15" x14ac:dyDescent="0.25"/>
  <cols>
    <col min="2" max="2" width="13.140625" customWidth="1"/>
    <col min="3" max="3" width="46.5703125" bestFit="1" customWidth="1"/>
    <col min="4" max="4" width="27.85546875" customWidth="1"/>
    <col min="5" max="5" width="13.140625" customWidth="1"/>
    <col min="6" max="6" width="27.85546875" customWidth="1"/>
    <col min="7" max="7" width="27.85546875" bestFit="1" customWidth="1"/>
    <col min="8" max="8" width="27.85546875" customWidth="1"/>
    <col min="9" max="9" width="27.85546875" bestFit="1" customWidth="1"/>
    <col min="10" max="10" width="2" customWidth="1"/>
    <col min="11" max="92" width="3" customWidth="1"/>
    <col min="93" max="447" width="4" customWidth="1"/>
    <col min="448" max="448" width="11.28515625" bestFit="1" customWidth="1"/>
  </cols>
  <sheetData>
    <row r="2" spans="2:7" x14ac:dyDescent="0.25">
      <c r="B2" s="14" t="s">
        <v>63</v>
      </c>
      <c r="C2" s="14"/>
      <c r="D2" s="15"/>
      <c r="F2" s="14"/>
      <c r="G2" s="14"/>
    </row>
    <row r="3" spans="2:7" x14ac:dyDescent="0.25">
      <c r="B3" s="11" t="s">
        <v>28</v>
      </c>
      <c r="C3" t="s">
        <v>27</v>
      </c>
      <c r="F3" s="11" t="s">
        <v>28</v>
      </c>
      <c r="G3" t="s">
        <v>27</v>
      </c>
    </row>
    <row r="4" spans="2:7" x14ac:dyDescent="0.25">
      <c r="B4" s="12" t="s">
        <v>33</v>
      </c>
      <c r="C4" s="10">
        <v>444</v>
      </c>
      <c r="F4" s="12" t="s">
        <v>36</v>
      </c>
      <c r="G4" s="10">
        <v>500</v>
      </c>
    </row>
    <row r="5" spans="2:7" x14ac:dyDescent="0.25">
      <c r="B5" s="12" t="s">
        <v>34</v>
      </c>
      <c r="C5" s="10">
        <v>56</v>
      </c>
      <c r="F5" s="12" t="s">
        <v>29</v>
      </c>
      <c r="G5" s="10">
        <v>500</v>
      </c>
    </row>
    <row r="6" spans="2:7" x14ac:dyDescent="0.25">
      <c r="B6" s="12" t="s">
        <v>29</v>
      </c>
      <c r="C6" s="10">
        <v>500</v>
      </c>
    </row>
    <row r="8" spans="2:7" x14ac:dyDescent="0.25">
      <c r="B8" s="14" t="s">
        <v>62</v>
      </c>
      <c r="C8" s="14"/>
      <c r="D8" s="14"/>
      <c r="F8" s="14" t="s">
        <v>46</v>
      </c>
      <c r="G8" s="14"/>
    </row>
    <row r="9" spans="2:7" x14ac:dyDescent="0.25">
      <c r="B9" s="11" t="s">
        <v>28</v>
      </c>
      <c r="C9" t="s">
        <v>27</v>
      </c>
      <c r="D9" t="s">
        <v>31</v>
      </c>
      <c r="F9" s="11" t="s">
        <v>28</v>
      </c>
      <c r="G9" t="s">
        <v>27</v>
      </c>
    </row>
    <row r="10" spans="2:7" x14ac:dyDescent="0.25">
      <c r="B10" s="12" t="s">
        <v>17</v>
      </c>
      <c r="C10" s="10">
        <v>47</v>
      </c>
      <c r="D10" s="10">
        <v>15375000</v>
      </c>
      <c r="F10" s="12" t="s">
        <v>38</v>
      </c>
      <c r="G10" s="10">
        <v>5</v>
      </c>
    </row>
    <row r="11" spans="2:7" x14ac:dyDescent="0.25">
      <c r="B11" s="12" t="s">
        <v>23</v>
      </c>
      <c r="C11" s="10">
        <v>19</v>
      </c>
      <c r="D11" s="10">
        <v>5585000</v>
      </c>
      <c r="F11" s="12" t="s">
        <v>37</v>
      </c>
      <c r="G11" s="10">
        <v>5</v>
      </c>
    </row>
    <row r="12" spans="2:7" x14ac:dyDescent="0.25">
      <c r="B12" s="12" t="s">
        <v>18</v>
      </c>
      <c r="C12" s="10">
        <v>50</v>
      </c>
      <c r="D12" s="10">
        <v>15030000</v>
      </c>
      <c r="F12" s="12" t="s">
        <v>45</v>
      </c>
      <c r="G12" s="10">
        <v>17</v>
      </c>
    </row>
    <row r="13" spans="2:7" x14ac:dyDescent="0.25">
      <c r="B13" s="12" t="s">
        <v>19</v>
      </c>
      <c r="C13" s="10">
        <v>139</v>
      </c>
      <c r="D13" s="10">
        <v>40575000</v>
      </c>
      <c r="F13" s="12" t="s">
        <v>39</v>
      </c>
      <c r="G13" s="10">
        <v>36</v>
      </c>
    </row>
    <row r="14" spans="2:7" x14ac:dyDescent="0.25">
      <c r="B14" s="12" t="s">
        <v>20</v>
      </c>
      <c r="C14" s="10">
        <v>97</v>
      </c>
      <c r="D14" s="10">
        <v>26555000</v>
      </c>
      <c r="F14" s="12" t="s">
        <v>40</v>
      </c>
      <c r="G14" s="10">
        <v>58</v>
      </c>
    </row>
    <row r="15" spans="2:7" x14ac:dyDescent="0.25">
      <c r="B15" s="12" t="s">
        <v>21</v>
      </c>
      <c r="C15" s="10">
        <v>88</v>
      </c>
      <c r="D15" s="10">
        <v>24490000</v>
      </c>
      <c r="F15" s="12" t="s">
        <v>44</v>
      </c>
      <c r="G15" s="10">
        <v>65</v>
      </c>
    </row>
    <row r="16" spans="2:7" x14ac:dyDescent="0.25">
      <c r="B16" s="12" t="s">
        <v>22</v>
      </c>
      <c r="C16" s="10">
        <v>60</v>
      </c>
      <c r="D16" s="10">
        <v>15430000</v>
      </c>
      <c r="F16" s="12" t="s">
        <v>41</v>
      </c>
      <c r="G16" s="10">
        <v>76</v>
      </c>
    </row>
    <row r="17" spans="2:9" x14ac:dyDescent="0.25">
      <c r="B17" s="12" t="s">
        <v>29</v>
      </c>
      <c r="C17" s="10">
        <v>500</v>
      </c>
      <c r="D17" s="10">
        <v>143040000</v>
      </c>
      <c r="F17" s="12" t="s">
        <v>43</v>
      </c>
      <c r="G17" s="10">
        <v>103</v>
      </c>
    </row>
    <row r="18" spans="2:9" x14ac:dyDescent="0.25">
      <c r="F18" s="12" t="s">
        <v>42</v>
      </c>
      <c r="G18" s="10">
        <v>135</v>
      </c>
    </row>
    <row r="19" spans="2:9" x14ac:dyDescent="0.25">
      <c r="F19" s="12" t="s">
        <v>29</v>
      </c>
      <c r="G19" s="10">
        <v>500</v>
      </c>
    </row>
    <row r="23" spans="2:9" x14ac:dyDescent="0.25">
      <c r="B23" s="14" t="s">
        <v>64</v>
      </c>
      <c r="C23" s="14"/>
      <c r="E23" s="14" t="s">
        <v>65</v>
      </c>
      <c r="F23" s="14"/>
      <c r="H23" s="14" t="s">
        <v>66</v>
      </c>
      <c r="I23" s="14"/>
    </row>
    <row r="24" spans="2:9" x14ac:dyDescent="0.25">
      <c r="B24" s="11" t="s">
        <v>32</v>
      </c>
      <c r="C24" t="s">
        <v>33</v>
      </c>
      <c r="E24" s="11" t="s">
        <v>32</v>
      </c>
      <c r="F24" t="s">
        <v>33</v>
      </c>
      <c r="H24" s="11" t="s">
        <v>28</v>
      </c>
      <c r="I24" t="s">
        <v>27</v>
      </c>
    </row>
    <row r="25" spans="2:9" x14ac:dyDescent="0.25">
      <c r="H25" s="12" t="s">
        <v>60</v>
      </c>
      <c r="I25" s="10">
        <v>154</v>
      </c>
    </row>
    <row r="26" spans="2:9" x14ac:dyDescent="0.25">
      <c r="B26" s="11" t="s">
        <v>28</v>
      </c>
      <c r="C26" t="s">
        <v>27</v>
      </c>
      <c r="E26" s="11" t="s">
        <v>28</v>
      </c>
      <c r="F26" t="s">
        <v>27</v>
      </c>
      <c r="H26" s="12" t="s">
        <v>61</v>
      </c>
      <c r="I26" s="10">
        <v>346</v>
      </c>
    </row>
    <row r="27" spans="2:9" x14ac:dyDescent="0.25">
      <c r="B27" s="12" t="s">
        <v>48</v>
      </c>
      <c r="C27" s="10">
        <v>102</v>
      </c>
      <c r="E27" s="12" t="s">
        <v>60</v>
      </c>
      <c r="F27" s="10">
        <v>242</v>
      </c>
      <c r="H27" s="12" t="s">
        <v>29</v>
      </c>
      <c r="I27" s="10">
        <v>500</v>
      </c>
    </row>
    <row r="28" spans="2:9" x14ac:dyDescent="0.25">
      <c r="B28" s="12" t="s">
        <v>49</v>
      </c>
      <c r="C28" s="10">
        <v>123</v>
      </c>
      <c r="E28" s="12" t="s">
        <v>61</v>
      </c>
      <c r="F28" s="10">
        <v>202</v>
      </c>
    </row>
    <row r="29" spans="2:9" x14ac:dyDescent="0.25">
      <c r="B29" s="12" t="s">
        <v>50</v>
      </c>
      <c r="C29" s="10">
        <v>59</v>
      </c>
      <c r="E29" s="12" t="s">
        <v>29</v>
      </c>
      <c r="F29" s="10">
        <v>444</v>
      </c>
    </row>
    <row r="30" spans="2:9" x14ac:dyDescent="0.25">
      <c r="B30" s="12" t="s">
        <v>51</v>
      </c>
      <c r="C30" s="10">
        <v>50</v>
      </c>
    </row>
    <row r="31" spans="2:9" x14ac:dyDescent="0.25">
      <c r="B31" s="12" t="s">
        <v>52</v>
      </c>
      <c r="C31" s="10">
        <v>35</v>
      </c>
    </row>
    <row r="32" spans="2:9" x14ac:dyDescent="0.25">
      <c r="B32" s="12" t="s">
        <v>53</v>
      </c>
      <c r="C32" s="10">
        <v>26</v>
      </c>
    </row>
    <row r="33" spans="2:3" x14ac:dyDescent="0.25">
      <c r="B33" s="12" t="s">
        <v>54</v>
      </c>
      <c r="C33" s="10">
        <v>11</v>
      </c>
    </row>
    <row r="34" spans="2:3" x14ac:dyDescent="0.25">
      <c r="B34" s="12" t="s">
        <v>55</v>
      </c>
      <c r="C34" s="10">
        <v>15</v>
      </c>
    </row>
    <row r="35" spans="2:3" x14ac:dyDescent="0.25">
      <c r="B35" s="12" t="s">
        <v>56</v>
      </c>
      <c r="C35" s="10">
        <v>11</v>
      </c>
    </row>
    <row r="36" spans="2:3" x14ac:dyDescent="0.25">
      <c r="B36" s="12" t="s">
        <v>57</v>
      </c>
      <c r="C36" s="10">
        <v>12</v>
      </c>
    </row>
    <row r="37" spans="2:3" x14ac:dyDescent="0.25">
      <c r="B37" s="12" t="s">
        <v>29</v>
      </c>
      <c r="C37" s="10">
        <v>444</v>
      </c>
    </row>
  </sheetData>
  <mergeCells count="7">
    <mergeCell ref="B23:C23"/>
    <mergeCell ref="E23:F23"/>
    <mergeCell ref="H23:I23"/>
    <mergeCell ref="F8:G8"/>
    <mergeCell ref="B8:D8"/>
    <mergeCell ref="B2:C2"/>
    <mergeCell ref="F2:G2"/>
  </mergeCells>
  <pageMargins left="0.7" right="0.7" top="0.75" bottom="0.75" header="0.3" footer="0.3"/>
  <pageSetup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7"/>
  <sheetViews>
    <sheetView topLeftCell="A43" workbookViewId="0">
      <selection activeCell="K45" sqref="K45"/>
    </sheetView>
  </sheetViews>
  <sheetFormatPr defaultRowHeight="15" x14ac:dyDescent="0.25"/>
  <sheetData>
    <row r="37" spans="4:4" ht="18.75" x14ac:dyDescent="0.25">
      <c r="D37" s="1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All - Pivots</vt:lpstr>
      <vt:lpstr>Viz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Malone</dc:creator>
  <cp:lastModifiedBy>STRAT113</cp:lastModifiedBy>
  <dcterms:created xsi:type="dcterms:W3CDTF">2022-02-10T22:10:14Z</dcterms:created>
  <dcterms:modified xsi:type="dcterms:W3CDTF">2023-06-20T06:36:18Z</dcterms:modified>
</cp:coreProperties>
</file>