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lex/Courses/Machine Learning for Stocks/"/>
    </mc:Choice>
  </mc:AlternateContent>
  <xr:revisionPtr revIDLastSave="0" documentId="13_ncr:1_{4BADF15B-00E0-D34B-A317-AC198867D9BA}" xr6:coauthVersionLast="45" xr6:coauthVersionMax="45" xr10:uidLastSave="{00000000-0000-0000-0000-000000000000}"/>
  <bookViews>
    <workbookView xWindow="25600" yWindow="0" windowWidth="38400" windowHeight="21600" xr2:uid="{42D2A3B1-F585-1D49-8C60-51B94F09DD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1" l="1"/>
  <c r="H2" i="1"/>
  <c r="H7" i="1"/>
  <c r="H6" i="1"/>
  <c r="H5" i="1"/>
  <c r="H4" i="1"/>
  <c r="H3" i="1"/>
  <c r="E7" i="1" a="1"/>
  <c r="E7" i="1" s="1"/>
  <c r="E6" i="1" a="1"/>
  <c r="E6" i="1" s="1"/>
  <c r="E5" i="1" a="1"/>
  <c r="E5" i="1" s="1"/>
  <c r="E4" i="1" a="1"/>
  <c r="E4" i="1" s="1"/>
  <c r="E3" i="1" a="1"/>
  <c r="E3" i="1" s="1"/>
  <c r="E2" i="1" a="1"/>
  <c r="E2" i="1" s="1"/>
  <c r="D7" i="1" a="1"/>
  <c r="D7" i="1" s="1"/>
  <c r="D6" i="1" a="1"/>
  <c r="D6" i="1" s="1"/>
  <c r="D5" i="1" a="1"/>
  <c r="D5" i="1" s="1"/>
  <c r="D4" i="1" a="1"/>
  <c r="D4" i="1" s="1"/>
  <c r="D3" i="1" a="1"/>
  <c r="D3" i="1" s="1"/>
  <c r="D2" i="1" a="1"/>
  <c r="D2" i="1" s="1"/>
  <c r="C7" i="1" a="1"/>
  <c r="C7" i="1" s="1"/>
  <c r="C6" i="1" a="1"/>
  <c r="C6" i="1" s="1"/>
  <c r="C5" i="1" a="1"/>
  <c r="C5" i="1" s="1"/>
  <c r="C4" i="1" a="1"/>
  <c r="C4" i="1" s="1"/>
  <c r="C3" i="1" a="1"/>
  <c r="C3" i="1" s="1"/>
  <c r="C2" i="1" a="1"/>
  <c r="C2" i="1" s="1"/>
  <c r="B7" i="1" a="1"/>
  <c r="B7" i="1" s="1"/>
  <c r="L7" i="1" s="1"/>
  <c r="B6" i="1" a="1"/>
  <c r="B6" i="1" s="1"/>
  <c r="I6" i="1" s="1"/>
  <c r="J6" i="1" s="1"/>
  <c r="B5" i="1" a="1"/>
  <c r="B5" i="1" s="1"/>
  <c r="I5" i="1" s="1"/>
  <c r="J5" i="1" s="1"/>
  <c r="B4" i="1" a="1"/>
  <c r="B4" i="1" s="1"/>
  <c r="L4" i="1" s="1"/>
  <c r="B3" i="1" a="1"/>
  <c r="B3" i="1" s="1"/>
  <c r="L3" i="1" s="1"/>
  <c r="B2" i="1" a="1"/>
  <c r="B2" i="1" s="1"/>
  <c r="L2" i="1" s="1"/>
  <c r="I3" i="1" l="1"/>
  <c r="J3" i="1" s="1"/>
  <c r="I7" i="1"/>
  <c r="J7" i="1" s="1"/>
  <c r="L5" i="1"/>
  <c r="I4" i="1"/>
  <c r="J4" i="1" s="1"/>
  <c r="I2" i="1"/>
  <c r="L6" i="1"/>
  <c r="J2" i="1" l="1"/>
  <c r="I8" i="1"/>
  <c r="J8"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30"/>
        </ext>
      </extLst>
    </bk>
    <bk>
      <extLst>
        <ext uri="{3e2802c4-a4d2-4d8b-9148-e3be6c30e623}">
          <xlrd:rvb i="36"/>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<sst xmlns="http://schemas.openxmlformats.org/spreadsheetml/2006/main" count="12" uniqueCount="12">
  <si>
    <t>Tickers</t>
  </si>
  <si>
    <t>Price</t>
  </si>
  <si>
    <t>High</t>
  </si>
  <si>
    <t>Low</t>
  </si>
  <si>
    <t>Change</t>
  </si>
  <si>
    <t>Shares</t>
  </si>
  <si>
    <t>Investment</t>
  </si>
  <si>
    <t>Share Price</t>
  </si>
  <si>
    <t>Equity</t>
  </si>
  <si>
    <t>Return</t>
  </si>
  <si>
    <t>Sell Price</t>
  </si>
  <si>
    <t>Sell/Hold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</si>
</sst>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_([$$-409]* #,##0.00_);_([$$-409]* \(#,##0.00\);_([$$-409]* &quot;-&quot;??_);_(@_)"/>
  </numFmts>
  <fonts count="4" x14ac:knownFonts="1">
    <font>
      <sz val="48"/>
      <color theme="1"/>
      <name val="Calibri"/>
      <family val="2"/>
      <scheme val="minor"/>
    </font>
    <font>
      <sz val="48"/>
      <color theme="1"/>
      <name val="Calibri"/>
      <family val="2"/>
      <scheme val="minor"/>
    </font>
    <font>
      <sz val="48"/>
      <color rgb="FF3F3F76"/>
      <name val="Calibri"/>
      <family val="2"/>
      <scheme val="minor"/>
    </font>
    <font>
      <sz val="48"/>
      <color theme="0"/>
      <name val="Calibri"/>
      <family val="2"/>
      <scheme val="minor"/>
    </font>
  </fonts>
  <fills count="4">
    <fill>
      <patternFill patternType="none"/>
    </fill>
    <fill>
      <patternFill patternType="gray125"/>
    </fill>
    <fill>
      <patternFill patternType="solid">
        <fgColor rgb="FFFFCC99"/>
      </patternFill>
    </fill>
    <fill>
      <patternFill patternType="solid">
        <fgColor theme="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44" fontId="1" fillId="0" borderId="0" applyFont="0" applyFill="0" applyBorder="0" applyAlignment="0" applyProtection="0"/>
    <xf numFmtId="0" fontId="2" fillId="2" borderId="1" applyNumberFormat="0" applyAlignment="0" applyProtection="0"/>
    <xf numFmtId="0" fontId="3" fillId="3" borderId="0" applyNumberFormat="0" applyBorder="0" applyAlignment="0" applyProtection="0"/>
  </cellStyleXfs>
  <cellXfs count="8">
    <xf numFmtId="0" fontId="0" fillId="0" borderId="0" xfId="0"/>
    <xf numFmtId="165" fontId="0" fillId="0" borderId="0" xfId="0" applyNumberFormat="1"/>
    <xf numFmtId="0" fontId="3" fillId="3" borderId="0" xfId="3"/>
    <xf numFmtId="10" fontId="0" fillId="0" borderId="0" xfId="0" applyNumberFormat="1"/>
    <xf numFmtId="165" fontId="0" fillId="0" borderId="0" xfId="1" applyNumberFormat="1" applyFont="1"/>
    <xf numFmtId="0" fontId="2" fillId="2" borderId="1" xfId="2"/>
    <xf numFmtId="165" fontId="2" fillId="2" borderId="1" xfId="2" applyNumberFormat="1"/>
    <xf numFmtId="44" fontId="2" fillId="2" borderId="1" xfId="1" applyFont="1" applyFill="1" applyBorder="1"/>
  </cellXfs>
  <cellStyles count="4">
    <cellStyle name="Accent2" xfId="3" builtinId="33"/>
    <cellStyle name="Currency" xfId="1" builtinId="4"/>
    <cellStyle name="Input" xfId="2" builtinId="20"/>
    <cellStyle name="Normal" xfId="0" builtinId="0"/>
  </cellStyles>
  <dxfs count="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7">
  <rv s="0">
    <v>http://en.wikipedia.org/wiki/Public_domain</v>
    <v>Public domain</v>
  </rv>
  <rv s="0">
    <v>http://zh.wikipedia.org/wiki/Facebook</v>
    <v>Wikipedia</v>
  </rv>
  <rv s="1">
    <v>0</v>
    <v>1</v>
  </rv>
  <rv s="2">
    <v>6</v>
    <v>https://www.bing.com/th?id=AMMS_8ddf76a14a2e3ad3ba62b46d49a75a74&amp;qlt=95</v>
    <v>2</v>
    <v>https://www.bing.com/images/search?form=xlimg&amp;q=facebook</v>
    <v>Image of FACEBOOK, INC.</v>
    <v/>
  </rv>
  <rv s="0">
    <v>https://www.bing.com/financeapi/forcetrigger?t=a1slm7&amp;q=XNAS%3aFB&amp;form=skydnc</v>
    <v>Learn more on Bing</v>
  </rv>
  <rv s="3">
    <v>0</v>
    <v>FACEBOOK, INC. (XNAS:FB)</v>
    <v>3</v>
    <v>4</v>
    <v>Finance</v>
    <v>5</v>
    <v>en-US</v>
    <v>a1slm7</v>
    <v>268435456</v>
    <v>268435457</v>
    <v>1</v>
    <v>Powered by Refinitiv</v>
    <v>304.67</v>
    <v>137.10059999999999</v>
    <v>1.2706999999999999</v>
    <v>-10.375</v>
    <v>-3.6695999999999999E-2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52534</v>
    <v>Nasdaq Stock Market</v>
    <v>XNAS</v>
    <v>XNAS</v>
    <v>1601 Willow Rd, MENLO PARK, CA, 94025-1452 US</v>
    <v>279.3</v>
    <v>3</v>
    <v>Software &amp; IT Services</v>
    <v>Stock</v>
    <v>44082.79001883047</v>
    <v>4</v>
    <v>269.42</v>
    <v>805445700000</v>
    <v>FACEBOOK, INC.</v>
    <v>FACEBOOK, INC.</v>
    <v>270.64</v>
    <v>36.058399999999999</v>
    <v>282.73</v>
    <v>272.35500000000002</v>
    <v>2848816000</v>
    <v>FB</v>
    <v>FACEBOOK, INC. (XNAS:FB)</v>
    <v>18143492</v>
    <v>27144166</v>
    <v>2004</v>
  </rv>
  <rv s="4">
    <v>5</v>
  </rv>
  <rv s="0">
    <v>http://en.wikipedia.org/wiki/Amazon_(company)</v>
    <v>Wikipedia</v>
  </rv>
  <rv s="1">
    <v>0</v>
    <v>7</v>
  </rv>
  <rv s="2">
    <v>6</v>
    <v>https://www.bing.com/th?id=AMMS_234d7638413b734c1560bf8e7f642960&amp;qlt=95</v>
    <v>8</v>
    <v>https://www.bing.com/images/search?form=xlimg&amp;q=amazon.com</v>
    <v>Image of AMAZON.COM, INC.</v>
    <v/>
  </rv>
  <rv s="0">
    <v>https://www.bing.com/financeapi/forcetrigger?t=a1nhlh&amp;q=XNAS%3aAMZN&amp;form=skydnc</v>
    <v>Learn more on Bing</v>
  </rv>
  <rv s="3">
    <v>0</v>
    <v>AMAZON.COM, INC. (XNAS:AMZN)</v>
    <v>3</v>
    <v>4</v>
    <v>Finance</v>
    <v>5</v>
    <v>en-US</v>
    <v>a1nhlh</v>
    <v>268435456</v>
    <v>268435457</v>
    <v>1</v>
    <v>Powered by Refinitiv</v>
    <v>3552.25</v>
    <v>1626.0318</v>
    <v>1.3385</v>
    <v>-134.6191</v>
    <v>-4.086E-2</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876800</v>
    <v>Nasdaq Stock Market</v>
    <v>XNAS</v>
    <v>XNAS</v>
    <v>410 Terry Ave N, SEATTLE, WA, 98109-5210 US</v>
    <v>3250.11</v>
    <v>9</v>
    <v>Diversified Retail</v>
    <v>Stock</v>
    <v>44082.789849537039</v>
    <v>10</v>
    <v>3130</v>
    <v>1650241000000</v>
    <v>AMAZON.COM, INC.</v>
    <v>AMAZON.COM, INC.</v>
    <v>3137.68</v>
    <v>126.6388</v>
    <v>3294.62</v>
    <v>3160.0009</v>
    <v>500889600</v>
    <v>AMZN</v>
    <v>AMAZON.COM, INC. (XNAS:AMZN)</v>
    <v>4609234</v>
    <v>4315439</v>
    <v>1996</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137.97999999999999</v>
    <v>52.767499999999998</v>
    <v>1.2984</v>
    <v>-6.96</v>
    <v>-5.7539999999999994E-2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118.99</v>
    <v>15</v>
    <v>Computers, Phones &amp; Household Electronics</v>
    <v>Stock</v>
    <v>44082.789054385939</v>
    <v>16</v>
    <v>113.25</v>
    <v>2068723000000</v>
    <v>APPLE INC.</v>
    <v>APPLE INC.</v>
    <v>113.74</v>
    <v>36.773699999999998</v>
    <v>120.96</v>
    <v>114</v>
    <v>17102540000</v>
    <v>AAPL</v>
    <v>APPLE INC. (XNAS:AAPL)</v>
    <v>172183506</v>
    <v>200525587</v>
    <v>1977</v>
  </rv>
  <rv s="4">
    <v>17</v>
  </rv>
  <rv s="0">
    <v>http://en.wikipedia.org/wiki/Netflix</v>
    <v>Wikipedia</v>
  </rv>
  <rv s="1">
    <v>0</v>
    <v>19</v>
  </rv>
  <rv s="2">
    <v>6</v>
    <v>https://www.bing.com/th?id=AMMS_61c0f4eda3ea9d8b58d8696b473015ad&amp;qlt=95</v>
    <v>20</v>
    <v>https://www.bing.com/images/search?form=xlimg&amp;q=netflix</v>
    <v>Image of NETFLIX, INC.</v>
    <v/>
  </rv>
  <rv s="0">
    <v>https://www.bing.com/financeapi/forcetrigger?t=a1ygoc&amp;q=XNAS%3aNFLX&amp;form=skydnc</v>
    <v>Learn more on Bing</v>
  </rv>
  <rv s="3">
    <v>0</v>
    <v>NETFLIX, INC. (XNAS:NFLX)</v>
    <v>3</v>
    <v>4</v>
    <v>Finance</v>
    <v>5</v>
    <v>en-US</v>
    <v>a1ygoc</v>
    <v>268435456</v>
    <v>268435457</v>
    <v>1</v>
    <v>Powered by Refinitiv</v>
    <v>575.37</v>
    <v>252.28</v>
    <v>0.94359999999999999</v>
    <v>-8.85</v>
    <v>-1.7150000000000002E-2</v>
    <v>USD</v>
    <v>Netflix, Inc. is a provider of subscription streaming entertainment service. The Company has paid streaming memberships in over 190 countries and it allows members to watch a variety of television (TV) series, documentaries and feature films across a wide variety of genres and languages. Members can watch as much as they want, anytime, anywhere, on any Internet-connected screen. Members can play, pause and resume watching, without commercials. It offers a variety of streaming membership plans, the price of which varies by country and the features of the plan. Pricing on its plans ranges from $3 to $23 per month. Members can watch content from Netflix through any Internet-connected device that offers the Netflix application, including smart TVs, game consoles, streaming media players, set-top boxes, smartphones and tablets. The Company acquires, licenses and produces content, including original programing.</v>
    <v>8600</v>
    <v>Nasdaq Stock Market</v>
    <v>XNAS</v>
    <v>XNAS</v>
    <v>100 Winchester Cir, LOS GATOS, CA, 95032-1815 US</v>
    <v>522</v>
    <v>21</v>
    <v>Software &amp; IT Services</v>
    <v>Stock</v>
    <v>44082.789293981485</v>
    <v>22</v>
    <v>495.11</v>
    <v>227586000000</v>
    <v>NETFLIX, INC.</v>
    <v>NETFLIX, INC.</v>
    <v>498.28</v>
    <v>91.422700000000006</v>
    <v>516.04999999999995</v>
    <v>507.2</v>
    <v>441015400</v>
    <v>NFLX</v>
    <v>NETFLIX, INC. (XNAS:NFLX)</v>
    <v>3762529</v>
    <v>5963300</v>
    <v>1997</v>
  </rv>
  <rv s="4">
    <v>23</v>
  </rv>
  <rv s="0">
    <v>http://en.wikipedia.org/wiki/Alphabet_Inc.</v>
    <v>Wikipedia</v>
  </rv>
  <rv s="1">
    <v>0</v>
    <v>25</v>
  </rv>
  <rv s="2">
    <v>6</v>
    <v>https://www.bing.com/th?id=AMMS_91f59ff6c9305ce24b1cf0389cd856f8&amp;qlt=95</v>
    <v>26</v>
    <v>https://www.bing.com/images/search?form=xlimg&amp;q=alphabet+inc.</v>
    <v>Image of ALPHABET INC.</v>
    <v/>
  </rv>
  <rv s="0">
    <v>https://www.bing.com/financeapi/forcetrigger?t=a1u3rw&amp;q=XNAS%3aGOOGL&amp;form=skydnc</v>
    <v>Learn more on Bing</v>
  </rv>
  <rv s="3">
    <v>0</v>
    <v>ALPHABET INC. (XNAS:GOOGL)</v>
    <v>3</v>
    <v>4</v>
    <v>Finance</v>
    <v>5</v>
    <v>en-US</v>
    <v>a1u3rw</v>
    <v>268435456</v>
    <v>268435457</v>
    <v>1</v>
    <v>Powered by Refinitiv</v>
    <v>1726.1022</v>
    <v>1008.87</v>
    <v>1.0812999999999999</v>
    <v>-56.941899999999997</v>
    <v>-3.6012000000000002E-2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127498</v>
    <v>Nasdaq Stock Market</v>
    <v>XNAS</v>
    <v>XNAS</v>
    <v>1600 Amphitheatre Pkwy, MOUNTAIN VIEW, CA, 94043-1351 US</v>
    <v>1555.55</v>
    <v>27</v>
    <v>Software &amp; IT Services</v>
    <v>Stock</v>
    <v>44082.78974537037</v>
    <v>28</v>
    <v>1516.5</v>
    <v>1078761000000</v>
    <v>ALPHABET INC.</v>
    <v>ALPHABET INC.</v>
    <v>1525</v>
    <v>34.786999999999999</v>
    <v>1581.21</v>
    <v>1524.2681</v>
    <v>680163600</v>
    <v>GOOGL</v>
    <v>ALPHABET INC. (XNAS:GOOGL)</v>
    <v>1735690</v>
    <v>1612889</v>
    <v>2015</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232.86</v>
    <v>132.52000000000001</v>
    <v>0.91500000000000004</v>
    <v>-10.050000000000001</v>
    <v>-4.6908000000000005E-2</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210.03</v>
    <v>33</v>
    <v>Software &amp; IT Services</v>
    <v>Stock</v>
    <v>44082.78958653906</v>
    <v>34</v>
    <v>203.3338</v>
    <v>1621370000000</v>
    <v>MICROSOFT CORPORATION</v>
    <v>MICROSOFT CORPORATION</v>
    <v>206.51</v>
    <v>37.168900000000001</v>
    <v>214.25</v>
    <v>204.2</v>
    <v>7567653000</v>
    <v>MSFT</v>
    <v>MICROSOFT CORPORATION (XNAS:MSFT)</v>
    <v>35478613</v>
    <v>34817627</v>
    <v>1993</v>
  </rv>
  <rv s="4">
    <v>35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spbArrays>
  <spbData count="7">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yyyy/mm/dd\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2FBD-2D6D-AB40-B140-ACF8E8B66136}">
  <dimension ref="A1:L8"/>
  <sheetViews>
    <sheetView tabSelected="1" topLeftCell="E1" zoomScale="93" zoomScaleNormal="93" workbookViewId="0">
      <selection activeCell="L10" sqref="L10"/>
    </sheetView>
  </sheetViews>
  <sheetFormatPr baseColWidth="10" defaultRowHeight="62" x14ac:dyDescent="0.7"/>
  <cols>
    <col min="1" max="1" width="35.70703125" customWidth="1"/>
    <col min="5" max="5" width="6.5390625" customWidth="1"/>
    <col min="6" max="6" width="6.25" customWidth="1"/>
    <col min="9" max="9" width="12.25" customWidth="1"/>
  </cols>
  <sheetData>
    <row r="1" spans="1:12" s="2" customFormat="1" x14ac:dyDescent="0.7">
      <c r="A1" s="2" t="s">
        <v>0</v>
      </c>
      <c r="B1" s="2" t="s">
        <v>1</v>
      </c>
      <c r="C1" s="2" t="s">
        <v>2</v>
      </c>
      <c r="D1" s="2" t="s">
        <v>3</v>
      </c>
      <c r="E1" s="2" t="s">
        <v>4</v>
      </c>
      <c r="F1" s="2" t="s">
        <v>5</v>
      </c>
      <c r="G1" s="2" t="s">
        <v>7</v>
      </c>
      <c r="H1" s="2" t="s">
        <v>6</v>
      </c>
      <c r="I1" s="2" t="s">
        <v>8</v>
      </c>
      <c r="J1" s="2" t="s">
        <v>9</v>
      </c>
      <c r="K1" s="2" t="s">
        <v>10</v>
      </c>
      <c r="L1" s="2" t="s">
        <v>11</v>
      </c>
    </row>
    <row r="2" spans="1:12" x14ac:dyDescent="0.7">
      <c r="A2" t="e" vm="1">
        <v>#VALUE!</v>
      </c>
      <c r="B2" s="1" cm="1">
        <f t="array" ref="B2">_FV(A2,"Price")</f>
        <v>272.35500000000002</v>
      </c>
      <c r="C2" s="1" cm="1">
        <f t="array" ref="C2">_FV(A2,"High")</f>
        <v>279.3</v>
      </c>
      <c r="D2" s="1" cm="1">
        <f t="array" ref="D2">_FV(A2,"Low")</f>
        <v>269.42</v>
      </c>
      <c r="E2" s="3" cm="1">
        <f t="array" ref="E2">_FV(A2,"Change (%)",TRUE)</f>
        <v>-3.6695999999999999E-2</v>
      </c>
      <c r="F2">
        <v>5</v>
      </c>
      <c r="G2" s="1">
        <v>200</v>
      </c>
      <c r="H2" s="1">
        <f>F2*G2</f>
        <v>1000</v>
      </c>
      <c r="I2" s="1">
        <f>B2*F2</f>
        <v>1361.7750000000001</v>
      </c>
      <c r="J2" s="1">
        <f>I2-H2</f>
        <v>361.77500000000009</v>
      </c>
      <c r="K2" s="4">
        <v>500</v>
      </c>
      <c r="L2" t="str">
        <f>IF(B2&gt;K2, "Sell", "Hold")</f>
        <v>Hold</v>
      </c>
    </row>
    <row r="3" spans="1:12" x14ac:dyDescent="0.7">
      <c r="A3" t="e" vm="2">
        <v>#VALUE!</v>
      </c>
      <c r="B3" s="1" cm="1">
        <f t="array" ref="B3">_FV(A3,"Price")</f>
        <v>3160.0009</v>
      </c>
      <c r="C3" s="1" cm="1">
        <f t="array" ref="C3">_FV(A3,"High")</f>
        <v>3250.11</v>
      </c>
      <c r="D3" s="1" cm="1">
        <f t="array" ref="D3">_FV(A3,"Low")</f>
        <v>3130</v>
      </c>
      <c r="E3" s="3" cm="1">
        <f t="array" ref="E3">_FV(A3,"Change (%)",TRUE)</f>
        <v>-4.086E-2</v>
      </c>
      <c r="F3">
        <v>2</v>
      </c>
      <c r="G3" s="1">
        <v>2000</v>
      </c>
      <c r="H3" s="1">
        <f>F3*G3</f>
        <v>4000</v>
      </c>
      <c r="I3" s="1">
        <f>B3*F3</f>
        <v>6320.0018</v>
      </c>
      <c r="J3" s="1">
        <f>I3-H3</f>
        <v>2320.0018</v>
      </c>
      <c r="K3" s="4">
        <v>3000</v>
      </c>
      <c r="L3" t="str">
        <f>IF(B3&gt;K3, "Sell", "Hold")</f>
        <v>Sell</v>
      </c>
    </row>
    <row r="4" spans="1:12" x14ac:dyDescent="0.7">
      <c r="A4" t="e" vm="3">
        <v>#VALUE!</v>
      </c>
      <c r="B4" s="1" cm="1">
        <f t="array" ref="B4">_FV(A4,"Price")</f>
        <v>114</v>
      </c>
      <c r="C4" s="1" cm="1">
        <f t="array" ref="C4">_FV(A4,"High")</f>
        <v>118.99</v>
      </c>
      <c r="D4" s="1" cm="1">
        <f t="array" ref="D4">_FV(A4,"Low")</f>
        <v>113.25</v>
      </c>
      <c r="E4" s="3" cm="1">
        <f t="array" ref="E4">_FV(A4,"Change (%)",TRUE)</f>
        <v>-5.7539999999999994E-2</v>
      </c>
      <c r="F4">
        <v>11</v>
      </c>
      <c r="G4" s="1">
        <v>10</v>
      </c>
      <c r="H4" s="1">
        <f>F4*G4</f>
        <v>110</v>
      </c>
      <c r="I4" s="1">
        <f>B4*F4</f>
        <v>1254</v>
      </c>
      <c r="J4" s="1">
        <f>I4-H4</f>
        <v>1144</v>
      </c>
      <c r="K4" s="4">
        <v>200</v>
      </c>
      <c r="L4" t="str">
        <f>IF(B4&gt;K4, "Sell", "Hold")</f>
        <v>Hold</v>
      </c>
    </row>
    <row r="5" spans="1:12" x14ac:dyDescent="0.7">
      <c r="A5" t="e" vm="4">
        <v>#VALUE!</v>
      </c>
      <c r="B5" s="1" cm="1">
        <f t="array" ref="B5">_FV(A5,"Price")</f>
        <v>507.2</v>
      </c>
      <c r="C5" s="1" cm="1">
        <f t="array" ref="C5">_FV(A5,"High")</f>
        <v>522</v>
      </c>
      <c r="D5" s="1" cm="1">
        <f t="array" ref="D5">_FV(A5,"Low")</f>
        <v>495.11</v>
      </c>
      <c r="E5" s="3" cm="1">
        <f t="array" ref="E5">_FV(A5,"Change (%)",TRUE)</f>
        <v>-1.7150000000000002E-2</v>
      </c>
      <c r="F5">
        <v>1</v>
      </c>
      <c r="G5" s="1">
        <v>700</v>
      </c>
      <c r="H5" s="1">
        <f>F5*G5</f>
        <v>700</v>
      </c>
      <c r="I5" s="1">
        <f>B5*F5</f>
        <v>507.2</v>
      </c>
      <c r="J5" s="1">
        <f>I5-H5</f>
        <v>-192.8</v>
      </c>
      <c r="K5" s="4">
        <v>550</v>
      </c>
      <c r="L5" t="str">
        <f>IF(B5&gt;K5, "Sell", "Hold")</f>
        <v>Hold</v>
      </c>
    </row>
    <row r="6" spans="1:12" x14ac:dyDescent="0.7">
      <c r="A6" t="e" vm="5">
        <v>#VALUE!</v>
      </c>
      <c r="B6" s="1" cm="1">
        <f t="array" ref="B6">_FV(A6,"Price")</f>
        <v>1524.2681</v>
      </c>
      <c r="C6" s="1" cm="1">
        <f t="array" ref="C6">_FV(A6,"High")</f>
        <v>1555.55</v>
      </c>
      <c r="D6" s="1" cm="1">
        <f t="array" ref="D6">_FV(A6,"Low")</f>
        <v>1516.5</v>
      </c>
      <c r="E6" s="3" cm="1">
        <f t="array" ref="E6">_FV(A6,"Change (%)",TRUE)</f>
        <v>-3.6012000000000002E-2</v>
      </c>
      <c r="F6">
        <v>1</v>
      </c>
      <c r="G6" s="1">
        <v>1000</v>
      </c>
      <c r="H6" s="1">
        <f>F6*G6</f>
        <v>1000</v>
      </c>
      <c r="I6" s="1">
        <f>B6*F6</f>
        <v>1524.2681</v>
      </c>
      <c r="J6" s="1">
        <f>I6-H6</f>
        <v>524.2681</v>
      </c>
      <c r="K6" s="4">
        <v>1500</v>
      </c>
      <c r="L6" t="str">
        <f>IF(B6&gt;K6, "Sell", "Hold")</f>
        <v>Sell</v>
      </c>
    </row>
    <row r="7" spans="1:12" x14ac:dyDescent="0.7">
      <c r="A7" t="e" vm="6">
        <v>#VALUE!</v>
      </c>
      <c r="B7" s="1" cm="1">
        <f t="array" ref="B7">_FV(A7,"Price")</f>
        <v>204.2</v>
      </c>
      <c r="C7" s="1" cm="1">
        <f t="array" ref="C7">_FV(A7,"High")</f>
        <v>210.03</v>
      </c>
      <c r="D7" s="1" cm="1">
        <f t="array" ref="D7">_FV(A7,"Low")</f>
        <v>203.3338</v>
      </c>
      <c r="E7" s="3" cm="1">
        <f t="array" ref="E7">_FV(A7,"Change (%)",TRUE)</f>
        <v>-4.6908000000000005E-2</v>
      </c>
      <c r="F7">
        <v>10</v>
      </c>
      <c r="G7" s="1">
        <v>100</v>
      </c>
      <c r="H7" s="1">
        <f>F7*G7</f>
        <v>1000</v>
      </c>
      <c r="I7" s="1">
        <f>B7*F7</f>
        <v>2042</v>
      </c>
      <c r="J7" s="1">
        <f>I7-H7</f>
        <v>1042</v>
      </c>
      <c r="K7" s="4">
        <v>300</v>
      </c>
      <c r="L7" t="str">
        <f>IF(B7&gt;K7, "Sell", "Hold")</f>
        <v>Hold</v>
      </c>
    </row>
    <row r="8" spans="1:12" s="5" customFormat="1" x14ac:dyDescent="0.7">
      <c r="H8" s="6">
        <f>SUM(H2:H7)</f>
        <v>7810</v>
      </c>
      <c r="I8" s="6">
        <f>SUM(I2:I7)</f>
        <v>13009.2449</v>
      </c>
      <c r="J8" s="7">
        <f>I8-H8</f>
        <v>5199.2448999999997</v>
      </c>
    </row>
  </sheetData>
  <conditionalFormatting sqref="J2:J7">
    <cfRule type="cellIs" dxfId="5" priority="4" operator="lessThan">
      <formula>0</formula>
    </cfRule>
    <cfRule type="cellIs" dxfId="4" priority="3" operator="greaterThan">
      <formula>0</formula>
    </cfRule>
  </conditionalFormatting>
  <conditionalFormatting sqref="L2:L7">
    <cfRule type="cellIs" dxfId="2" priority="2" operator="equal">
      <formula>"Hold"</formula>
    </cfRule>
    <cfRule type="cellIs" dxfId="1" priority="1" operator="equal">
      <formula>"Sell"</formula>
    </cfRule>
  </conditionalFormatting>
  <pageMargins left="0.7" right="0.7" top="0.75" bottom="0.75" header="0.3" footer="0.3"/>
  <pageSetup paperSize="2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Kropova</dc:creator>
  <cp:lastModifiedBy>Alexandra Kropova</cp:lastModifiedBy>
  <dcterms:created xsi:type="dcterms:W3CDTF">2020-09-08T17:53:30Z</dcterms:created>
  <dcterms:modified xsi:type="dcterms:W3CDTF">2020-09-08T18:59:18Z</dcterms:modified>
</cp:coreProperties>
</file>