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lus\Desktop\ANN Turning\"/>
    </mc:Choice>
  </mc:AlternateContent>
  <xr:revisionPtr revIDLastSave="0" documentId="13_ncr:1_{B7CEE1A1-5723-49DA-BA4F-AA13FC90800F}" xr6:coauthVersionLast="36" xr6:coauthVersionMax="36" xr10:uidLastSave="{00000000-0000-0000-0000-000000000000}"/>
  <bookViews>
    <workbookView xWindow="0" yWindow="0" windowWidth="23040" windowHeight="8940" xr2:uid="{65100957-6968-49B1-938F-977D214FA6CA}"/>
  </bookViews>
  <sheets>
    <sheet name="Dataset" sheetId="1" r:id="rId1"/>
    <sheet name="FKN" sheetId="6" r:id="rId2"/>
    <sheet name="Final OptimRes" sheetId="7" r:id="rId3"/>
    <sheet name="GA" sheetId="4" r:id="rId4"/>
    <sheet name="ANN_Turning" sheetId="5" r:id="rId5"/>
    <sheet name="Training Data" sheetId="2" r:id="rId6"/>
    <sheet name="Test Set" sheetId="3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9" i="1" l="1"/>
  <c r="W29" i="1"/>
  <c r="D29" i="1"/>
  <c r="S29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" i="1"/>
  <c r="Q30" i="1" l="1"/>
  <c r="T30" i="1"/>
  <c r="U29" i="1"/>
  <c r="T29" i="1"/>
  <c r="E29" i="1"/>
  <c r="R29" i="1"/>
  <c r="Q29" i="1"/>
  <c r="B19" i="7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" i="1"/>
  <c r="G2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" i="1"/>
  <c r="I20" i="2" l="1"/>
  <c r="H20" i="2"/>
  <c r="D21" i="2" l="1"/>
  <c r="E20" i="2"/>
  <c r="D20" i="2"/>
</calcChain>
</file>

<file path=xl/sharedStrings.xml><?xml version="1.0" encoding="utf-8"?>
<sst xmlns="http://schemas.openxmlformats.org/spreadsheetml/2006/main" count="25" uniqueCount="16">
  <si>
    <t>Speed (Rev/Min)</t>
  </si>
  <si>
    <t>Feed Rate (mm/rev)</t>
  </si>
  <si>
    <t>Depth of cut (mm)</t>
  </si>
  <si>
    <r>
      <t>Mesured Ra (</t>
    </r>
    <r>
      <rPr>
        <sz val="11"/>
        <color theme="1"/>
        <rFont val="Calibri"/>
        <family val="2"/>
      </rPr>
      <t>μm)</t>
    </r>
  </si>
  <si>
    <t>MRR (mm^3/min)</t>
  </si>
  <si>
    <t>A2</t>
  </si>
  <si>
    <t>A^2</t>
  </si>
  <si>
    <t>B2</t>
  </si>
  <si>
    <t>B^2</t>
  </si>
  <si>
    <t>C2</t>
  </si>
  <si>
    <t>C^2</t>
  </si>
  <si>
    <t>AB</t>
  </si>
  <si>
    <t>BC</t>
  </si>
  <si>
    <t>AC</t>
  </si>
  <si>
    <t>MRR measured</t>
  </si>
  <si>
    <t>MRR 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</si>
</sst>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382ED-D6C4-448D-AF4D-07B7C1FECA2D}">
  <dimension ref="A1:X30"/>
  <sheetViews>
    <sheetView tabSelected="1" topLeftCell="D2" workbookViewId="0">
      <selection activeCell="W2" sqref="W2:X29"/>
    </sheetView>
  </sheetViews>
  <sheetFormatPr defaultRowHeight="14.4" x14ac:dyDescent="0.3"/>
  <cols>
    <col min="1" max="1" width="15.77734375" customWidth="1"/>
    <col min="2" max="2" width="17.33203125" customWidth="1"/>
    <col min="3" max="3" width="15.77734375" customWidth="1"/>
    <col min="4" max="4" width="17.33203125" customWidth="1"/>
    <col min="5" max="5" width="15.7773437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</row>
    <row r="2" spans="1:24" x14ac:dyDescent="0.3">
      <c r="A2">
        <v>180</v>
      </c>
      <c r="B2">
        <v>0.2</v>
      </c>
      <c r="C2">
        <v>0.2</v>
      </c>
      <c r="D2">
        <v>113.92700000000001</v>
      </c>
      <c r="E2">
        <v>1.04</v>
      </c>
      <c r="F2">
        <v>180</v>
      </c>
      <c r="G2">
        <f>A2*A2</f>
        <v>32400</v>
      </c>
      <c r="H2">
        <v>0.2</v>
      </c>
      <c r="I2">
        <f>B2*B2</f>
        <v>4.0000000000000008E-2</v>
      </c>
      <c r="J2">
        <v>0.2</v>
      </c>
      <c r="K2">
        <f>C2*C2</f>
        <v>4.0000000000000008E-2</v>
      </c>
      <c r="L2">
        <f>A2*B2</f>
        <v>36</v>
      </c>
      <c r="M2">
        <f>B2*C2</f>
        <v>4.0000000000000008E-2</v>
      </c>
      <c r="O2">
        <f>A2*C2</f>
        <v>36</v>
      </c>
      <c r="Q2">
        <v>79.274786337113099</v>
      </c>
      <c r="R2">
        <v>2.4667245415722499</v>
      </c>
      <c r="S2">
        <f>D2-Q2</f>
        <v>34.652213662886908</v>
      </c>
      <c r="T2">
        <v>79.274786337113099</v>
      </c>
      <c r="U2">
        <v>2.4667245415722499</v>
      </c>
      <c r="W2">
        <v>114.165407082729</v>
      </c>
      <c r="X2">
        <v>1.6115341713876301</v>
      </c>
    </row>
    <row r="3" spans="1:24" x14ac:dyDescent="0.3">
      <c r="A3">
        <v>180</v>
      </c>
      <c r="B3">
        <v>0.2</v>
      </c>
      <c r="C3">
        <v>0.4</v>
      </c>
      <c r="D3">
        <v>212.018</v>
      </c>
      <c r="E3">
        <v>0.98</v>
      </c>
      <c r="F3">
        <v>180</v>
      </c>
      <c r="G3">
        <f t="shared" ref="G3:G27" si="0">A3*A3</f>
        <v>32400</v>
      </c>
      <c r="H3">
        <v>0.2</v>
      </c>
      <c r="I3">
        <f t="shared" ref="I3:I28" si="1">B3*B3</f>
        <v>4.0000000000000008E-2</v>
      </c>
      <c r="J3">
        <v>0.4</v>
      </c>
      <c r="K3">
        <f t="shared" ref="K3:K28" si="2">C3*C3</f>
        <v>0.16000000000000003</v>
      </c>
      <c r="L3">
        <f t="shared" ref="L3:L28" si="3">A3*B3</f>
        <v>36</v>
      </c>
      <c r="M3">
        <f t="shared" ref="M3:M28" si="4">B3*C3</f>
        <v>8.0000000000000016E-2</v>
      </c>
      <c r="O3">
        <f t="shared" ref="O3:O28" si="5">A3*C3</f>
        <v>72</v>
      </c>
      <c r="Q3">
        <v>204.79863524279401</v>
      </c>
      <c r="R3">
        <v>1.94114921360439</v>
      </c>
      <c r="S3">
        <f t="shared" ref="S3:S28" si="6">D3-Q3</f>
        <v>7.2193647572059945</v>
      </c>
      <c r="T3">
        <v>204.79863524279401</v>
      </c>
      <c r="U3">
        <v>1.94114921360439</v>
      </c>
      <c r="W3">
        <v>212.155741457701</v>
      </c>
      <c r="X3">
        <v>1.9136252992076299</v>
      </c>
    </row>
    <row r="4" spans="1:24" x14ac:dyDescent="0.3">
      <c r="A4">
        <v>180</v>
      </c>
      <c r="B4">
        <v>0.2</v>
      </c>
      <c r="C4">
        <v>0.6</v>
      </c>
      <c r="D4">
        <v>261.69799999999998</v>
      </c>
      <c r="E4">
        <v>2.2000000000000002</v>
      </c>
      <c r="F4">
        <v>180</v>
      </c>
      <c r="G4">
        <f t="shared" si="0"/>
        <v>32400</v>
      </c>
      <c r="H4">
        <v>0.2</v>
      </c>
      <c r="I4">
        <f t="shared" si="1"/>
        <v>4.0000000000000008E-2</v>
      </c>
      <c r="J4">
        <v>0.6</v>
      </c>
      <c r="K4">
        <f t="shared" si="2"/>
        <v>0.36</v>
      </c>
      <c r="L4">
        <f t="shared" si="3"/>
        <v>36</v>
      </c>
      <c r="M4">
        <f t="shared" si="4"/>
        <v>0.12</v>
      </c>
      <c r="O4">
        <f t="shared" si="5"/>
        <v>108</v>
      </c>
      <c r="Q4">
        <v>257.68275858292401</v>
      </c>
      <c r="R4">
        <v>1.9519819206031099</v>
      </c>
      <c r="S4">
        <f t="shared" si="6"/>
        <v>4.0152414170759698</v>
      </c>
      <c r="T4">
        <v>257.68275858292401</v>
      </c>
      <c r="U4">
        <v>1.9519819206031099</v>
      </c>
      <c r="W4">
        <v>261.80931554109702</v>
      </c>
      <c r="X4">
        <v>2.08118013776267</v>
      </c>
    </row>
    <row r="5" spans="1:24" x14ac:dyDescent="0.3">
      <c r="A5">
        <v>180</v>
      </c>
      <c r="B5">
        <v>0.315</v>
      </c>
      <c r="C5">
        <v>0.2</v>
      </c>
      <c r="D5">
        <v>672.12900000000002</v>
      </c>
      <c r="E5">
        <v>2.44</v>
      </c>
      <c r="F5">
        <v>180</v>
      </c>
      <c r="G5">
        <f t="shared" si="0"/>
        <v>32400</v>
      </c>
      <c r="H5">
        <v>0.315</v>
      </c>
      <c r="I5">
        <f t="shared" si="1"/>
        <v>9.9225000000000008E-2</v>
      </c>
      <c r="J5">
        <v>0.2</v>
      </c>
      <c r="K5">
        <f t="shared" si="2"/>
        <v>4.0000000000000008E-2</v>
      </c>
      <c r="L5">
        <f t="shared" si="3"/>
        <v>56.7</v>
      </c>
      <c r="M5">
        <f t="shared" si="4"/>
        <v>6.3E-2</v>
      </c>
      <c r="O5">
        <f t="shared" si="5"/>
        <v>36</v>
      </c>
      <c r="Q5">
        <v>555.99356803920296</v>
      </c>
      <c r="R5">
        <v>2.1215560303189198</v>
      </c>
      <c r="S5">
        <f t="shared" si="6"/>
        <v>116.13543196079706</v>
      </c>
      <c r="T5">
        <v>555.99356803920296</v>
      </c>
      <c r="U5">
        <v>2.1215560303189198</v>
      </c>
      <c r="W5">
        <v>672.15932154662801</v>
      </c>
      <c r="X5">
        <v>2.5103250965539399</v>
      </c>
    </row>
    <row r="6" spans="1:24" x14ac:dyDescent="0.3">
      <c r="A6">
        <v>180</v>
      </c>
      <c r="B6">
        <v>0.315</v>
      </c>
      <c r="C6">
        <v>0.4</v>
      </c>
      <c r="D6">
        <v>333.56900000000002</v>
      </c>
      <c r="E6">
        <v>3.84</v>
      </c>
      <c r="F6">
        <v>180</v>
      </c>
      <c r="G6">
        <f t="shared" si="0"/>
        <v>32400</v>
      </c>
      <c r="H6">
        <v>0.315</v>
      </c>
      <c r="I6">
        <f t="shared" si="1"/>
        <v>9.9225000000000008E-2</v>
      </c>
      <c r="J6">
        <v>0.4</v>
      </c>
      <c r="K6">
        <f t="shared" si="2"/>
        <v>0.16000000000000003</v>
      </c>
      <c r="L6">
        <f t="shared" si="3"/>
        <v>56.7</v>
      </c>
      <c r="M6">
        <f t="shared" si="4"/>
        <v>0.126</v>
      </c>
      <c r="O6">
        <f t="shared" si="5"/>
        <v>72</v>
      </c>
      <c r="Q6">
        <v>27.784538146443101</v>
      </c>
      <c r="R6">
        <v>1.9318724790325701</v>
      </c>
      <c r="S6">
        <f t="shared" si="6"/>
        <v>305.78446185355693</v>
      </c>
      <c r="T6">
        <v>27.784538146443101</v>
      </c>
      <c r="U6">
        <v>1.9318724790325701</v>
      </c>
      <c r="W6">
        <v>333.64136253814701</v>
      </c>
      <c r="X6">
        <v>2.2790556378403202</v>
      </c>
    </row>
    <row r="7" spans="1:24" x14ac:dyDescent="0.3">
      <c r="A7">
        <v>180</v>
      </c>
      <c r="B7">
        <v>0.315</v>
      </c>
      <c r="C7">
        <v>0.6</v>
      </c>
      <c r="D7">
        <v>897.73800000000006</v>
      </c>
      <c r="E7">
        <v>2.4</v>
      </c>
      <c r="F7">
        <v>180</v>
      </c>
      <c r="G7">
        <f t="shared" si="0"/>
        <v>32400</v>
      </c>
      <c r="H7">
        <v>0.315</v>
      </c>
      <c r="I7">
        <f t="shared" si="1"/>
        <v>9.9225000000000008E-2</v>
      </c>
      <c r="J7">
        <v>0.6</v>
      </c>
      <c r="K7">
        <f t="shared" si="2"/>
        <v>0.36</v>
      </c>
      <c r="L7">
        <f t="shared" si="3"/>
        <v>56.7</v>
      </c>
      <c r="M7">
        <f t="shared" si="4"/>
        <v>0.189</v>
      </c>
      <c r="O7">
        <f t="shared" si="5"/>
        <v>108</v>
      </c>
      <c r="Q7">
        <v>901.47715861945505</v>
      </c>
      <c r="R7">
        <v>2.01755757867245</v>
      </c>
      <c r="S7">
        <f t="shared" si="6"/>
        <v>-3.7391586194549973</v>
      </c>
      <c r="T7">
        <v>901.47715861945505</v>
      </c>
      <c r="U7">
        <v>2.01755757867245</v>
      </c>
      <c r="W7">
        <v>572.56726060733297</v>
      </c>
      <c r="X7">
        <v>2.5007752521493001</v>
      </c>
    </row>
    <row r="8" spans="1:24" x14ac:dyDescent="0.3">
      <c r="A8">
        <v>180</v>
      </c>
      <c r="B8">
        <v>0.4</v>
      </c>
      <c r="C8">
        <v>0.2</v>
      </c>
      <c r="D8">
        <v>22.443000000000001</v>
      </c>
      <c r="E8">
        <v>2.06</v>
      </c>
      <c r="F8">
        <v>180</v>
      </c>
      <c r="G8">
        <f t="shared" si="0"/>
        <v>32400</v>
      </c>
      <c r="H8">
        <v>0.4</v>
      </c>
      <c r="I8">
        <f t="shared" si="1"/>
        <v>0.16000000000000003</v>
      </c>
      <c r="J8">
        <v>0.2</v>
      </c>
      <c r="K8">
        <f t="shared" si="2"/>
        <v>4.0000000000000008E-2</v>
      </c>
      <c r="L8">
        <f t="shared" si="3"/>
        <v>72</v>
      </c>
      <c r="M8">
        <f t="shared" si="4"/>
        <v>8.0000000000000016E-2</v>
      </c>
      <c r="O8">
        <f t="shared" si="5"/>
        <v>36</v>
      </c>
      <c r="Q8">
        <v>18.843164660365201</v>
      </c>
      <c r="R8">
        <v>1.9374043921249999</v>
      </c>
      <c r="S8">
        <f t="shared" si="6"/>
        <v>3.5998353396348008</v>
      </c>
      <c r="T8">
        <v>18.843164660365201</v>
      </c>
      <c r="U8">
        <v>1.9374043921249999</v>
      </c>
      <c r="W8">
        <v>691.35275429033004</v>
      </c>
      <c r="X8">
        <v>2.44266731198586</v>
      </c>
    </row>
    <row r="9" spans="1:24" x14ac:dyDescent="0.3">
      <c r="A9">
        <v>180</v>
      </c>
      <c r="B9">
        <v>0.4</v>
      </c>
      <c r="C9">
        <v>0.4</v>
      </c>
      <c r="D9">
        <v>953.49099999999999</v>
      </c>
      <c r="E9">
        <v>2.2999999999999998</v>
      </c>
      <c r="F9">
        <v>180</v>
      </c>
      <c r="G9">
        <f t="shared" si="0"/>
        <v>32400</v>
      </c>
      <c r="H9">
        <v>0.4</v>
      </c>
      <c r="I9">
        <f t="shared" si="1"/>
        <v>0.16000000000000003</v>
      </c>
      <c r="J9">
        <v>0.4</v>
      </c>
      <c r="K9">
        <f t="shared" si="2"/>
        <v>0.16000000000000003</v>
      </c>
      <c r="L9">
        <f t="shared" si="3"/>
        <v>72</v>
      </c>
      <c r="M9">
        <f t="shared" si="4"/>
        <v>0.16000000000000003</v>
      </c>
      <c r="O9">
        <f t="shared" si="5"/>
        <v>72</v>
      </c>
      <c r="Q9">
        <v>-46.215879856031499</v>
      </c>
      <c r="R9">
        <v>1.9289771780598599</v>
      </c>
      <c r="S9">
        <f t="shared" si="6"/>
        <v>999.70687985603149</v>
      </c>
      <c r="T9">
        <v>-46.215879856031499</v>
      </c>
      <c r="U9">
        <v>1.9289771780598599</v>
      </c>
      <c r="W9">
        <v>953.42707655223899</v>
      </c>
      <c r="X9">
        <v>2.4909279138567002</v>
      </c>
    </row>
    <row r="10" spans="1:24" x14ac:dyDescent="0.3">
      <c r="A10">
        <v>450</v>
      </c>
      <c r="B10">
        <v>0.4</v>
      </c>
      <c r="C10">
        <v>0.6</v>
      </c>
      <c r="D10">
        <v>901.73199999999997</v>
      </c>
      <c r="E10">
        <v>3.66</v>
      </c>
      <c r="F10">
        <v>450</v>
      </c>
      <c r="G10">
        <f t="shared" si="0"/>
        <v>202500</v>
      </c>
      <c r="H10">
        <v>0.4</v>
      </c>
      <c r="I10">
        <f t="shared" si="1"/>
        <v>0.16000000000000003</v>
      </c>
      <c r="J10">
        <v>0.6</v>
      </c>
      <c r="K10">
        <f t="shared" si="2"/>
        <v>0.36</v>
      </c>
      <c r="L10">
        <f t="shared" si="3"/>
        <v>180</v>
      </c>
      <c r="M10">
        <f t="shared" si="4"/>
        <v>0.24</v>
      </c>
      <c r="O10">
        <f t="shared" si="5"/>
        <v>270</v>
      </c>
      <c r="Q10">
        <v>910.53309369937904</v>
      </c>
      <c r="R10">
        <v>1.9688203028253899</v>
      </c>
      <c r="S10">
        <f t="shared" si="6"/>
        <v>-8.8010936993790665</v>
      </c>
      <c r="T10">
        <v>910.53309369937904</v>
      </c>
      <c r="U10">
        <v>1.9688203028253899</v>
      </c>
      <c r="W10">
        <v>1461.1307450381901</v>
      </c>
      <c r="X10">
        <v>2.4499834114014498</v>
      </c>
    </row>
    <row r="11" spans="1:24" x14ac:dyDescent="0.3">
      <c r="A11">
        <v>450</v>
      </c>
      <c r="B11">
        <v>0.2</v>
      </c>
      <c r="C11">
        <v>0.2</v>
      </c>
      <c r="D11">
        <v>780.85900000000004</v>
      </c>
      <c r="E11">
        <v>0.9</v>
      </c>
      <c r="F11">
        <v>450</v>
      </c>
      <c r="G11">
        <f t="shared" si="0"/>
        <v>202500</v>
      </c>
      <c r="H11">
        <v>0.2</v>
      </c>
      <c r="I11">
        <f t="shared" si="1"/>
        <v>4.0000000000000008E-2</v>
      </c>
      <c r="J11">
        <v>0.2</v>
      </c>
      <c r="K11">
        <f t="shared" si="2"/>
        <v>4.0000000000000008E-2</v>
      </c>
      <c r="L11">
        <f t="shared" si="3"/>
        <v>90</v>
      </c>
      <c r="M11">
        <f t="shared" si="4"/>
        <v>4.0000000000000008E-2</v>
      </c>
      <c r="O11">
        <f t="shared" si="5"/>
        <v>90</v>
      </c>
      <c r="Q11">
        <v>604.83642095807897</v>
      </c>
      <c r="R11">
        <v>2.08317924427097</v>
      </c>
      <c r="S11">
        <f t="shared" si="6"/>
        <v>176.02257904192106</v>
      </c>
      <c r="T11">
        <v>604.83642095807897</v>
      </c>
      <c r="U11">
        <v>2.08317924427097</v>
      </c>
      <c r="W11">
        <v>781.04565601010802</v>
      </c>
      <c r="X11">
        <v>0.73246191362346402</v>
      </c>
    </row>
    <row r="12" spans="1:24" x14ac:dyDescent="0.3">
      <c r="A12">
        <v>450</v>
      </c>
      <c r="B12">
        <v>0.2</v>
      </c>
      <c r="C12">
        <v>0.4</v>
      </c>
      <c r="D12">
        <v>528.91499999999996</v>
      </c>
      <c r="E12">
        <v>0.94</v>
      </c>
      <c r="F12">
        <v>450</v>
      </c>
      <c r="G12">
        <f t="shared" si="0"/>
        <v>202500</v>
      </c>
      <c r="H12">
        <v>0.2</v>
      </c>
      <c r="I12">
        <f t="shared" si="1"/>
        <v>4.0000000000000008E-2</v>
      </c>
      <c r="J12">
        <v>0.4</v>
      </c>
      <c r="K12">
        <f t="shared" si="2"/>
        <v>0.16000000000000003</v>
      </c>
      <c r="L12">
        <f t="shared" si="3"/>
        <v>90</v>
      </c>
      <c r="M12">
        <f t="shared" si="4"/>
        <v>8.0000000000000016E-2</v>
      </c>
      <c r="O12">
        <f t="shared" si="5"/>
        <v>180</v>
      </c>
      <c r="Q12">
        <v>531.81339963958703</v>
      </c>
      <c r="R12">
        <v>1.9549890382148001</v>
      </c>
      <c r="S12">
        <f t="shared" si="6"/>
        <v>-2.898399639587069</v>
      </c>
      <c r="T12">
        <v>531.81339963958703</v>
      </c>
      <c r="U12">
        <v>1.9549890382148001</v>
      </c>
      <c r="W12">
        <v>529.10237510625996</v>
      </c>
      <c r="X12">
        <v>0.72503697029660297</v>
      </c>
    </row>
    <row r="13" spans="1:24" x14ac:dyDescent="0.3">
      <c r="A13">
        <v>450</v>
      </c>
      <c r="B13">
        <v>0.2</v>
      </c>
      <c r="C13">
        <v>0.6</v>
      </c>
      <c r="D13">
        <v>145.761</v>
      </c>
      <c r="E13">
        <v>2.9</v>
      </c>
      <c r="F13">
        <v>450</v>
      </c>
      <c r="G13">
        <f t="shared" si="0"/>
        <v>202500</v>
      </c>
      <c r="H13">
        <v>0.2</v>
      </c>
      <c r="I13">
        <f t="shared" si="1"/>
        <v>4.0000000000000008E-2</v>
      </c>
      <c r="J13">
        <v>0.6</v>
      </c>
      <c r="K13">
        <f t="shared" si="2"/>
        <v>0.36</v>
      </c>
      <c r="L13">
        <f t="shared" si="3"/>
        <v>90</v>
      </c>
      <c r="M13">
        <f t="shared" si="4"/>
        <v>0.12</v>
      </c>
      <c r="O13">
        <f t="shared" si="5"/>
        <v>270</v>
      </c>
      <c r="Q13">
        <v>149.366654959686</v>
      </c>
      <c r="R13">
        <v>1.93733623703805</v>
      </c>
      <c r="S13">
        <f t="shared" si="6"/>
        <v>-3.6056549596860066</v>
      </c>
      <c r="T13">
        <v>149.366654959686</v>
      </c>
      <c r="U13">
        <v>1.93733623703805</v>
      </c>
      <c r="W13">
        <v>260.81028820963002</v>
      </c>
      <c r="X13">
        <v>1.11160965514428</v>
      </c>
    </row>
    <row r="14" spans="1:24" x14ac:dyDescent="0.3">
      <c r="A14">
        <v>450</v>
      </c>
      <c r="B14">
        <v>0.315</v>
      </c>
      <c r="C14">
        <v>0.2</v>
      </c>
      <c r="D14">
        <v>176.76</v>
      </c>
      <c r="E14">
        <v>1.42</v>
      </c>
      <c r="F14">
        <v>450</v>
      </c>
      <c r="G14">
        <f t="shared" si="0"/>
        <v>202500</v>
      </c>
      <c r="H14">
        <v>0.315</v>
      </c>
      <c r="I14">
        <f t="shared" si="1"/>
        <v>9.9225000000000008E-2</v>
      </c>
      <c r="J14">
        <v>0.2</v>
      </c>
      <c r="K14">
        <f t="shared" si="2"/>
        <v>4.0000000000000008E-2</v>
      </c>
      <c r="L14">
        <f t="shared" si="3"/>
        <v>141.75</v>
      </c>
      <c r="M14">
        <f t="shared" si="4"/>
        <v>6.3E-2</v>
      </c>
      <c r="O14">
        <f t="shared" si="5"/>
        <v>90</v>
      </c>
      <c r="Q14">
        <v>403.86525839130798</v>
      </c>
      <c r="R14">
        <v>1.99200226812753</v>
      </c>
      <c r="S14">
        <f t="shared" si="6"/>
        <v>-227.10525839130798</v>
      </c>
      <c r="T14">
        <v>403.86525839130798</v>
      </c>
      <c r="U14">
        <v>1.99200226812753</v>
      </c>
      <c r="W14">
        <v>177.068853067791</v>
      </c>
      <c r="X14">
        <v>1.4466173052810201</v>
      </c>
    </row>
    <row r="15" spans="1:24" x14ac:dyDescent="0.3">
      <c r="A15">
        <v>450</v>
      </c>
      <c r="B15">
        <v>0.315</v>
      </c>
      <c r="C15">
        <v>0.4</v>
      </c>
      <c r="D15">
        <v>303.637</v>
      </c>
      <c r="E15">
        <v>3.38</v>
      </c>
      <c r="F15">
        <v>450</v>
      </c>
      <c r="G15">
        <f t="shared" si="0"/>
        <v>202500</v>
      </c>
      <c r="H15">
        <v>0.315</v>
      </c>
      <c r="I15">
        <f t="shared" si="1"/>
        <v>9.9225000000000008E-2</v>
      </c>
      <c r="J15">
        <v>0.4</v>
      </c>
      <c r="K15">
        <f t="shared" si="2"/>
        <v>0.16000000000000003</v>
      </c>
      <c r="L15">
        <f t="shared" si="3"/>
        <v>141.75</v>
      </c>
      <c r="M15">
        <f t="shared" si="4"/>
        <v>0.126</v>
      </c>
      <c r="O15">
        <f t="shared" si="5"/>
        <v>180</v>
      </c>
      <c r="Q15">
        <v>801.13011968756098</v>
      </c>
      <c r="R15">
        <v>1.9646931528795399</v>
      </c>
      <c r="S15">
        <f t="shared" si="6"/>
        <v>-497.49311968756098</v>
      </c>
      <c r="T15">
        <v>801.13011968756098</v>
      </c>
      <c r="U15">
        <v>1.9646931528795399</v>
      </c>
      <c r="W15">
        <v>303.65473410811398</v>
      </c>
      <c r="X15">
        <v>2.2476275237993502</v>
      </c>
    </row>
    <row r="16" spans="1:24" x14ac:dyDescent="0.3">
      <c r="A16">
        <v>450</v>
      </c>
      <c r="B16">
        <v>0.315</v>
      </c>
      <c r="C16">
        <v>0.6</v>
      </c>
      <c r="D16">
        <v>2263.0500000000002</v>
      </c>
      <c r="E16">
        <v>1.34</v>
      </c>
      <c r="F16">
        <v>450</v>
      </c>
      <c r="G16">
        <f t="shared" si="0"/>
        <v>202500</v>
      </c>
      <c r="H16">
        <v>0.315</v>
      </c>
      <c r="I16">
        <f t="shared" si="1"/>
        <v>9.9225000000000008E-2</v>
      </c>
      <c r="J16">
        <v>0.6</v>
      </c>
      <c r="K16">
        <f t="shared" si="2"/>
        <v>0.36</v>
      </c>
      <c r="L16">
        <f t="shared" si="3"/>
        <v>141.75</v>
      </c>
      <c r="M16">
        <f t="shared" si="4"/>
        <v>0.189</v>
      </c>
      <c r="O16">
        <f t="shared" si="5"/>
        <v>270</v>
      </c>
      <c r="Q16">
        <v>1374.6068334817701</v>
      </c>
      <c r="R16">
        <v>1.98491958796037</v>
      </c>
      <c r="S16">
        <f t="shared" si="6"/>
        <v>888.4431665182301</v>
      </c>
      <c r="T16">
        <v>1374.6068334817701</v>
      </c>
      <c r="U16">
        <v>1.98491958796037</v>
      </c>
      <c r="W16">
        <v>1942.55351277401</v>
      </c>
      <c r="X16">
        <v>2.4150040353737401</v>
      </c>
    </row>
    <row r="17" spans="1:24" x14ac:dyDescent="0.3">
      <c r="A17">
        <v>450</v>
      </c>
      <c r="B17">
        <v>0.4</v>
      </c>
      <c r="C17">
        <v>0.2</v>
      </c>
      <c r="D17">
        <v>40.271000000000001</v>
      </c>
      <c r="E17">
        <v>1.74</v>
      </c>
      <c r="F17">
        <v>450</v>
      </c>
      <c r="G17">
        <f t="shared" si="0"/>
        <v>202500</v>
      </c>
      <c r="H17">
        <v>0.4</v>
      </c>
      <c r="I17">
        <f t="shared" si="1"/>
        <v>0.16000000000000003</v>
      </c>
      <c r="J17">
        <v>0.2</v>
      </c>
      <c r="K17">
        <f t="shared" si="2"/>
        <v>4.0000000000000008E-2</v>
      </c>
      <c r="L17">
        <f t="shared" si="3"/>
        <v>180</v>
      </c>
      <c r="M17">
        <f t="shared" si="4"/>
        <v>8.0000000000000016E-2</v>
      </c>
      <c r="O17">
        <f t="shared" si="5"/>
        <v>90</v>
      </c>
      <c r="Q17">
        <v>50.180995956056798</v>
      </c>
      <c r="R17">
        <v>1.9343567897542799</v>
      </c>
      <c r="S17">
        <f t="shared" si="6"/>
        <v>-9.9099959560567967</v>
      </c>
      <c r="T17">
        <v>50.180995956056798</v>
      </c>
      <c r="U17">
        <v>1.9343567897542799</v>
      </c>
      <c r="W17">
        <v>40.401947752075998</v>
      </c>
      <c r="X17">
        <v>2.5095303545518202</v>
      </c>
    </row>
    <row r="18" spans="1:24" x14ac:dyDescent="0.3">
      <c r="A18">
        <v>450</v>
      </c>
      <c r="B18">
        <v>0.4</v>
      </c>
      <c r="C18">
        <v>0.4</v>
      </c>
      <c r="D18">
        <v>890.51300000000003</v>
      </c>
      <c r="E18">
        <v>1.94</v>
      </c>
      <c r="F18">
        <v>450</v>
      </c>
      <c r="G18">
        <f t="shared" si="0"/>
        <v>202500</v>
      </c>
      <c r="H18">
        <v>0.4</v>
      </c>
      <c r="I18">
        <f t="shared" si="1"/>
        <v>0.16000000000000003</v>
      </c>
      <c r="J18">
        <v>0.4</v>
      </c>
      <c r="K18">
        <f t="shared" si="2"/>
        <v>0.16000000000000003</v>
      </c>
      <c r="L18">
        <f t="shared" si="3"/>
        <v>180</v>
      </c>
      <c r="M18">
        <f t="shared" si="4"/>
        <v>0.16000000000000003</v>
      </c>
      <c r="O18">
        <f t="shared" si="5"/>
        <v>180</v>
      </c>
      <c r="Q18">
        <v>889.30547026787599</v>
      </c>
      <c r="R18">
        <v>1.96798241765061</v>
      </c>
      <c r="S18">
        <f t="shared" si="6"/>
        <v>1.2075297321240441</v>
      </c>
      <c r="T18">
        <v>889.30547026787599</v>
      </c>
      <c r="U18">
        <v>1.96798241765061</v>
      </c>
      <c r="W18">
        <v>890.59898765216701</v>
      </c>
      <c r="X18">
        <v>2.4857507226459399</v>
      </c>
    </row>
    <row r="19" spans="1:24" x14ac:dyDescent="0.3">
      <c r="A19">
        <v>710</v>
      </c>
      <c r="B19">
        <v>0.4</v>
      </c>
      <c r="C19">
        <v>0.6</v>
      </c>
      <c r="D19">
        <v>4822.2</v>
      </c>
      <c r="E19">
        <v>2.88</v>
      </c>
      <c r="F19">
        <v>710</v>
      </c>
      <c r="G19">
        <f t="shared" si="0"/>
        <v>504100</v>
      </c>
      <c r="H19">
        <v>0.4</v>
      </c>
      <c r="I19">
        <f t="shared" si="1"/>
        <v>0.16000000000000003</v>
      </c>
      <c r="J19">
        <v>0.6</v>
      </c>
      <c r="K19">
        <f t="shared" si="2"/>
        <v>0.36</v>
      </c>
      <c r="L19">
        <f t="shared" si="3"/>
        <v>284</v>
      </c>
      <c r="M19">
        <f t="shared" si="4"/>
        <v>0.24</v>
      </c>
      <c r="O19">
        <f t="shared" si="5"/>
        <v>426</v>
      </c>
      <c r="Q19">
        <v>4103.4353259505197</v>
      </c>
      <c r="R19">
        <v>2.0564093752118402</v>
      </c>
      <c r="S19">
        <f t="shared" si="6"/>
        <v>718.76467404948016</v>
      </c>
      <c r="T19">
        <v>4103.4353259505197</v>
      </c>
      <c r="U19">
        <v>2.0564093752118402</v>
      </c>
      <c r="W19">
        <v>4064.1319917767701</v>
      </c>
      <c r="X19">
        <v>2.2442274595995002</v>
      </c>
    </row>
    <row r="20" spans="1:24" x14ac:dyDescent="0.3">
      <c r="A20">
        <v>710</v>
      </c>
      <c r="B20">
        <v>0.2</v>
      </c>
      <c r="C20">
        <v>0.2</v>
      </c>
      <c r="D20">
        <v>130.58600000000001</v>
      </c>
      <c r="E20">
        <v>0.86</v>
      </c>
      <c r="F20">
        <v>710</v>
      </c>
      <c r="G20">
        <f t="shared" si="0"/>
        <v>504100</v>
      </c>
      <c r="H20">
        <v>0.2</v>
      </c>
      <c r="I20">
        <f t="shared" si="1"/>
        <v>4.0000000000000008E-2</v>
      </c>
      <c r="J20">
        <v>0.2</v>
      </c>
      <c r="K20">
        <f t="shared" si="2"/>
        <v>4.0000000000000008E-2</v>
      </c>
      <c r="L20">
        <f t="shared" si="3"/>
        <v>142</v>
      </c>
      <c r="M20">
        <f t="shared" si="4"/>
        <v>4.0000000000000008E-2</v>
      </c>
      <c r="O20">
        <f t="shared" si="5"/>
        <v>142</v>
      </c>
      <c r="Q20">
        <v>644.98916506852299</v>
      </c>
      <c r="R20">
        <v>1.9914967065487299</v>
      </c>
      <c r="S20">
        <f t="shared" si="6"/>
        <v>-514.40316506852298</v>
      </c>
      <c r="T20">
        <v>644.98916506852299</v>
      </c>
      <c r="U20">
        <v>1.9914967065487299</v>
      </c>
      <c r="W20">
        <v>130.751711281056</v>
      </c>
      <c r="X20">
        <v>0.70482498603172095</v>
      </c>
    </row>
    <row r="21" spans="1:24" x14ac:dyDescent="0.3">
      <c r="A21">
        <v>710</v>
      </c>
      <c r="B21">
        <v>0.2</v>
      </c>
      <c r="C21">
        <v>0.4</v>
      </c>
      <c r="D21">
        <v>744.81399999999996</v>
      </c>
      <c r="E21">
        <v>0.92</v>
      </c>
      <c r="F21">
        <v>710</v>
      </c>
      <c r="G21">
        <f t="shared" si="0"/>
        <v>504100</v>
      </c>
      <c r="H21">
        <v>0.2</v>
      </c>
      <c r="I21">
        <f t="shared" si="1"/>
        <v>4.0000000000000008E-2</v>
      </c>
      <c r="J21">
        <v>0.4</v>
      </c>
      <c r="K21">
        <f t="shared" si="2"/>
        <v>0.16000000000000003</v>
      </c>
      <c r="L21">
        <f t="shared" si="3"/>
        <v>142</v>
      </c>
      <c r="M21">
        <f t="shared" si="4"/>
        <v>8.0000000000000016E-2</v>
      </c>
      <c r="O21">
        <f t="shared" si="5"/>
        <v>284</v>
      </c>
      <c r="Q21">
        <v>1431.3403390273199</v>
      </c>
      <c r="R21">
        <v>1.9878114914815599</v>
      </c>
      <c r="S21">
        <f t="shared" si="6"/>
        <v>-686.52633902731998</v>
      </c>
      <c r="T21">
        <v>1431.3403390273199</v>
      </c>
      <c r="U21">
        <v>1.9878114914815599</v>
      </c>
      <c r="W21">
        <v>744.98945002923301</v>
      </c>
      <c r="X21">
        <v>1.2177108904259</v>
      </c>
    </row>
    <row r="22" spans="1:24" x14ac:dyDescent="0.3">
      <c r="A22">
        <v>710</v>
      </c>
      <c r="B22">
        <v>0.2</v>
      </c>
      <c r="C22">
        <v>0.6</v>
      </c>
      <c r="D22">
        <v>2862.91</v>
      </c>
      <c r="E22">
        <v>1.98</v>
      </c>
      <c r="F22">
        <v>710</v>
      </c>
      <c r="G22">
        <f t="shared" si="0"/>
        <v>504100</v>
      </c>
      <c r="H22">
        <v>0.2</v>
      </c>
      <c r="I22">
        <f t="shared" si="1"/>
        <v>4.0000000000000008E-2</v>
      </c>
      <c r="J22">
        <v>0.6</v>
      </c>
      <c r="K22">
        <f t="shared" si="2"/>
        <v>0.36</v>
      </c>
      <c r="L22">
        <f t="shared" si="3"/>
        <v>142</v>
      </c>
      <c r="M22">
        <f t="shared" si="4"/>
        <v>0.12</v>
      </c>
      <c r="O22">
        <f t="shared" si="5"/>
        <v>426</v>
      </c>
      <c r="Q22">
        <v>2851.6234951023098</v>
      </c>
      <c r="R22">
        <v>2.0260250629887802</v>
      </c>
      <c r="S22">
        <f t="shared" si="6"/>
        <v>11.286504897690065</v>
      </c>
      <c r="T22">
        <v>2851.6234951023098</v>
      </c>
      <c r="U22">
        <v>2.0260250629887802</v>
      </c>
      <c r="W22">
        <v>2863.01274561625</v>
      </c>
      <c r="X22">
        <v>1.7820013373199799</v>
      </c>
    </row>
    <row r="23" spans="1:24" x14ac:dyDescent="0.3">
      <c r="A23">
        <v>710</v>
      </c>
      <c r="B23">
        <v>0.315</v>
      </c>
      <c r="C23">
        <v>0.2</v>
      </c>
      <c r="D23">
        <v>592.80899999999997</v>
      </c>
      <c r="E23">
        <v>1.1399999999999999</v>
      </c>
      <c r="F23">
        <v>710</v>
      </c>
      <c r="G23">
        <f t="shared" si="0"/>
        <v>504100</v>
      </c>
      <c r="H23">
        <v>0.315</v>
      </c>
      <c r="I23">
        <f t="shared" si="1"/>
        <v>9.9225000000000008E-2</v>
      </c>
      <c r="J23">
        <v>0.2</v>
      </c>
      <c r="K23">
        <f t="shared" si="2"/>
        <v>4.0000000000000008E-2</v>
      </c>
      <c r="L23">
        <f t="shared" si="3"/>
        <v>223.65</v>
      </c>
      <c r="M23">
        <f t="shared" si="4"/>
        <v>6.3E-2</v>
      </c>
      <c r="O23">
        <f t="shared" si="5"/>
        <v>142</v>
      </c>
      <c r="Q23">
        <v>552.97605816284204</v>
      </c>
      <c r="R23">
        <v>1.9876148793999799</v>
      </c>
      <c r="S23">
        <f t="shared" si="6"/>
        <v>39.832941837157932</v>
      </c>
      <c r="T23">
        <v>552.97605816284204</v>
      </c>
      <c r="U23">
        <v>1.9876148793999799</v>
      </c>
      <c r="W23">
        <v>720.44392175510802</v>
      </c>
      <c r="X23">
        <v>1.24518172994259</v>
      </c>
    </row>
    <row r="24" spans="1:24" x14ac:dyDescent="0.3">
      <c r="A24">
        <v>710</v>
      </c>
      <c r="B24">
        <v>0.315</v>
      </c>
      <c r="C24">
        <v>0.4</v>
      </c>
      <c r="D24">
        <v>3098.48</v>
      </c>
      <c r="E24">
        <v>1.22</v>
      </c>
      <c r="F24">
        <v>710</v>
      </c>
      <c r="G24">
        <f t="shared" si="0"/>
        <v>504100</v>
      </c>
      <c r="H24">
        <v>0.315</v>
      </c>
      <c r="I24">
        <f t="shared" si="1"/>
        <v>9.9225000000000008E-2</v>
      </c>
      <c r="J24">
        <v>0.4</v>
      </c>
      <c r="K24">
        <f t="shared" si="2"/>
        <v>0.16000000000000003</v>
      </c>
      <c r="L24">
        <f t="shared" si="3"/>
        <v>223.65</v>
      </c>
      <c r="M24">
        <f t="shared" si="4"/>
        <v>0.126</v>
      </c>
      <c r="O24">
        <f t="shared" si="5"/>
        <v>284</v>
      </c>
      <c r="Q24">
        <v>3253.4924265729901</v>
      </c>
      <c r="R24">
        <v>2.0361392477711102</v>
      </c>
      <c r="S24">
        <f t="shared" si="6"/>
        <v>-155.01242657299008</v>
      </c>
      <c r="T24">
        <v>3253.4924265729901</v>
      </c>
      <c r="U24">
        <v>2.0361392477711102</v>
      </c>
      <c r="W24">
        <v>2958.7711990255402</v>
      </c>
      <c r="X24">
        <v>1.8964284701449301</v>
      </c>
    </row>
    <row r="25" spans="1:24" x14ac:dyDescent="0.3">
      <c r="A25">
        <v>710</v>
      </c>
      <c r="B25">
        <v>0.315</v>
      </c>
      <c r="C25">
        <v>0.6</v>
      </c>
      <c r="D25">
        <v>9365.24</v>
      </c>
      <c r="E25">
        <v>1.1599999999999999</v>
      </c>
      <c r="F25">
        <v>710</v>
      </c>
      <c r="G25">
        <f t="shared" si="0"/>
        <v>504100</v>
      </c>
      <c r="H25">
        <v>0.315</v>
      </c>
      <c r="I25">
        <f t="shared" si="1"/>
        <v>9.9225000000000008E-2</v>
      </c>
      <c r="J25">
        <v>0.6</v>
      </c>
      <c r="K25">
        <f t="shared" si="2"/>
        <v>0.36</v>
      </c>
      <c r="L25">
        <f t="shared" si="3"/>
        <v>223.65</v>
      </c>
      <c r="M25">
        <f t="shared" si="4"/>
        <v>0.189</v>
      </c>
      <c r="O25">
        <f t="shared" si="5"/>
        <v>426</v>
      </c>
      <c r="Q25">
        <v>9424.2530732361902</v>
      </c>
      <c r="R25">
        <v>2.1762497745418501</v>
      </c>
      <c r="S25">
        <f t="shared" si="6"/>
        <v>-59.013073236190394</v>
      </c>
      <c r="T25">
        <v>9424.2530732361902</v>
      </c>
      <c r="U25">
        <v>2.1762497745418501</v>
      </c>
      <c r="W25">
        <v>9365.1909098173401</v>
      </c>
      <c r="X25">
        <v>1.7953963746378701</v>
      </c>
    </row>
    <row r="26" spans="1:24" x14ac:dyDescent="0.3">
      <c r="A26">
        <v>710</v>
      </c>
      <c r="B26">
        <v>0.4</v>
      </c>
      <c r="C26">
        <v>0.2</v>
      </c>
      <c r="D26">
        <v>948.85799999999995</v>
      </c>
      <c r="E26">
        <v>1.2</v>
      </c>
      <c r="F26">
        <v>710</v>
      </c>
      <c r="G26">
        <f t="shared" si="0"/>
        <v>504100</v>
      </c>
      <c r="H26">
        <v>0.4</v>
      </c>
      <c r="I26">
        <f t="shared" si="1"/>
        <v>0.16000000000000003</v>
      </c>
      <c r="J26">
        <v>0.2</v>
      </c>
      <c r="K26">
        <f t="shared" si="2"/>
        <v>4.0000000000000008E-2</v>
      </c>
      <c r="L26">
        <f t="shared" si="3"/>
        <v>284</v>
      </c>
      <c r="M26">
        <f t="shared" si="4"/>
        <v>8.0000000000000016E-2</v>
      </c>
      <c r="O26">
        <f t="shared" si="5"/>
        <v>142</v>
      </c>
      <c r="Q26">
        <v>939.68148055321001</v>
      </c>
      <c r="R26">
        <v>1.97065970594524</v>
      </c>
      <c r="S26">
        <f t="shared" si="6"/>
        <v>9.1765194467899391</v>
      </c>
      <c r="T26">
        <v>939.68148055321001</v>
      </c>
      <c r="U26">
        <v>1.97065970594524</v>
      </c>
      <c r="W26">
        <v>948.95339270164504</v>
      </c>
      <c r="X26">
        <v>1.78454908355913</v>
      </c>
    </row>
    <row r="27" spans="1:24" x14ac:dyDescent="0.3">
      <c r="A27">
        <v>710</v>
      </c>
      <c r="B27">
        <v>0.4</v>
      </c>
      <c r="C27">
        <v>0.4</v>
      </c>
      <c r="D27">
        <v>5658.57</v>
      </c>
      <c r="E27">
        <v>1.38</v>
      </c>
      <c r="F27">
        <v>710</v>
      </c>
      <c r="G27">
        <f t="shared" si="0"/>
        <v>504100</v>
      </c>
      <c r="H27">
        <v>0.4</v>
      </c>
      <c r="I27">
        <f t="shared" si="1"/>
        <v>0.16000000000000003</v>
      </c>
      <c r="J27">
        <v>0.4</v>
      </c>
      <c r="K27">
        <f t="shared" si="2"/>
        <v>0.16000000000000003</v>
      </c>
      <c r="L27">
        <f t="shared" si="3"/>
        <v>284</v>
      </c>
      <c r="M27">
        <f t="shared" si="4"/>
        <v>0.16000000000000003</v>
      </c>
      <c r="O27">
        <f t="shared" si="5"/>
        <v>284</v>
      </c>
      <c r="Q27">
        <v>5626.8242748519797</v>
      </c>
      <c r="R27">
        <v>2.0916003217808199</v>
      </c>
      <c r="S27">
        <f t="shared" si="6"/>
        <v>31.745725148020028</v>
      </c>
      <c r="T27">
        <v>5626.8242748519797</v>
      </c>
      <c r="U27">
        <v>2.0916003217808199</v>
      </c>
      <c r="W27">
        <v>6147.36585280083</v>
      </c>
      <c r="X27">
        <v>2.0700026968552301</v>
      </c>
    </row>
    <row r="28" spans="1:24" x14ac:dyDescent="0.3">
      <c r="A28">
        <v>710</v>
      </c>
      <c r="B28">
        <v>0.4</v>
      </c>
      <c r="C28">
        <v>0.6</v>
      </c>
      <c r="D28">
        <v>3305.82</v>
      </c>
      <c r="E28">
        <v>2.68</v>
      </c>
      <c r="F28">
        <v>710</v>
      </c>
      <c r="G28">
        <f>A28*A28</f>
        <v>504100</v>
      </c>
      <c r="H28">
        <v>0.4</v>
      </c>
      <c r="I28">
        <f t="shared" si="1"/>
        <v>0.16000000000000003</v>
      </c>
      <c r="J28">
        <v>0.6</v>
      </c>
      <c r="K28">
        <f t="shared" si="2"/>
        <v>0.36</v>
      </c>
      <c r="L28">
        <f t="shared" si="3"/>
        <v>284</v>
      </c>
      <c r="M28">
        <f t="shared" si="4"/>
        <v>0.24</v>
      </c>
      <c r="O28">
        <f t="shared" si="5"/>
        <v>426</v>
      </c>
      <c r="Q28">
        <v>4103.4353259505197</v>
      </c>
      <c r="R28">
        <v>2.0564093752118402</v>
      </c>
      <c r="S28">
        <f t="shared" si="6"/>
        <v>-797.61532595051949</v>
      </c>
      <c r="T28">
        <v>4103.4353259505197</v>
      </c>
      <c r="U28">
        <v>2.0564093752118402</v>
      </c>
      <c r="W28">
        <v>4064.1319917767701</v>
      </c>
      <c r="X28">
        <v>2.2442274595995002</v>
      </c>
    </row>
    <row r="29" spans="1:24" x14ac:dyDescent="0.3">
      <c r="D29" t="e">
        <f>AVERAGE(D2:J32D28)</f>
        <v>#NAME?</v>
      </c>
      <c r="E29">
        <f>AVERAGE(E2:E28)</f>
        <v>1.8851851851851851</v>
      </c>
      <c r="Q29">
        <f>AVERAGE(Q4:Q28)</f>
        <v>1614.5301807884027</v>
      </c>
      <c r="R29">
        <f>AVERAGE(R2:R28)</f>
        <v>2.0172562338367346</v>
      </c>
      <c r="S29">
        <f>AVERAGE(S2:S28)</f>
        <v>14.12852069296396</v>
      </c>
      <c r="T29">
        <f>AVERAGE(T2:T28)</f>
        <v>1505.456590418147</v>
      </c>
      <c r="U29">
        <f>AVERAGE(U2:U28)</f>
        <v>2.0172562338367346</v>
      </c>
      <c r="W29">
        <f>AVERAGE(W2:W28)</f>
        <v>1563.1625372561145</v>
      </c>
      <c r="X29">
        <f>AVERAGE(X2:X28)</f>
        <v>1.8866023407769656</v>
      </c>
    </row>
    <row r="30" spans="1:24" x14ac:dyDescent="0.3">
      <c r="Q30">
        <f>AVERAGE(Q2:Q28)</f>
        <v>1505.456590418147</v>
      </c>
      <c r="T30">
        <f>AVERAGE(T2:T28)</f>
        <v>1505.456590418147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EE1C2-65D0-45B6-AAD3-8423CDBE9122}">
  <dimension ref="A1:Z37"/>
  <sheetViews>
    <sheetView topLeftCell="D1" workbookViewId="0">
      <selection activeCell="P22" sqref="P22"/>
    </sheetView>
  </sheetViews>
  <sheetFormatPr defaultRowHeight="14.4" x14ac:dyDescent="0.3"/>
  <sheetData>
    <row r="1" spans="1:26" x14ac:dyDescent="0.3">
      <c r="A1" s="2">
        <v>1</v>
      </c>
      <c r="B1" s="2">
        <v>-194.249986100158</v>
      </c>
      <c r="C1" s="2">
        <v>3.4245718802073299</v>
      </c>
      <c r="D1" s="2">
        <v>180</v>
      </c>
      <c r="E1" s="2">
        <v>0.39192575418754999</v>
      </c>
      <c r="F1" s="2">
        <v>0.6</v>
      </c>
      <c r="L1" s="2">
        <v>1</v>
      </c>
      <c r="M1" s="2">
        <v>-221.234199264697</v>
      </c>
      <c r="N1" s="2">
        <v>0.83117079445341502</v>
      </c>
      <c r="O1" s="2">
        <v>675.92696851520702</v>
      </c>
      <c r="P1" s="2">
        <v>0.206580840643381</v>
      </c>
      <c r="Q1" s="2">
        <v>0.202089924719008</v>
      </c>
      <c r="U1" s="2">
        <v>1</v>
      </c>
      <c r="V1" s="2">
        <v>-241.783511267569</v>
      </c>
      <c r="W1" s="2">
        <v>0.76848672702491605</v>
      </c>
      <c r="X1" s="2">
        <v>695.67998698381598</v>
      </c>
      <c r="Y1" s="2">
        <v>0.20237484799109701</v>
      </c>
      <c r="Z1" s="2">
        <v>0.2</v>
      </c>
    </row>
    <row r="2" spans="1:26" x14ac:dyDescent="0.3">
      <c r="A2" s="2">
        <v>2</v>
      </c>
      <c r="B2" s="2">
        <v>-10.371031005859001</v>
      </c>
      <c r="C2" s="2">
        <v>1.92757709082031</v>
      </c>
      <c r="D2" s="2">
        <v>181.35546875</v>
      </c>
      <c r="E2" s="2">
        <v>0.2</v>
      </c>
      <c r="F2" s="2">
        <v>0.50624999999999998</v>
      </c>
      <c r="L2" s="2">
        <v>2</v>
      </c>
      <c r="M2" s="2">
        <v>-647.14132228966901</v>
      </c>
      <c r="N2" s="2">
        <v>1.0254705530871999</v>
      </c>
      <c r="O2" s="2">
        <v>559.78522855305903</v>
      </c>
      <c r="P2" s="2">
        <v>0.206580840643381</v>
      </c>
      <c r="Q2" s="2">
        <v>0.202089924719008</v>
      </c>
      <c r="U2" s="2">
        <v>2</v>
      </c>
      <c r="V2" s="2">
        <v>-307.44600735550898</v>
      </c>
      <c r="W2" s="2">
        <v>0.79141898127066801</v>
      </c>
      <c r="X2" s="2">
        <v>683.85186198381598</v>
      </c>
      <c r="Y2" s="2">
        <v>0.20237484799109701</v>
      </c>
      <c r="Z2" s="2">
        <v>0.2</v>
      </c>
    </row>
    <row r="3" spans="1:26" x14ac:dyDescent="0.3">
      <c r="A3" s="2">
        <v>3</v>
      </c>
      <c r="B3" s="2">
        <v>-10.164015129631</v>
      </c>
      <c r="C3" s="2">
        <v>0.72444124861576598</v>
      </c>
      <c r="D3" s="2">
        <v>709.99392109289101</v>
      </c>
      <c r="E3" s="2">
        <v>0.20839325785704599</v>
      </c>
      <c r="F3" s="2">
        <v>0.214922631569988</v>
      </c>
      <c r="L3" s="2">
        <v>3</v>
      </c>
      <c r="M3" s="2">
        <v>-527.25021684001797</v>
      </c>
      <c r="N3" s="2">
        <v>0.95680573851258099</v>
      </c>
      <c r="O3" s="2">
        <v>604.65233131316302</v>
      </c>
      <c r="P3" s="2">
        <v>0.206580840643381</v>
      </c>
      <c r="Q3" s="2">
        <v>0.202089924719008</v>
      </c>
      <c r="U3" s="2">
        <v>3</v>
      </c>
      <c r="V3" s="2">
        <v>-824.13534752131295</v>
      </c>
      <c r="W3" s="2">
        <v>1.1024159874722199</v>
      </c>
      <c r="X3" s="2">
        <v>476.61052069006701</v>
      </c>
      <c r="Y3" s="2">
        <v>0.20237484799109701</v>
      </c>
      <c r="Z3" s="2">
        <v>0.2</v>
      </c>
    </row>
    <row r="4" spans="1:26" x14ac:dyDescent="0.3">
      <c r="A4" s="2">
        <v>4</v>
      </c>
      <c r="B4" s="2">
        <v>-17.1662499999997</v>
      </c>
      <c r="C4" s="2">
        <v>1.9287350000000001</v>
      </c>
      <c r="D4" s="2">
        <v>180</v>
      </c>
      <c r="E4" s="2">
        <v>0.2</v>
      </c>
      <c r="F4" s="2">
        <v>0.50624999999999998</v>
      </c>
      <c r="L4" s="2">
        <v>4</v>
      </c>
      <c r="M4" s="2">
        <v>-456.62520600243198</v>
      </c>
      <c r="N4" s="2">
        <v>0.92401256154756095</v>
      </c>
      <c r="O4" s="2">
        <v>624.41134351520702</v>
      </c>
      <c r="P4" s="2">
        <v>0.206580840643381</v>
      </c>
      <c r="Q4" s="2">
        <v>0.202089924719008</v>
      </c>
      <c r="U4" s="2">
        <v>4</v>
      </c>
      <c r="V4" s="2">
        <v>-158.44839685017399</v>
      </c>
      <c r="W4" s="2">
        <v>0.74043282688517198</v>
      </c>
      <c r="X4" s="2">
        <v>709.77294504852705</v>
      </c>
      <c r="Y4" s="2">
        <v>0.20237484799109701</v>
      </c>
      <c r="Z4" s="2">
        <v>0.2</v>
      </c>
    </row>
    <row r="5" spans="1:26" x14ac:dyDescent="0.3">
      <c r="A5" s="2">
        <v>5</v>
      </c>
      <c r="B5" s="2">
        <v>-185.73456249999899</v>
      </c>
      <c r="C5" s="2">
        <v>3.3932980624999902</v>
      </c>
      <c r="D5" s="2">
        <v>180.75</v>
      </c>
      <c r="E5" s="2">
        <v>0.38750000000000001</v>
      </c>
      <c r="F5" s="2">
        <v>0.6</v>
      </c>
      <c r="L5" s="2">
        <v>5</v>
      </c>
      <c r="M5" s="2">
        <v>-220.49023197088701</v>
      </c>
      <c r="N5" s="2">
        <v>0.83090283091810502</v>
      </c>
      <c r="O5" s="2">
        <v>676.06759351520702</v>
      </c>
      <c r="P5" s="2">
        <v>0.206580840643381</v>
      </c>
      <c r="Q5" s="2">
        <v>0.202089924719008</v>
      </c>
      <c r="U5" s="2">
        <v>5</v>
      </c>
      <c r="V5" s="2">
        <v>-158.83021624002399</v>
      </c>
      <c r="W5" s="2">
        <v>0.74055899522277102</v>
      </c>
      <c r="X5" s="2">
        <v>709.71044504852705</v>
      </c>
      <c r="Y5" s="2">
        <v>0.20237484799109701</v>
      </c>
      <c r="Z5" s="2">
        <v>0.2</v>
      </c>
    </row>
    <row r="6" spans="1:26" x14ac:dyDescent="0.3">
      <c r="A6" s="2">
        <v>6</v>
      </c>
      <c r="B6" s="2">
        <v>-52.718957031249801</v>
      </c>
      <c r="C6" s="2">
        <v>1.992642359375</v>
      </c>
      <c r="D6" s="2">
        <v>182</v>
      </c>
      <c r="E6" s="2">
        <v>0.2</v>
      </c>
      <c r="F6" s="2">
        <v>0.53652343749999998</v>
      </c>
      <c r="L6" s="2">
        <v>6</v>
      </c>
      <c r="M6" s="2">
        <v>-417.92013399888799</v>
      </c>
      <c r="N6" s="2">
        <v>0.90732337739359503</v>
      </c>
      <c r="O6" s="2">
        <v>634.12228101520702</v>
      </c>
      <c r="P6" s="2">
        <v>0.206580840643381</v>
      </c>
      <c r="Q6" s="2">
        <v>0.202089924719008</v>
      </c>
      <c r="U6" s="2">
        <v>6</v>
      </c>
      <c r="V6" s="2">
        <v>-412.06442952756902</v>
      </c>
      <c r="W6" s="2">
        <v>0.82986411335304899</v>
      </c>
      <c r="X6" s="2">
        <v>663.33801463616896</v>
      </c>
      <c r="Y6" s="2">
        <v>0.20237484799109701</v>
      </c>
      <c r="Z6" s="2">
        <v>0.2</v>
      </c>
    </row>
    <row r="7" spans="1:26" x14ac:dyDescent="0.3">
      <c r="A7" s="2">
        <v>7</v>
      </c>
      <c r="B7" s="2">
        <v>-171.53062499999899</v>
      </c>
      <c r="C7" s="2">
        <v>2.9718156250000001</v>
      </c>
      <c r="D7" s="2">
        <v>181.25</v>
      </c>
      <c r="E7" s="2">
        <v>0.32500000000000001</v>
      </c>
      <c r="F7" s="2">
        <v>0.6</v>
      </c>
      <c r="L7" s="2">
        <v>7</v>
      </c>
      <c r="M7" s="2">
        <v>-277.64038285511998</v>
      </c>
      <c r="N7" s="2">
        <v>0.85185732159000305</v>
      </c>
      <c r="O7" s="2">
        <v>664.94259351520702</v>
      </c>
      <c r="P7" s="2">
        <v>0.206580840643381</v>
      </c>
      <c r="Q7" s="2">
        <v>0.202089924719008</v>
      </c>
      <c r="U7" s="2">
        <v>7</v>
      </c>
      <c r="V7" s="2">
        <v>-797.95679944173799</v>
      </c>
      <c r="W7" s="2">
        <v>1.0301319412952199</v>
      </c>
      <c r="X7" s="2">
        <v>536.54560851197402</v>
      </c>
      <c r="Y7" s="2">
        <v>0.20237484799109701</v>
      </c>
      <c r="Z7" s="2">
        <v>0.2</v>
      </c>
    </row>
    <row r="8" spans="1:26" x14ac:dyDescent="0.3">
      <c r="A8" s="2">
        <v>8</v>
      </c>
      <c r="B8" s="2">
        <v>-183.05999999999901</v>
      </c>
      <c r="C8" s="2">
        <v>2.97376</v>
      </c>
      <c r="D8" s="2">
        <v>180</v>
      </c>
      <c r="E8" s="2">
        <v>0.32500000000000001</v>
      </c>
      <c r="F8" s="2">
        <v>0.6</v>
      </c>
      <c r="L8" s="2">
        <v>8</v>
      </c>
      <c r="M8" s="2">
        <v>-722.09129376825899</v>
      </c>
      <c r="N8" s="2">
        <v>1.1206265579854799</v>
      </c>
      <c r="O8" s="2">
        <v>486.223093641974</v>
      </c>
      <c r="P8" s="2">
        <v>0.206580840643381</v>
      </c>
      <c r="Q8" s="2">
        <v>0.202089924719008</v>
      </c>
      <c r="U8" s="2">
        <v>8</v>
      </c>
      <c r="V8" s="2">
        <v>-453.11391248170298</v>
      </c>
      <c r="W8" s="2">
        <v>0.84575042680246504</v>
      </c>
      <c r="X8" s="2">
        <v>654.58801463616896</v>
      </c>
      <c r="Y8" s="2">
        <v>0.20237484799109701</v>
      </c>
      <c r="Z8" s="2">
        <v>0.2</v>
      </c>
    </row>
    <row r="9" spans="1:26" x14ac:dyDescent="0.3">
      <c r="A9" s="2">
        <v>9</v>
      </c>
      <c r="B9" s="2">
        <v>-104.65829956054699</v>
      </c>
      <c r="C9" s="2">
        <v>2.0939800634765602</v>
      </c>
      <c r="D9" s="2">
        <v>185.0390625</v>
      </c>
      <c r="E9" s="2">
        <v>0.2</v>
      </c>
      <c r="F9" s="2">
        <v>0.58437499999999998</v>
      </c>
      <c r="L9" s="2">
        <v>9</v>
      </c>
      <c r="M9" s="2">
        <v>-417.92013399888799</v>
      </c>
      <c r="N9" s="2">
        <v>0.90732337739359503</v>
      </c>
      <c r="O9" s="2">
        <v>634.12228101520702</v>
      </c>
      <c r="P9" s="2">
        <v>0.206580840643381</v>
      </c>
      <c r="Q9" s="2">
        <v>0.202089924719008</v>
      </c>
      <c r="U9" s="2">
        <v>9</v>
      </c>
      <c r="V9" s="2">
        <v>-206.848652895985</v>
      </c>
      <c r="W9" s="2">
        <v>0.75659506237899898</v>
      </c>
      <c r="X9" s="2">
        <v>701.70263254852705</v>
      </c>
      <c r="Y9" s="2">
        <v>0.20237484799109701</v>
      </c>
      <c r="Z9" s="2">
        <v>0.2</v>
      </c>
    </row>
    <row r="10" spans="1:26" x14ac:dyDescent="0.3">
      <c r="A10" s="2">
        <v>10</v>
      </c>
      <c r="B10" s="2">
        <v>-163.125829101562</v>
      </c>
      <c r="C10" s="2">
        <v>2.2433699775390599</v>
      </c>
      <c r="D10" s="2">
        <v>180.25</v>
      </c>
      <c r="E10" s="2">
        <v>0.21660156250000001</v>
      </c>
      <c r="F10" s="2">
        <v>0.6</v>
      </c>
      <c r="L10" s="2">
        <v>10</v>
      </c>
      <c r="M10" s="2">
        <v>-527.19867463347703</v>
      </c>
      <c r="N10" s="2">
        <v>0.95678042335751101</v>
      </c>
      <c r="O10" s="2">
        <v>604.66795631316302</v>
      </c>
      <c r="P10" s="2">
        <v>0.206580840643381</v>
      </c>
      <c r="Q10" s="2">
        <v>0.202089924719008</v>
      </c>
      <c r="U10" s="2">
        <v>10</v>
      </c>
      <c r="V10" s="2">
        <v>-477.82232962430299</v>
      </c>
      <c r="W10" s="2">
        <v>0.85557935954209796</v>
      </c>
      <c r="X10" s="2">
        <v>649.08801463616896</v>
      </c>
      <c r="Y10" s="2">
        <v>0.20237484799109701</v>
      </c>
      <c r="Z10" s="2">
        <v>0.2</v>
      </c>
    </row>
    <row r="11" spans="1:26" x14ac:dyDescent="0.3">
      <c r="A11" s="2">
        <v>11</v>
      </c>
      <c r="B11" s="2">
        <v>-166.20933746123001</v>
      </c>
      <c r="C11" s="2">
        <v>2.5815309519873701</v>
      </c>
      <c r="D11" s="2">
        <v>180.875</v>
      </c>
      <c r="E11" s="2">
        <v>0.26692575418754999</v>
      </c>
      <c r="F11" s="2">
        <v>0.6</v>
      </c>
      <c r="L11" s="2">
        <v>11</v>
      </c>
      <c r="M11" s="2">
        <v>-690.646544625812</v>
      </c>
      <c r="N11" s="2">
        <v>1.06132479567289</v>
      </c>
      <c r="O11" s="2">
        <v>533.97309364197395</v>
      </c>
      <c r="P11" s="2">
        <v>0.206580840643381</v>
      </c>
      <c r="Q11" s="2">
        <v>0.202089924719008</v>
      </c>
      <c r="U11" s="2">
        <v>11</v>
      </c>
      <c r="V11" s="2">
        <v>-365.829675233128</v>
      </c>
      <c r="W11" s="2">
        <v>0.81254706006785304</v>
      </c>
      <c r="X11" s="2">
        <v>672.68957713616896</v>
      </c>
      <c r="Y11" s="2">
        <v>0.20237484799109701</v>
      </c>
      <c r="Z11" s="2">
        <v>0.2</v>
      </c>
    </row>
    <row r="12" spans="1:26" x14ac:dyDescent="0.3">
      <c r="A12" s="2">
        <v>12</v>
      </c>
      <c r="B12" s="2">
        <v>-10.164015129631</v>
      </c>
      <c r="C12" s="2">
        <v>0.72444124861576598</v>
      </c>
      <c r="D12" s="2">
        <v>709.99392109289101</v>
      </c>
      <c r="E12" s="2">
        <v>0.20839325785704599</v>
      </c>
      <c r="F12" s="2">
        <v>0.214922631569988</v>
      </c>
      <c r="L12" s="2">
        <v>12</v>
      </c>
      <c r="M12" s="2">
        <v>-277.64038285511998</v>
      </c>
      <c r="N12" s="2">
        <v>0.85185732159000305</v>
      </c>
      <c r="O12" s="2">
        <v>664.94259351520702</v>
      </c>
      <c r="P12" s="2">
        <v>0.206580840643381</v>
      </c>
      <c r="Q12" s="2">
        <v>0.202089924719008</v>
      </c>
      <c r="U12" s="2">
        <v>12</v>
      </c>
      <c r="V12" s="2">
        <v>-412.06442952756902</v>
      </c>
      <c r="W12" s="2">
        <v>0.82986411335304899</v>
      </c>
      <c r="X12" s="2">
        <v>663.33801463616896</v>
      </c>
      <c r="Y12" s="2">
        <v>0.20237484799109701</v>
      </c>
      <c r="Z12" s="2">
        <v>0.2</v>
      </c>
    </row>
    <row r="13" spans="1:26" x14ac:dyDescent="0.3">
      <c r="A13" s="2">
        <v>13</v>
      </c>
      <c r="B13" s="2">
        <v>-41.230683761596701</v>
      </c>
      <c r="C13" s="2">
        <v>1.9909572813110299</v>
      </c>
      <c r="D13" s="2">
        <v>184.0390625</v>
      </c>
      <c r="E13" s="2">
        <v>0.2</v>
      </c>
      <c r="F13" s="2">
        <v>0.53652343749999998</v>
      </c>
      <c r="L13" s="2">
        <v>13</v>
      </c>
      <c r="M13" s="2">
        <v>-577.26459593238098</v>
      </c>
      <c r="N13" s="2">
        <v>0.98265972690516801</v>
      </c>
      <c r="O13" s="2">
        <v>588.36705315963297</v>
      </c>
      <c r="P13" s="2">
        <v>0.206580840643381</v>
      </c>
      <c r="Q13" s="2">
        <v>0.202089924719008</v>
      </c>
      <c r="U13" s="2">
        <v>13</v>
      </c>
      <c r="V13" s="2">
        <v>-282.92511991262597</v>
      </c>
      <c r="W13" s="2">
        <v>0.78276037795871101</v>
      </c>
      <c r="X13" s="2">
        <v>688.35186198381598</v>
      </c>
      <c r="Y13" s="2">
        <v>0.20237484799109701</v>
      </c>
      <c r="Z13" s="2">
        <v>0.2</v>
      </c>
    </row>
    <row r="14" spans="1:26" x14ac:dyDescent="0.3">
      <c r="A14" s="2">
        <v>14</v>
      </c>
      <c r="B14" s="2">
        <v>-136.48402343749899</v>
      </c>
      <c r="C14" s="2">
        <v>2.0958076562499999</v>
      </c>
      <c r="D14" s="2">
        <v>180</v>
      </c>
      <c r="E14" s="2">
        <v>0.2</v>
      </c>
      <c r="F14" s="2">
        <v>0.58339843749999998</v>
      </c>
      <c r="L14" s="2">
        <v>14</v>
      </c>
      <c r="M14" s="2">
        <v>-722.09129376825899</v>
      </c>
      <c r="N14" s="2">
        <v>1.1206265579854799</v>
      </c>
      <c r="O14" s="2">
        <v>486.223093641974</v>
      </c>
      <c r="P14" s="2">
        <v>0.206580840643381</v>
      </c>
      <c r="Q14" s="2">
        <v>0.202089924719008</v>
      </c>
      <c r="U14" s="2">
        <v>14</v>
      </c>
      <c r="V14" s="2">
        <v>-824.13534752131295</v>
      </c>
      <c r="W14" s="2">
        <v>1.1024159874722199</v>
      </c>
      <c r="X14" s="2">
        <v>476.61052069006701</v>
      </c>
      <c r="Y14" s="2">
        <v>0.20237484799109701</v>
      </c>
      <c r="Z14" s="2">
        <v>0.2</v>
      </c>
    </row>
    <row r="15" spans="1:26" x14ac:dyDescent="0.3">
      <c r="A15" s="2">
        <v>15</v>
      </c>
      <c r="B15" s="2">
        <v>-194.249986100158</v>
      </c>
      <c r="C15" s="2">
        <v>3.4245718802073299</v>
      </c>
      <c r="D15" s="2">
        <v>180</v>
      </c>
      <c r="E15" s="2">
        <v>0.39192575418754999</v>
      </c>
      <c r="F15" s="2">
        <v>0.6</v>
      </c>
      <c r="L15" s="2">
        <v>15</v>
      </c>
      <c r="M15" s="2">
        <v>-647.14132228966901</v>
      </c>
      <c r="N15" s="2">
        <v>1.0254705530871999</v>
      </c>
      <c r="O15" s="2">
        <v>559.78522855305903</v>
      </c>
      <c r="P15" s="2">
        <v>0.206580840643381</v>
      </c>
      <c r="Q15" s="2">
        <v>0.202089924719008</v>
      </c>
      <c r="U15" s="2">
        <v>15</v>
      </c>
      <c r="V15" s="2">
        <v>-158.44839685017399</v>
      </c>
      <c r="W15" s="2">
        <v>0.74043282688517198</v>
      </c>
      <c r="X15" s="2">
        <v>709.77294504852705</v>
      </c>
      <c r="Y15" s="2">
        <v>0.20237484799109701</v>
      </c>
      <c r="Z15" s="2">
        <v>0.2</v>
      </c>
    </row>
    <row r="16" spans="1:26" x14ac:dyDescent="0.3">
      <c r="A16" s="2">
        <v>16</v>
      </c>
      <c r="B16" s="2">
        <v>-151.75599999999901</v>
      </c>
      <c r="C16" s="2">
        <v>2.1306080000000001</v>
      </c>
      <c r="D16" s="2">
        <v>181.5</v>
      </c>
      <c r="E16" s="2">
        <v>0.2</v>
      </c>
      <c r="F16" s="2">
        <v>0.6</v>
      </c>
      <c r="L16" s="2">
        <v>16</v>
      </c>
      <c r="M16" s="2">
        <v>-220.49023197088701</v>
      </c>
      <c r="N16" s="2">
        <v>0.83090283091810502</v>
      </c>
      <c r="O16" s="2">
        <v>676.06759351520702</v>
      </c>
      <c r="P16" s="2">
        <v>0.206580840643381</v>
      </c>
      <c r="Q16" s="2">
        <v>0.202089924719008</v>
      </c>
      <c r="U16" s="2">
        <v>16</v>
      </c>
      <c r="V16" s="2">
        <v>-797.95679944173799</v>
      </c>
      <c r="W16" s="2">
        <v>1.0301319412952199</v>
      </c>
      <c r="X16" s="2">
        <v>536.54560851197402</v>
      </c>
      <c r="Y16" s="2">
        <v>0.20237484799109701</v>
      </c>
      <c r="Z16" s="2">
        <v>0.2</v>
      </c>
    </row>
    <row r="17" spans="1:26" x14ac:dyDescent="0.3">
      <c r="A17" s="2">
        <v>17</v>
      </c>
      <c r="B17" s="2">
        <v>-123.29301953125</v>
      </c>
      <c r="C17" s="2">
        <v>2.094241109375</v>
      </c>
      <c r="D17" s="2">
        <v>182</v>
      </c>
      <c r="E17" s="2">
        <v>0.2</v>
      </c>
      <c r="F17" s="2">
        <v>0.58339843749999998</v>
      </c>
      <c r="L17" s="2">
        <v>17</v>
      </c>
      <c r="M17" s="2">
        <v>-577.61985257333004</v>
      </c>
      <c r="N17" s="2">
        <v>0.98285407035040595</v>
      </c>
      <c r="O17" s="2">
        <v>588.24205315963297</v>
      </c>
      <c r="P17" s="2">
        <v>0.206580840643381</v>
      </c>
      <c r="Q17" s="2">
        <v>0.202089924719008</v>
      </c>
      <c r="U17" s="2">
        <v>17</v>
      </c>
      <c r="V17" s="2">
        <v>-477.82232962430299</v>
      </c>
      <c r="W17" s="2">
        <v>0.85557935954209796</v>
      </c>
      <c r="X17" s="2">
        <v>649.08801463616896</v>
      </c>
      <c r="Y17" s="2">
        <v>0.20237484799109701</v>
      </c>
      <c r="Z17" s="2">
        <v>0.2</v>
      </c>
    </row>
    <row r="18" spans="1:26" x14ac:dyDescent="0.3">
      <c r="A18" s="2">
        <v>18</v>
      </c>
      <c r="B18" s="2">
        <v>-82.194882812499998</v>
      </c>
      <c r="C18" s="2">
        <v>2.0292335937499999</v>
      </c>
      <c r="D18" s="2">
        <v>181.25</v>
      </c>
      <c r="E18" s="2">
        <v>0.2</v>
      </c>
      <c r="F18" s="2">
        <v>0.55312499999999998</v>
      </c>
      <c r="L18" s="2">
        <v>18</v>
      </c>
      <c r="M18" s="2">
        <v>-326.980196531807</v>
      </c>
      <c r="N18" s="2">
        <v>0.87062596513143597</v>
      </c>
      <c r="O18" s="2">
        <v>654.74728101520702</v>
      </c>
      <c r="P18" s="2">
        <v>0.206580840643381</v>
      </c>
      <c r="Q18" s="2">
        <v>0.202089924719008</v>
      </c>
    </row>
    <row r="20" spans="1:26" x14ac:dyDescent="0.3">
      <c r="E20" s="2">
        <v>1</v>
      </c>
      <c r="F20" s="2">
        <v>-824.61910576689502</v>
      </c>
      <c r="G20" s="2">
        <v>0.99221004575946103</v>
      </c>
      <c r="H20" s="2">
        <v>554.83522906990095</v>
      </c>
      <c r="I20" s="2">
        <v>0.200047924651825</v>
      </c>
      <c r="J20" s="2">
        <v>0.200048212870719</v>
      </c>
    </row>
    <row r="21" spans="1:26" x14ac:dyDescent="0.3">
      <c r="E21" s="2">
        <v>2</v>
      </c>
      <c r="F21" s="2">
        <v>-531.85854238475702</v>
      </c>
      <c r="G21" s="2">
        <v>0.84197574391195396</v>
      </c>
      <c r="H21" s="2">
        <v>650.15008517934098</v>
      </c>
      <c r="I21" s="2">
        <v>0.200047924651825</v>
      </c>
      <c r="J21" s="2">
        <v>0.200048212870719</v>
      </c>
    </row>
    <row r="22" spans="1:26" x14ac:dyDescent="0.3">
      <c r="E22" s="2">
        <v>3</v>
      </c>
      <c r="F22" s="2">
        <v>-659.07276477948301</v>
      </c>
      <c r="G22" s="2">
        <v>0.89676592687808598</v>
      </c>
      <c r="H22" s="2">
        <v>617.96701051593197</v>
      </c>
      <c r="I22" s="2">
        <v>0.200047924651825</v>
      </c>
      <c r="J22" s="2">
        <v>0.200048212870719</v>
      </c>
    </row>
    <row r="23" spans="1:26" x14ac:dyDescent="0.3">
      <c r="E23" s="2">
        <v>4</v>
      </c>
      <c r="F23" s="2">
        <v>-675.99934076130501</v>
      </c>
      <c r="G23" s="2">
        <v>0.90478988950141603</v>
      </c>
      <c r="H23" s="2">
        <v>613.03898622394001</v>
      </c>
      <c r="I23" s="2">
        <v>0.200047924651825</v>
      </c>
      <c r="J23" s="2">
        <v>0.200048212870719</v>
      </c>
    </row>
    <row r="24" spans="1:26" x14ac:dyDescent="0.3">
      <c r="E24" s="2">
        <v>5</v>
      </c>
      <c r="F24" s="2">
        <v>-659.01245776902795</v>
      </c>
      <c r="G24" s="2">
        <v>0.896737731669627</v>
      </c>
      <c r="H24" s="2">
        <v>617.98422242999402</v>
      </c>
      <c r="I24" s="2">
        <v>0.200047924651825</v>
      </c>
      <c r="J24" s="2">
        <v>0.200048212870719</v>
      </c>
    </row>
    <row r="25" spans="1:26" x14ac:dyDescent="0.3">
      <c r="E25" s="2">
        <v>6</v>
      </c>
      <c r="F25" s="2">
        <v>-411.41864236207402</v>
      </c>
      <c r="G25" s="2">
        <v>0.79594714127712096</v>
      </c>
      <c r="H25" s="2">
        <v>675.47572100903903</v>
      </c>
      <c r="I25" s="2">
        <v>0.200047924651825</v>
      </c>
      <c r="J25" s="2">
        <v>0.200048212870719</v>
      </c>
    </row>
    <row r="26" spans="1:26" x14ac:dyDescent="0.3">
      <c r="E26" s="2">
        <v>7</v>
      </c>
      <c r="F26" s="2">
        <v>-411.41490026660398</v>
      </c>
      <c r="G26" s="2">
        <v>0.79594577302260605</v>
      </c>
      <c r="H26" s="2">
        <v>675.47645343091403</v>
      </c>
      <c r="I26" s="2">
        <v>0.200047924651825</v>
      </c>
      <c r="J26" s="2">
        <v>0.200048212870719</v>
      </c>
    </row>
    <row r="27" spans="1:26" x14ac:dyDescent="0.3">
      <c r="E27" s="2">
        <v>8</v>
      </c>
      <c r="F27" s="2">
        <v>-538.98680114410797</v>
      </c>
      <c r="G27" s="2">
        <v>0.84484627173889404</v>
      </c>
      <c r="H27" s="2">
        <v>648.52239963246598</v>
      </c>
      <c r="I27" s="2">
        <v>0.200047924651825</v>
      </c>
      <c r="J27" s="2">
        <v>0.200048212870719</v>
      </c>
    </row>
    <row r="28" spans="1:26" x14ac:dyDescent="0.3">
      <c r="E28" s="2">
        <v>9</v>
      </c>
      <c r="F28" s="2">
        <v>-675.99276655996698</v>
      </c>
      <c r="G28" s="2">
        <v>0.90478672860493103</v>
      </c>
      <c r="H28" s="2">
        <v>613.04093934894001</v>
      </c>
      <c r="I28" s="2">
        <v>0.200047924651825</v>
      </c>
      <c r="J28" s="2">
        <v>0.200048212870719</v>
      </c>
    </row>
    <row r="29" spans="1:26" x14ac:dyDescent="0.3">
      <c r="E29" s="2">
        <v>10</v>
      </c>
      <c r="F29" s="2">
        <v>-538.98467386503899</v>
      </c>
      <c r="G29" s="2">
        <v>0.84484541221266196</v>
      </c>
      <c r="H29" s="2">
        <v>648.52288791371598</v>
      </c>
      <c r="I29" s="2">
        <v>0.200047924651825</v>
      </c>
      <c r="J29" s="2">
        <v>0.200048212870719</v>
      </c>
    </row>
    <row r="30" spans="1:26" x14ac:dyDescent="0.3">
      <c r="E30" s="2">
        <v>11</v>
      </c>
      <c r="F30" s="2">
        <v>-538.98680114410797</v>
      </c>
      <c r="G30" s="2">
        <v>0.84484627173889404</v>
      </c>
      <c r="H30" s="2">
        <v>648.52239963246598</v>
      </c>
      <c r="I30" s="2">
        <v>0.200047924651825</v>
      </c>
      <c r="J30" s="2">
        <v>0.200048212870719</v>
      </c>
    </row>
    <row r="31" spans="1:26" x14ac:dyDescent="0.3">
      <c r="E31" s="2">
        <v>12</v>
      </c>
      <c r="F31" s="2">
        <v>-411.41490026660398</v>
      </c>
      <c r="G31" s="2">
        <v>0.79594577302260605</v>
      </c>
      <c r="H31" s="2">
        <v>675.47645343091403</v>
      </c>
      <c r="I31" s="2">
        <v>0.200047924651825</v>
      </c>
      <c r="J31" s="2">
        <v>0.200048212870719</v>
      </c>
    </row>
    <row r="32" spans="1:26" x14ac:dyDescent="0.3">
      <c r="E32" s="2">
        <v>13</v>
      </c>
      <c r="F32" s="2">
        <v>-675.99934076130501</v>
      </c>
      <c r="G32" s="2">
        <v>0.90478988950141603</v>
      </c>
      <c r="H32" s="2">
        <v>613.03898622394001</v>
      </c>
      <c r="I32" s="2">
        <v>0.200047924651825</v>
      </c>
      <c r="J32" s="2">
        <v>0.200048212870719</v>
      </c>
    </row>
    <row r="33" spans="5:10" x14ac:dyDescent="0.3">
      <c r="E33" s="2">
        <v>14</v>
      </c>
      <c r="F33" s="2">
        <v>-824.61910576689502</v>
      </c>
      <c r="G33" s="2">
        <v>0.99221004575946103</v>
      </c>
      <c r="H33" s="2">
        <v>554.83522906990095</v>
      </c>
      <c r="I33" s="2">
        <v>0.200047924651825</v>
      </c>
      <c r="J33" s="2">
        <v>0.200048212870719</v>
      </c>
    </row>
    <row r="34" spans="5:10" x14ac:dyDescent="0.3">
      <c r="E34" s="2">
        <v>15</v>
      </c>
      <c r="F34" s="2">
        <v>-411.41864236207402</v>
      </c>
      <c r="G34" s="2">
        <v>0.79594714127712096</v>
      </c>
      <c r="H34" s="2">
        <v>675.47572100903903</v>
      </c>
      <c r="I34" s="2">
        <v>0.200047924651825</v>
      </c>
      <c r="J34" s="2">
        <v>0.200048212870719</v>
      </c>
    </row>
    <row r="35" spans="5:10" x14ac:dyDescent="0.3">
      <c r="E35" s="2">
        <v>16</v>
      </c>
      <c r="F35" s="2">
        <v>-659.01245776902795</v>
      </c>
      <c r="G35" s="2">
        <v>0.896737731669627</v>
      </c>
      <c r="H35" s="2">
        <v>617.98422242999402</v>
      </c>
      <c r="I35" s="2">
        <v>0.200047924651825</v>
      </c>
      <c r="J35" s="2">
        <v>0.200048212870719</v>
      </c>
    </row>
    <row r="36" spans="5:10" x14ac:dyDescent="0.3">
      <c r="E36" s="2">
        <v>17</v>
      </c>
      <c r="F36" s="2">
        <v>-531.85854238475702</v>
      </c>
      <c r="G36" s="2">
        <v>0.84197574391195396</v>
      </c>
      <c r="H36" s="2">
        <v>650.15008517934098</v>
      </c>
      <c r="I36" s="2">
        <v>0.200047924651825</v>
      </c>
      <c r="J36" s="2">
        <v>0.200048212870719</v>
      </c>
    </row>
    <row r="37" spans="5:10" x14ac:dyDescent="0.3">
      <c r="E37" s="2">
        <v>18</v>
      </c>
      <c r="F37" s="2">
        <v>-831.49355548935398</v>
      </c>
      <c r="G37" s="2">
        <v>0.99783312071405095</v>
      </c>
      <c r="H37" s="2">
        <v>550.75283160896402</v>
      </c>
      <c r="I37" s="2">
        <v>0.200047924651825</v>
      </c>
      <c r="J37" s="2">
        <v>0.200048212870719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579ED-5058-4E0D-B110-E38B861D08A7}">
  <dimension ref="A1:Q19"/>
  <sheetViews>
    <sheetView workbookViewId="0">
      <selection activeCell="G1" sqref="G1"/>
    </sheetView>
  </sheetViews>
  <sheetFormatPr defaultRowHeight="14.4" x14ac:dyDescent="0.3"/>
  <sheetData>
    <row r="1" spans="1:17" x14ac:dyDescent="0.3">
      <c r="A1" s="2">
        <v>1</v>
      </c>
      <c r="B1" s="2">
        <v>-622.82419157886898</v>
      </c>
      <c r="C1" s="2">
        <v>0.88806240640352696</v>
      </c>
      <c r="D1" s="2">
        <v>624.75001642283701</v>
      </c>
      <c r="E1" s="2">
        <v>0.200258893787054</v>
      </c>
      <c r="F1" s="2">
        <v>0.20075547016655201</v>
      </c>
      <c r="L1" s="2">
        <v>1</v>
      </c>
      <c r="M1" s="2">
        <v>-622.82419157886898</v>
      </c>
      <c r="N1" s="2">
        <v>0.88806240640352696</v>
      </c>
      <c r="O1" s="2">
        <v>624.75001642283701</v>
      </c>
      <c r="P1" s="2">
        <v>0.200258893787054</v>
      </c>
      <c r="Q1" s="2">
        <v>0.20075547016655201</v>
      </c>
    </row>
    <row r="2" spans="1:17" x14ac:dyDescent="0.3">
      <c r="A2" s="2">
        <v>2</v>
      </c>
      <c r="B2" s="2">
        <v>-533.16431583100905</v>
      </c>
      <c r="C2" s="2">
        <v>0.84511313819484102</v>
      </c>
      <c r="D2" s="2">
        <v>648.87268297472804</v>
      </c>
      <c r="E2" s="2">
        <v>0.200029983017006</v>
      </c>
      <c r="F2" s="2">
        <v>0.20053646824928201</v>
      </c>
      <c r="L2" s="2">
        <v>2</v>
      </c>
      <c r="M2" s="2">
        <v>-533.16431583100905</v>
      </c>
      <c r="N2" s="2">
        <v>0.84511313819484102</v>
      </c>
      <c r="O2" s="2">
        <v>648.87268297472804</v>
      </c>
      <c r="P2" s="2">
        <v>0.200029983017006</v>
      </c>
      <c r="Q2" s="2">
        <v>0.20053646824928201</v>
      </c>
    </row>
    <row r="3" spans="1:17" x14ac:dyDescent="0.3">
      <c r="A3" s="2">
        <v>3</v>
      </c>
      <c r="B3" s="2">
        <v>-639.74690180961898</v>
      </c>
      <c r="C3" s="2">
        <v>0.89134002510542798</v>
      </c>
      <c r="D3" s="2">
        <v>621.93582381489102</v>
      </c>
      <c r="E3" s="2">
        <v>0.20010667747782099</v>
      </c>
      <c r="F3" s="2">
        <v>0.20045404605379699</v>
      </c>
      <c r="L3" s="2">
        <v>3</v>
      </c>
      <c r="M3" s="2">
        <v>-639.74690180961898</v>
      </c>
      <c r="N3" s="2">
        <v>0.89134002510542798</v>
      </c>
      <c r="O3" s="2">
        <v>621.93582381489102</v>
      </c>
      <c r="P3" s="2">
        <v>0.20010667747782099</v>
      </c>
      <c r="Q3" s="2">
        <v>0.20045404605379699</v>
      </c>
    </row>
    <row r="4" spans="1:17" x14ac:dyDescent="0.3">
      <c r="A4" s="2">
        <v>4</v>
      </c>
      <c r="B4" s="2">
        <v>-507.16456658217697</v>
      </c>
      <c r="C4" s="2">
        <v>0.83490566490910001</v>
      </c>
      <c r="D4" s="2">
        <v>654.65649224667095</v>
      </c>
      <c r="E4" s="2">
        <v>0.20003101580584001</v>
      </c>
      <c r="F4" s="2">
        <v>0.20055621128395101</v>
      </c>
      <c r="L4" s="2">
        <v>4</v>
      </c>
      <c r="M4" s="2">
        <v>-507.16456658217697</v>
      </c>
      <c r="N4" s="2">
        <v>0.83490566490910001</v>
      </c>
      <c r="O4" s="2">
        <v>654.65649224667095</v>
      </c>
      <c r="P4" s="2">
        <v>0.20003101580584001</v>
      </c>
      <c r="Q4" s="2">
        <v>0.20055621128395101</v>
      </c>
    </row>
    <row r="5" spans="1:17" x14ac:dyDescent="0.3">
      <c r="A5" s="2">
        <v>5</v>
      </c>
      <c r="B5" s="2">
        <v>-842.00430979901796</v>
      </c>
      <c r="C5" s="2">
        <v>1.0081883997060299</v>
      </c>
      <c r="D5" s="2">
        <v>543.26873178597498</v>
      </c>
      <c r="E5" s="2">
        <v>0.20004334282695699</v>
      </c>
      <c r="F5" s="2">
        <v>0.20017976245830699</v>
      </c>
      <c r="L5" s="2">
        <v>5</v>
      </c>
      <c r="M5" s="2">
        <v>-842.00430979901796</v>
      </c>
      <c r="N5" s="2">
        <v>1.0081883997060299</v>
      </c>
      <c r="O5" s="2">
        <v>543.26873178597498</v>
      </c>
      <c r="P5" s="2">
        <v>0.20004334282695699</v>
      </c>
      <c r="Q5" s="2">
        <v>0.20017976245830699</v>
      </c>
    </row>
    <row r="6" spans="1:17" x14ac:dyDescent="0.3">
      <c r="A6" s="2">
        <v>6</v>
      </c>
      <c r="B6" s="2">
        <v>-826.78195688308494</v>
      </c>
      <c r="C6" s="2">
        <v>0.99488474978024499</v>
      </c>
      <c r="D6" s="2">
        <v>553.05752378535999</v>
      </c>
      <c r="E6" s="2">
        <v>0.20003180433093901</v>
      </c>
      <c r="F6" s="2">
        <v>0.20021248610094999</v>
      </c>
      <c r="L6" s="2">
        <v>6</v>
      </c>
      <c r="M6" s="2">
        <v>-826.78195688308494</v>
      </c>
      <c r="N6" s="2">
        <v>0.99488474978024499</v>
      </c>
      <c r="O6" s="2">
        <v>553.05752378535999</v>
      </c>
      <c r="P6" s="2">
        <v>0.20003180433093901</v>
      </c>
      <c r="Q6" s="2">
        <v>0.20021248610094999</v>
      </c>
    </row>
    <row r="7" spans="1:17" x14ac:dyDescent="0.3">
      <c r="A7" s="2">
        <v>7</v>
      </c>
      <c r="B7" s="2">
        <v>-440.66453111191203</v>
      </c>
      <c r="C7" s="2">
        <v>0.80976285475138199</v>
      </c>
      <c r="D7" s="2">
        <v>668.59203438787301</v>
      </c>
      <c r="E7" s="2">
        <v>0.20003350418594501</v>
      </c>
      <c r="F7" s="2">
        <v>0.20060372332500201</v>
      </c>
      <c r="L7" s="2">
        <v>7</v>
      </c>
      <c r="M7" s="2">
        <v>-440.66453111191203</v>
      </c>
      <c r="N7" s="2">
        <v>0.80976285475138199</v>
      </c>
      <c r="O7" s="2">
        <v>668.59203438787301</v>
      </c>
      <c r="P7" s="2">
        <v>0.20003350418594501</v>
      </c>
      <c r="Q7" s="2">
        <v>0.20060372332500201</v>
      </c>
    </row>
    <row r="8" spans="1:17" x14ac:dyDescent="0.3">
      <c r="A8" s="2">
        <v>8</v>
      </c>
      <c r="B8" s="2">
        <v>-742.57501477036703</v>
      </c>
      <c r="C8" s="2">
        <v>0.94252080924205695</v>
      </c>
      <c r="D8" s="2">
        <v>589.66956356605397</v>
      </c>
      <c r="E8" s="2">
        <v>0.20012316065928701</v>
      </c>
      <c r="F8" s="2">
        <v>0.20035584403938</v>
      </c>
      <c r="L8" s="2">
        <v>8</v>
      </c>
      <c r="M8" s="2">
        <v>-742.57501477036703</v>
      </c>
      <c r="N8" s="2">
        <v>0.94252080924205695</v>
      </c>
      <c r="O8" s="2">
        <v>589.66956356605397</v>
      </c>
      <c r="P8" s="2">
        <v>0.20012316065928701</v>
      </c>
      <c r="Q8" s="2">
        <v>0.20035584403938</v>
      </c>
    </row>
    <row r="9" spans="1:17" x14ac:dyDescent="0.3">
      <c r="A9" s="2">
        <v>9</v>
      </c>
      <c r="B9" s="2">
        <v>-867.47335545641704</v>
      </c>
      <c r="C9" s="2">
        <v>1.03569230192214</v>
      </c>
      <c r="D9" s="2">
        <v>521.77630398139695</v>
      </c>
      <c r="E9" s="2">
        <v>0.20000728878627799</v>
      </c>
      <c r="F9" s="2">
        <v>0.20010263482436799</v>
      </c>
      <c r="L9" s="2">
        <v>9</v>
      </c>
      <c r="M9" s="2">
        <v>-867.47335545641704</v>
      </c>
      <c r="N9" s="2">
        <v>1.03569230192214</v>
      </c>
      <c r="O9" s="2">
        <v>521.77630398139695</v>
      </c>
      <c r="P9" s="2">
        <v>0.20000728878627799</v>
      </c>
      <c r="Q9" s="2">
        <v>0.20010263482436799</v>
      </c>
    </row>
    <row r="10" spans="1:17" x14ac:dyDescent="0.3">
      <c r="A10" s="2">
        <v>10</v>
      </c>
      <c r="B10" s="2">
        <v>-667.37737609223495</v>
      </c>
      <c r="C10" s="2">
        <v>0.904326813805716</v>
      </c>
      <c r="D10" s="2">
        <v>614.02712351724097</v>
      </c>
      <c r="E10" s="2">
        <v>0.200122029214616</v>
      </c>
      <c r="F10" s="2">
        <v>0.20042892470135301</v>
      </c>
      <c r="L10" s="2">
        <v>10</v>
      </c>
      <c r="M10" s="2">
        <v>-667.37737609223495</v>
      </c>
      <c r="N10" s="2">
        <v>0.904326813805716</v>
      </c>
      <c r="O10" s="2">
        <v>614.02712351724097</v>
      </c>
      <c r="P10" s="2">
        <v>0.200122029214616</v>
      </c>
      <c r="Q10" s="2">
        <v>0.20042892470135301</v>
      </c>
    </row>
    <row r="11" spans="1:17" x14ac:dyDescent="0.3">
      <c r="A11" s="2">
        <v>11</v>
      </c>
      <c r="B11" s="2">
        <v>-462.61941315372201</v>
      </c>
      <c r="C11" s="2">
        <v>0.81792381428681304</v>
      </c>
      <c r="D11" s="2">
        <v>664.11568552504605</v>
      </c>
      <c r="E11" s="2">
        <v>0.20003270486602601</v>
      </c>
      <c r="F11" s="2">
        <v>0.200588500300212</v>
      </c>
      <c r="L11" s="2">
        <v>11</v>
      </c>
      <c r="M11" s="2">
        <v>-462.61941315372201</v>
      </c>
      <c r="N11" s="2">
        <v>0.81792381428681304</v>
      </c>
      <c r="O11" s="2">
        <v>664.11568552504605</v>
      </c>
      <c r="P11" s="2">
        <v>0.20003270486602601</v>
      </c>
      <c r="Q11" s="2">
        <v>0.200588500300212</v>
      </c>
    </row>
    <row r="12" spans="1:17" x14ac:dyDescent="0.3">
      <c r="A12" s="2">
        <v>12</v>
      </c>
      <c r="B12" s="2">
        <v>-794.57408752516403</v>
      </c>
      <c r="C12" s="2">
        <v>0.97148439345635496</v>
      </c>
      <c r="D12" s="2">
        <v>569.67203728365303</v>
      </c>
      <c r="E12" s="2">
        <v>0.20001856587075001</v>
      </c>
      <c r="F12" s="2">
        <v>0.20027707023428701</v>
      </c>
      <c r="L12" s="2">
        <v>12</v>
      </c>
      <c r="M12" s="2">
        <v>-794.57408752516403</v>
      </c>
      <c r="N12" s="2">
        <v>0.97148439345635496</v>
      </c>
      <c r="O12" s="2">
        <v>569.67203728365303</v>
      </c>
      <c r="P12" s="2">
        <v>0.20001856587075001</v>
      </c>
      <c r="Q12" s="2">
        <v>0.20027707023428701</v>
      </c>
    </row>
    <row r="13" spans="1:17" x14ac:dyDescent="0.3">
      <c r="A13" s="2">
        <v>13</v>
      </c>
      <c r="B13" s="2">
        <v>-560.84814498002697</v>
      </c>
      <c r="C13" s="2">
        <v>0.85625584207012895</v>
      </c>
      <c r="D13" s="2">
        <v>642.47067604681001</v>
      </c>
      <c r="E13" s="2">
        <v>0.200028839857258</v>
      </c>
      <c r="F13" s="2">
        <v>0.200514614956596</v>
      </c>
      <c r="L13" s="2">
        <v>13</v>
      </c>
      <c r="M13" s="2">
        <v>-560.84814498002697</v>
      </c>
      <c r="N13" s="2">
        <v>0.85625584207012895</v>
      </c>
      <c r="O13" s="2">
        <v>642.47067604681001</v>
      </c>
      <c r="P13" s="2">
        <v>0.200028839857258</v>
      </c>
      <c r="Q13" s="2">
        <v>0.200514614956596</v>
      </c>
    </row>
    <row r="14" spans="1:17" x14ac:dyDescent="0.3">
      <c r="A14" s="2">
        <v>14</v>
      </c>
      <c r="B14" s="2">
        <v>-482.11128594252398</v>
      </c>
      <c r="C14" s="2">
        <v>0.82524079912381398</v>
      </c>
      <c r="D14" s="2">
        <v>660.05677176744496</v>
      </c>
      <c r="E14" s="2">
        <v>0.20002920171543001</v>
      </c>
      <c r="F14" s="2">
        <v>0.20057482727012499</v>
      </c>
      <c r="L14" s="2">
        <v>14</v>
      </c>
      <c r="M14" s="2">
        <v>-482.11128594252398</v>
      </c>
      <c r="N14" s="2">
        <v>0.82524079912381398</v>
      </c>
      <c r="O14" s="2">
        <v>660.05677176744496</v>
      </c>
      <c r="P14" s="2">
        <v>0.20002920171543001</v>
      </c>
      <c r="Q14" s="2">
        <v>0.20057482727012499</v>
      </c>
    </row>
    <row r="15" spans="1:17" x14ac:dyDescent="0.3">
      <c r="A15" s="2">
        <v>15</v>
      </c>
      <c r="B15" s="2">
        <v>-658.63085152814699</v>
      </c>
      <c r="C15" s="2">
        <v>0.90024060702210795</v>
      </c>
      <c r="D15" s="2">
        <v>616.54845198292401</v>
      </c>
      <c r="E15" s="2">
        <v>0.200122016369984</v>
      </c>
      <c r="F15" s="2">
        <v>0.2004375616147</v>
      </c>
      <c r="L15" s="2">
        <v>15</v>
      </c>
      <c r="M15" s="2">
        <v>-658.63085152814699</v>
      </c>
      <c r="N15" s="2">
        <v>0.90024060702210795</v>
      </c>
      <c r="O15" s="2">
        <v>616.54845198292401</v>
      </c>
      <c r="P15" s="2">
        <v>0.200122016369984</v>
      </c>
      <c r="Q15" s="2">
        <v>0.2004375616147</v>
      </c>
    </row>
    <row r="16" spans="1:17" x14ac:dyDescent="0.3">
      <c r="A16" s="2">
        <v>16</v>
      </c>
      <c r="B16" s="2">
        <v>-880.24081361896503</v>
      </c>
      <c r="C16" s="2">
        <v>1.0711794108217201</v>
      </c>
      <c r="D16" s="2">
        <v>491.85283252895698</v>
      </c>
      <c r="E16" s="2">
        <v>0.200001945014361</v>
      </c>
      <c r="F16" s="2">
        <v>0.20000047722926501</v>
      </c>
      <c r="L16" s="2">
        <v>16</v>
      </c>
      <c r="M16" s="2">
        <v>-880.24081361896503</v>
      </c>
      <c r="N16" s="2">
        <v>1.0711794108217201</v>
      </c>
      <c r="O16" s="2">
        <v>491.85283252895698</v>
      </c>
      <c r="P16" s="2">
        <v>0.200001945014361</v>
      </c>
      <c r="Q16" s="2">
        <v>0.20000047722926501</v>
      </c>
    </row>
    <row r="17" spans="1:17" x14ac:dyDescent="0.3">
      <c r="A17" s="2">
        <v>17</v>
      </c>
      <c r="B17" s="2">
        <v>-592.62878146462594</v>
      </c>
      <c r="C17" s="2">
        <v>0.87402674660117796</v>
      </c>
      <c r="D17" s="2">
        <v>632.95674353651896</v>
      </c>
      <c r="E17" s="2">
        <v>0.200096003614574</v>
      </c>
      <c r="F17" s="2">
        <v>0.201065938534397</v>
      </c>
      <c r="L17" s="2">
        <v>17</v>
      </c>
      <c r="M17" s="2">
        <v>-592.62878146462594</v>
      </c>
      <c r="N17" s="2">
        <v>0.87402674660117796</v>
      </c>
      <c r="O17" s="2">
        <v>632.95674353651896</v>
      </c>
      <c r="P17" s="2">
        <v>0.200096003614574</v>
      </c>
      <c r="Q17" s="2">
        <v>0.201065938534397</v>
      </c>
    </row>
    <row r="18" spans="1:17" x14ac:dyDescent="0.3">
      <c r="A18" s="2">
        <v>18</v>
      </c>
      <c r="B18" s="2">
        <v>-698.66321408577301</v>
      </c>
      <c r="C18" s="2">
        <v>0.919414975852199</v>
      </c>
      <c r="D18" s="2">
        <v>604.57251477472698</v>
      </c>
      <c r="E18" s="2">
        <v>0.20004544869652399</v>
      </c>
      <c r="F18" s="2">
        <v>0.200603478985873</v>
      </c>
      <c r="L18" s="2">
        <v>18</v>
      </c>
      <c r="M18" s="2">
        <v>-698.66321408577301</v>
      </c>
      <c r="N18" s="2">
        <v>0.919414975852199</v>
      </c>
      <c r="O18" s="2">
        <v>604.57251477472698</v>
      </c>
      <c r="P18" s="2">
        <v>0.20004544869652399</v>
      </c>
      <c r="Q18" s="2">
        <v>0.200603478985873</v>
      </c>
    </row>
    <row r="19" spans="1:17" x14ac:dyDescent="0.3">
      <c r="B19">
        <f>MIN(B1:B18)</f>
        <v>-880.24081361896503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DBEFA-0F6F-40EE-842B-1202F6BE994A}">
  <dimension ref="A1:F18"/>
  <sheetViews>
    <sheetView workbookViewId="0">
      <selection activeCell="K15" sqref="K15"/>
    </sheetView>
  </sheetViews>
  <sheetFormatPr defaultRowHeight="14.4" x14ac:dyDescent="0.3"/>
  <sheetData>
    <row r="1" spans="1:6" x14ac:dyDescent="0.3">
      <c r="A1" s="2">
        <v>1</v>
      </c>
      <c r="B1" s="2">
        <v>-229.33507085840901</v>
      </c>
      <c r="C1" s="2">
        <v>0.73271912153873997</v>
      </c>
      <c r="D1" s="2">
        <v>708.18073090345695</v>
      </c>
      <c r="E1" s="2">
        <v>0.200056057934069</v>
      </c>
      <c r="F1" s="2">
        <v>0.200033418582725</v>
      </c>
    </row>
    <row r="2" spans="1:6" x14ac:dyDescent="0.3">
      <c r="A2" s="2">
        <v>2</v>
      </c>
      <c r="B2" s="2">
        <v>-253.681134475943</v>
      </c>
      <c r="C2" s="2">
        <v>0.74084446252825598</v>
      </c>
      <c r="D2" s="2">
        <v>704.09937622578002</v>
      </c>
      <c r="E2" s="2">
        <v>0.200056057934069</v>
      </c>
      <c r="F2" s="2">
        <v>0.200033418582725</v>
      </c>
    </row>
    <row r="3" spans="1:6" x14ac:dyDescent="0.3">
      <c r="A3" s="2">
        <v>3</v>
      </c>
      <c r="B3" s="2">
        <v>-229.308605985323</v>
      </c>
      <c r="C3" s="2">
        <v>0.73271033680210595</v>
      </c>
      <c r="D3" s="2">
        <v>708.18512543470695</v>
      </c>
      <c r="E3" s="2">
        <v>0.200056057934069</v>
      </c>
      <c r="F3" s="2">
        <v>0.200033418582725</v>
      </c>
    </row>
    <row r="4" spans="1:6" x14ac:dyDescent="0.3">
      <c r="A4" s="2">
        <v>4</v>
      </c>
      <c r="B4" s="2">
        <v>-452.84076203339902</v>
      </c>
      <c r="C4" s="2">
        <v>0.81134032321681404</v>
      </c>
      <c r="D4" s="2">
        <v>667.16769458425597</v>
      </c>
      <c r="E4" s="2">
        <v>0.200056057934069</v>
      </c>
      <c r="F4" s="2">
        <v>0.200033418582725</v>
      </c>
    </row>
    <row r="5" spans="1:6" x14ac:dyDescent="0.3">
      <c r="A5" s="2">
        <v>5</v>
      </c>
      <c r="B5" s="2">
        <v>-715.28465063461897</v>
      </c>
      <c r="C5" s="2">
        <v>0.92444367273844896</v>
      </c>
      <c r="D5" s="2">
        <v>600.716537710279</v>
      </c>
      <c r="E5" s="2">
        <v>0.200056057934069</v>
      </c>
      <c r="F5" s="2">
        <v>0.200033418582725</v>
      </c>
    </row>
    <row r="6" spans="1:6" x14ac:dyDescent="0.3">
      <c r="A6" s="2">
        <v>6</v>
      </c>
      <c r="B6" s="2">
        <v>-869.02735852984802</v>
      </c>
      <c r="C6" s="2">
        <v>1.09951700576453</v>
      </c>
      <c r="D6" s="2">
        <v>466.01944982446503</v>
      </c>
      <c r="E6" s="2">
        <v>0.200056057934069</v>
      </c>
      <c r="F6" s="2">
        <v>0.200033418582725</v>
      </c>
    </row>
    <row r="7" spans="1:6" x14ac:dyDescent="0.3">
      <c r="A7" s="2">
        <v>7</v>
      </c>
      <c r="B7" s="2">
        <v>-715.26104222571701</v>
      </c>
      <c r="C7" s="2">
        <v>0.92443141363150905</v>
      </c>
      <c r="D7" s="2">
        <v>600.724350210279</v>
      </c>
      <c r="E7" s="2">
        <v>0.200056057934069</v>
      </c>
      <c r="F7" s="2">
        <v>0.200033418582725</v>
      </c>
    </row>
    <row r="8" spans="1:6" x14ac:dyDescent="0.3">
      <c r="A8" s="2">
        <v>8</v>
      </c>
      <c r="B8" s="2">
        <v>-768.22664221242303</v>
      </c>
      <c r="C8" s="2">
        <v>0.95387626985327001</v>
      </c>
      <c r="D8" s="2">
        <v>581.48826184015297</v>
      </c>
      <c r="E8" s="2">
        <v>0.200056057934069</v>
      </c>
      <c r="F8" s="2">
        <v>0.200033418582725</v>
      </c>
    </row>
    <row r="9" spans="1:6" x14ac:dyDescent="0.3">
      <c r="A9" s="2">
        <v>9</v>
      </c>
      <c r="B9" s="2">
        <v>-452.897913439452</v>
      </c>
      <c r="C9" s="2">
        <v>0.81136182631744003</v>
      </c>
      <c r="D9" s="2">
        <v>667.15597583425597</v>
      </c>
      <c r="E9" s="2">
        <v>0.200056057934069</v>
      </c>
      <c r="F9" s="2">
        <v>0.200033418582725</v>
      </c>
    </row>
    <row r="10" spans="1:6" x14ac:dyDescent="0.3">
      <c r="A10" s="2">
        <v>10</v>
      </c>
      <c r="B10" s="2">
        <v>-768.20722797119595</v>
      </c>
      <c r="C10" s="2">
        <v>0.95386461162995095</v>
      </c>
      <c r="D10" s="2">
        <v>581.49607434015297</v>
      </c>
      <c r="E10" s="2">
        <v>0.200056057934069</v>
      </c>
      <c r="F10" s="2">
        <v>0.200033418582725</v>
      </c>
    </row>
    <row r="11" spans="1:6" x14ac:dyDescent="0.3">
      <c r="A11" s="2">
        <v>11</v>
      </c>
      <c r="B11" s="2">
        <v>-452.84076203339902</v>
      </c>
      <c r="C11" s="2">
        <v>0.81134032321681404</v>
      </c>
      <c r="D11" s="2">
        <v>667.16769458425597</v>
      </c>
      <c r="E11" s="2">
        <v>0.200056057934069</v>
      </c>
      <c r="F11" s="2">
        <v>0.200033418582725</v>
      </c>
    </row>
    <row r="12" spans="1:6" x14ac:dyDescent="0.3">
      <c r="A12" s="2">
        <v>12</v>
      </c>
      <c r="B12" s="2">
        <v>-253.681134475943</v>
      </c>
      <c r="C12" s="2">
        <v>0.74084446252825598</v>
      </c>
      <c r="D12" s="2">
        <v>704.09937622578002</v>
      </c>
      <c r="E12" s="2">
        <v>0.200056057934069</v>
      </c>
      <c r="F12" s="2">
        <v>0.200033418582725</v>
      </c>
    </row>
    <row r="13" spans="1:6" x14ac:dyDescent="0.3">
      <c r="A13" s="2">
        <v>13</v>
      </c>
      <c r="B13" s="2">
        <v>-715.28465063461897</v>
      </c>
      <c r="C13" s="2">
        <v>0.92444367273844896</v>
      </c>
      <c r="D13" s="2">
        <v>600.716537710279</v>
      </c>
      <c r="E13" s="2">
        <v>0.200056057934069</v>
      </c>
      <c r="F13" s="2">
        <v>0.200033418582725</v>
      </c>
    </row>
    <row r="14" spans="1:6" x14ac:dyDescent="0.3">
      <c r="A14" s="2">
        <v>14</v>
      </c>
      <c r="B14" s="2">
        <v>-715.26104222571701</v>
      </c>
      <c r="C14" s="2">
        <v>0.92443141363150905</v>
      </c>
      <c r="D14" s="2">
        <v>600.724350210279</v>
      </c>
      <c r="E14" s="2">
        <v>0.200056057934069</v>
      </c>
      <c r="F14" s="2">
        <v>0.200033418582725</v>
      </c>
    </row>
    <row r="15" spans="1:6" x14ac:dyDescent="0.3">
      <c r="A15" s="2">
        <v>15</v>
      </c>
      <c r="B15" s="2">
        <v>-869.02735852984802</v>
      </c>
      <c r="C15" s="2">
        <v>1.09951700576453</v>
      </c>
      <c r="D15" s="2">
        <v>466.01944982446503</v>
      </c>
      <c r="E15" s="2">
        <v>0.200056057934069</v>
      </c>
      <c r="F15" s="2">
        <v>0.200033418582725</v>
      </c>
    </row>
    <row r="16" spans="1:6" x14ac:dyDescent="0.3">
      <c r="A16" s="2">
        <v>16</v>
      </c>
      <c r="B16" s="2">
        <v>-229.308605985323</v>
      </c>
      <c r="C16" s="2">
        <v>0.73271033680210595</v>
      </c>
      <c r="D16" s="2">
        <v>708.18512543470695</v>
      </c>
      <c r="E16" s="2">
        <v>0.200056057934069</v>
      </c>
      <c r="F16" s="2">
        <v>0.200033418582725</v>
      </c>
    </row>
    <row r="17" spans="1:6" x14ac:dyDescent="0.3">
      <c r="A17" s="2">
        <v>17</v>
      </c>
      <c r="B17" s="2">
        <v>-768.22664221242303</v>
      </c>
      <c r="C17" s="2">
        <v>0.95387626985327001</v>
      </c>
      <c r="D17" s="2">
        <v>581.48826184015297</v>
      </c>
      <c r="E17" s="2">
        <v>0.200056057934069</v>
      </c>
      <c r="F17" s="2">
        <v>0.200033418582725</v>
      </c>
    </row>
    <row r="18" spans="1:6" x14ac:dyDescent="0.3">
      <c r="A18" s="2">
        <v>18</v>
      </c>
      <c r="B18" s="2">
        <v>-452.897913439452</v>
      </c>
      <c r="C18" s="2">
        <v>0.81136182631744003</v>
      </c>
      <c r="D18" s="2">
        <v>667.15597583425597</v>
      </c>
      <c r="E18" s="2">
        <v>0.200056057934069</v>
      </c>
      <c r="F18" s="2">
        <v>0.200033418582725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2ACF1-4069-4F0D-8E73-B7F87EAD8A9D}">
  <dimension ref="A1:F18"/>
  <sheetViews>
    <sheetView workbookViewId="0">
      <selection activeCell="I17" sqref="I17"/>
    </sheetView>
  </sheetViews>
  <sheetFormatPr defaultRowHeight="14.4" x14ac:dyDescent="0.3"/>
  <sheetData>
    <row r="1" spans="1:6" x14ac:dyDescent="0.3">
      <c r="A1" s="2">
        <v>1</v>
      </c>
      <c r="B1" s="2">
        <v>-517.53522915369695</v>
      </c>
      <c r="C1" s="2">
        <v>0.83641387929715505</v>
      </c>
      <c r="D1" s="2">
        <v>653.31471789491297</v>
      </c>
      <c r="E1" s="2">
        <v>0.20006011871291701</v>
      </c>
      <c r="F1" s="2">
        <v>0.200041980054492</v>
      </c>
    </row>
    <row r="2" spans="1:6" x14ac:dyDescent="0.3">
      <c r="A2" s="2">
        <v>2</v>
      </c>
      <c r="B2" s="2">
        <v>-410.782543354018</v>
      </c>
      <c r="C2" s="2">
        <v>0.79585547830524594</v>
      </c>
      <c r="D2" s="2">
        <v>675.55035117888895</v>
      </c>
      <c r="E2" s="2">
        <v>0.20006011871291701</v>
      </c>
      <c r="F2" s="2">
        <v>0.200041980054492</v>
      </c>
    </row>
    <row r="3" spans="1:6" x14ac:dyDescent="0.3">
      <c r="A3" s="2">
        <v>3</v>
      </c>
      <c r="B3" s="2">
        <v>-878.33551486321699</v>
      </c>
      <c r="C3" s="2">
        <v>1.0653770943977401</v>
      </c>
      <c r="D3" s="2">
        <v>497.293530814858</v>
      </c>
      <c r="E3" s="2">
        <v>0.20006011871291701</v>
      </c>
      <c r="F3" s="2">
        <v>0.200041980054492</v>
      </c>
    </row>
    <row r="4" spans="1:6" x14ac:dyDescent="0.3">
      <c r="A4" s="2">
        <v>4</v>
      </c>
      <c r="B4" s="2">
        <v>-517.45201897686604</v>
      </c>
      <c r="C4" s="2">
        <v>0.83638090532753695</v>
      </c>
      <c r="D4" s="2">
        <v>653.33324683320598</v>
      </c>
      <c r="E4" s="2">
        <v>0.20006011871291701</v>
      </c>
      <c r="F4" s="2">
        <v>0.200041980054492</v>
      </c>
    </row>
    <row r="5" spans="1:6" x14ac:dyDescent="0.3">
      <c r="A5" s="2">
        <v>5</v>
      </c>
      <c r="B5" s="2">
        <v>-610.32391738486501</v>
      </c>
      <c r="C5" s="2">
        <v>0.87492482550555495</v>
      </c>
      <c r="D5" s="2">
        <v>631.12034645487302</v>
      </c>
      <c r="E5" s="2">
        <v>0.20006011871291701</v>
      </c>
      <c r="F5" s="2">
        <v>0.200041980054492</v>
      </c>
    </row>
    <row r="6" spans="1:6" x14ac:dyDescent="0.3">
      <c r="A6" s="2">
        <v>6</v>
      </c>
      <c r="B6" s="2">
        <v>-218.50679173617399</v>
      </c>
      <c r="C6" s="2">
        <v>0.72923736335881595</v>
      </c>
      <c r="D6" s="2">
        <v>709.937911972964</v>
      </c>
      <c r="E6" s="2">
        <v>0.20006011871291701</v>
      </c>
      <c r="F6" s="2">
        <v>0.200041980054492</v>
      </c>
    </row>
    <row r="7" spans="1:6" x14ac:dyDescent="0.3">
      <c r="A7" s="2">
        <v>7</v>
      </c>
      <c r="B7" s="2">
        <v>-872.25904860581602</v>
      </c>
      <c r="C7" s="2">
        <v>1.0456497764781501</v>
      </c>
      <c r="D7" s="2">
        <v>513.88974597843696</v>
      </c>
      <c r="E7" s="2">
        <v>0.20006011871291701</v>
      </c>
      <c r="F7" s="2">
        <v>0.200041980054492</v>
      </c>
    </row>
    <row r="8" spans="1:6" x14ac:dyDescent="0.3">
      <c r="A8" s="2">
        <v>8</v>
      </c>
      <c r="B8" s="2">
        <v>-218.57794001775599</v>
      </c>
      <c r="C8" s="2">
        <v>0.72926087146803997</v>
      </c>
      <c r="D8" s="2">
        <v>709.926193222964</v>
      </c>
      <c r="E8" s="2">
        <v>0.20006011871291701</v>
      </c>
      <c r="F8" s="2">
        <v>0.200041980054492</v>
      </c>
    </row>
    <row r="9" spans="1:6" x14ac:dyDescent="0.3">
      <c r="A9" s="2">
        <v>9</v>
      </c>
      <c r="B9" s="2">
        <v>-410.79814192677901</v>
      </c>
      <c r="C9" s="2">
        <v>0.79586118049155996</v>
      </c>
      <c r="D9" s="2">
        <v>675.54729942107599</v>
      </c>
      <c r="E9" s="2">
        <v>0.20006011871291701</v>
      </c>
      <c r="F9" s="2">
        <v>0.200041980054492</v>
      </c>
    </row>
    <row r="10" spans="1:6" x14ac:dyDescent="0.3">
      <c r="A10" s="2">
        <v>10</v>
      </c>
      <c r="B10" s="2">
        <v>-410.782543354018</v>
      </c>
      <c r="C10" s="2">
        <v>0.79585547830524594</v>
      </c>
      <c r="D10" s="2">
        <v>675.55035117888895</v>
      </c>
      <c r="E10" s="2">
        <v>0.20006011871291701</v>
      </c>
      <c r="F10" s="2">
        <v>0.200041980054492</v>
      </c>
    </row>
    <row r="11" spans="1:6" x14ac:dyDescent="0.3">
      <c r="A11" s="2">
        <v>11</v>
      </c>
      <c r="B11" s="2">
        <v>-218.50679173617399</v>
      </c>
      <c r="C11" s="2">
        <v>0.72923736335881595</v>
      </c>
      <c r="D11" s="2">
        <v>709.937911972964</v>
      </c>
      <c r="E11" s="2">
        <v>0.20006011871291701</v>
      </c>
      <c r="F11" s="2">
        <v>0.200041980054492</v>
      </c>
    </row>
    <row r="12" spans="1:6" x14ac:dyDescent="0.3">
      <c r="A12" s="2">
        <v>12</v>
      </c>
      <c r="B12" s="2">
        <v>-517.45201897686604</v>
      </c>
      <c r="C12" s="2">
        <v>0.83638090532753695</v>
      </c>
      <c r="D12" s="2">
        <v>653.33324683320598</v>
      </c>
      <c r="E12" s="2">
        <v>0.20006011871291701</v>
      </c>
      <c r="F12" s="2">
        <v>0.200041980054492</v>
      </c>
    </row>
    <row r="13" spans="1:6" x14ac:dyDescent="0.3">
      <c r="A13" s="2">
        <v>13</v>
      </c>
      <c r="B13" s="2">
        <v>-878.33551486321699</v>
      </c>
      <c r="C13" s="2">
        <v>1.0653770943977401</v>
      </c>
      <c r="D13" s="2">
        <v>497.293530814858</v>
      </c>
      <c r="E13" s="2">
        <v>0.20006011871291701</v>
      </c>
      <c r="F13" s="2">
        <v>0.200041980054492</v>
      </c>
    </row>
    <row r="14" spans="1:6" x14ac:dyDescent="0.3">
      <c r="A14" s="2">
        <v>14</v>
      </c>
      <c r="B14" s="2">
        <v>-610.27949851358005</v>
      </c>
      <c r="C14" s="2">
        <v>0.87490542421944095</v>
      </c>
      <c r="D14" s="2">
        <v>631.13182106424802</v>
      </c>
      <c r="E14" s="2">
        <v>0.20006011871291701</v>
      </c>
      <c r="F14" s="2">
        <v>0.200041980054492</v>
      </c>
    </row>
    <row r="15" spans="1:6" x14ac:dyDescent="0.3">
      <c r="A15" s="2">
        <v>15</v>
      </c>
      <c r="B15" s="2">
        <v>-610.32391738486501</v>
      </c>
      <c r="C15" s="2">
        <v>0.87492482550555495</v>
      </c>
      <c r="D15" s="2">
        <v>631.12034645487302</v>
      </c>
      <c r="E15" s="2">
        <v>0.20006011871291701</v>
      </c>
      <c r="F15" s="2">
        <v>0.200041980054492</v>
      </c>
    </row>
    <row r="16" spans="1:6" x14ac:dyDescent="0.3">
      <c r="A16" s="2">
        <v>16</v>
      </c>
      <c r="B16" s="2">
        <v>-872.25904860581602</v>
      </c>
      <c r="C16" s="2">
        <v>1.0456497764781501</v>
      </c>
      <c r="D16" s="2">
        <v>513.88974597843696</v>
      </c>
      <c r="E16" s="2">
        <v>0.20006011871291701</v>
      </c>
      <c r="F16" s="2">
        <v>0.200041980054492</v>
      </c>
    </row>
    <row r="17" spans="1:6" x14ac:dyDescent="0.3">
      <c r="A17" s="2">
        <v>17</v>
      </c>
      <c r="B17" s="2">
        <v>-218.57794001775599</v>
      </c>
      <c r="C17" s="2">
        <v>0.72926087146803997</v>
      </c>
      <c r="D17" s="2">
        <v>709.926193222964</v>
      </c>
      <c r="E17" s="2">
        <v>0.20006011871291701</v>
      </c>
      <c r="F17" s="2">
        <v>0.200041980054492</v>
      </c>
    </row>
    <row r="18" spans="1:6" x14ac:dyDescent="0.3">
      <c r="A18" s="2">
        <v>18</v>
      </c>
      <c r="B18" s="2">
        <v>-410.79814192677901</v>
      </c>
      <c r="C18" s="2">
        <v>0.79586118049155996</v>
      </c>
      <c r="D18" s="2">
        <v>675.54729942107599</v>
      </c>
      <c r="E18" s="2">
        <v>0.20006011871291701</v>
      </c>
      <c r="F18" s="2">
        <v>0.200041980054492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44CE9-CA33-4DDF-ADF0-8E320100AC11}">
  <dimension ref="A1:S21"/>
  <sheetViews>
    <sheetView zoomScale="98" workbookViewId="0">
      <selection activeCell="I26" sqref="A26:I29"/>
    </sheetView>
  </sheetViews>
  <sheetFormatPr defaultRowHeight="14.4" x14ac:dyDescent="0.3"/>
  <cols>
    <col min="1" max="1" width="15.77734375" customWidth="1"/>
    <col min="2" max="5" width="17.33203125" customWidth="1"/>
    <col min="8" max="8" width="17.33203125" customWidth="1"/>
    <col min="19" max="19" width="9.2187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14</v>
      </c>
      <c r="E1" t="s">
        <v>3</v>
      </c>
      <c r="H1" t="s">
        <v>15</v>
      </c>
    </row>
    <row r="2" spans="1:19" x14ac:dyDescent="0.3">
      <c r="A2">
        <v>180</v>
      </c>
      <c r="B2">
        <v>0.2</v>
      </c>
      <c r="C2">
        <v>0.2</v>
      </c>
      <c r="D2">
        <v>113.92700000000001</v>
      </c>
      <c r="E2">
        <v>1.04</v>
      </c>
      <c r="H2">
        <v>84.877738646254798</v>
      </c>
      <c r="I2">
        <v>0.51622880685991401</v>
      </c>
      <c r="R2" s="1"/>
      <c r="S2" s="1"/>
    </row>
    <row r="3" spans="1:19" x14ac:dyDescent="0.3">
      <c r="A3">
        <v>180</v>
      </c>
      <c r="B3">
        <v>0.2</v>
      </c>
      <c r="C3">
        <v>0.4</v>
      </c>
      <c r="D3">
        <v>212.018</v>
      </c>
      <c r="E3">
        <v>0.98</v>
      </c>
      <c r="H3">
        <v>216.513383710787</v>
      </c>
      <c r="I3">
        <v>0.98033413934399105</v>
      </c>
    </row>
    <row r="4" spans="1:19" x14ac:dyDescent="0.3">
      <c r="A4">
        <v>180</v>
      </c>
      <c r="B4">
        <v>0.2</v>
      </c>
      <c r="C4">
        <v>0.6</v>
      </c>
      <c r="D4">
        <v>261.69799999999998</v>
      </c>
      <c r="E4">
        <v>2.2000000000000002</v>
      </c>
      <c r="H4">
        <v>266.42291840538797</v>
      </c>
      <c r="I4">
        <v>2.1972257303734999</v>
      </c>
      <c r="R4" s="1"/>
    </row>
    <row r="5" spans="1:19" x14ac:dyDescent="0.3">
      <c r="A5">
        <v>180</v>
      </c>
      <c r="B5">
        <v>0.315</v>
      </c>
      <c r="C5">
        <v>0.2</v>
      </c>
      <c r="D5">
        <v>672.12900000000002</v>
      </c>
      <c r="E5">
        <v>2.44</v>
      </c>
      <c r="H5">
        <v>673.06076683052095</v>
      </c>
      <c r="I5">
        <v>2.43635715141443</v>
      </c>
    </row>
    <row r="6" spans="1:19" x14ac:dyDescent="0.3">
      <c r="A6">
        <v>180</v>
      </c>
      <c r="B6">
        <v>0.315</v>
      </c>
      <c r="C6">
        <v>0.4</v>
      </c>
      <c r="D6">
        <v>333.56900000000002</v>
      </c>
      <c r="E6">
        <v>3.84</v>
      </c>
      <c r="H6">
        <v>651.78158755472805</v>
      </c>
      <c r="I6">
        <v>2.73805225899972</v>
      </c>
      <c r="R6" s="1"/>
      <c r="S6" s="1"/>
    </row>
    <row r="7" spans="1:19" x14ac:dyDescent="0.3">
      <c r="A7">
        <v>180</v>
      </c>
      <c r="B7">
        <v>0.315</v>
      </c>
      <c r="C7">
        <v>0.6</v>
      </c>
      <c r="D7">
        <v>897.73800000000006</v>
      </c>
      <c r="E7">
        <v>2.4</v>
      </c>
      <c r="H7">
        <v>278.260194799457</v>
      </c>
      <c r="I7">
        <v>0.56768067087945295</v>
      </c>
      <c r="R7" s="1"/>
      <c r="S7" s="1"/>
    </row>
    <row r="8" spans="1:19" x14ac:dyDescent="0.3">
      <c r="A8">
        <v>180</v>
      </c>
      <c r="B8">
        <v>0.4</v>
      </c>
      <c r="C8">
        <v>0.2</v>
      </c>
      <c r="D8">
        <v>22.443000000000001</v>
      </c>
      <c r="E8">
        <v>2.06</v>
      </c>
      <c r="H8">
        <v>21.852549280652902</v>
      </c>
      <c r="I8">
        <v>2.0573186262982599</v>
      </c>
      <c r="R8" s="1"/>
      <c r="S8" s="1"/>
    </row>
    <row r="9" spans="1:19" x14ac:dyDescent="0.3">
      <c r="A9">
        <v>180</v>
      </c>
      <c r="B9">
        <v>0.4</v>
      </c>
      <c r="C9">
        <v>0.4</v>
      </c>
      <c r="D9">
        <v>953.49099999999999</v>
      </c>
      <c r="E9">
        <v>2.2999999999999998</v>
      </c>
      <c r="H9">
        <v>954.72813535829198</v>
      </c>
      <c r="I9">
        <v>2.2982999189873801</v>
      </c>
      <c r="R9" s="1"/>
      <c r="S9" s="1"/>
    </row>
    <row r="10" spans="1:19" x14ac:dyDescent="0.3">
      <c r="A10">
        <v>450</v>
      </c>
      <c r="B10">
        <v>0.4</v>
      </c>
      <c r="C10">
        <v>0.6</v>
      </c>
      <c r="D10">
        <v>901.73199999999997</v>
      </c>
      <c r="E10">
        <v>3.66</v>
      </c>
      <c r="H10">
        <v>899.94870188338098</v>
      </c>
      <c r="I10">
        <v>3.6601903100671098</v>
      </c>
    </row>
    <row r="11" spans="1:19" x14ac:dyDescent="0.3">
      <c r="A11">
        <v>450</v>
      </c>
      <c r="B11">
        <v>0.2</v>
      </c>
      <c r="C11">
        <v>0.2</v>
      </c>
      <c r="D11">
        <v>780.85900000000004</v>
      </c>
      <c r="E11">
        <v>0.9</v>
      </c>
      <c r="H11">
        <v>793.14927596645805</v>
      </c>
      <c r="I11">
        <v>0.88623579700714905</v>
      </c>
      <c r="R11" s="1"/>
      <c r="S11" s="1"/>
    </row>
    <row r="12" spans="1:19" x14ac:dyDescent="0.3">
      <c r="A12">
        <v>450</v>
      </c>
      <c r="B12">
        <v>0.2</v>
      </c>
      <c r="C12">
        <v>0.4</v>
      </c>
      <c r="D12">
        <v>528.91499999999996</v>
      </c>
      <c r="E12">
        <v>0.94</v>
      </c>
      <c r="H12">
        <v>-244.65707937265401</v>
      </c>
      <c r="I12">
        <v>2.53458581107129</v>
      </c>
      <c r="R12" s="1"/>
      <c r="S12" s="1"/>
    </row>
    <row r="13" spans="1:19" x14ac:dyDescent="0.3">
      <c r="A13">
        <v>450</v>
      </c>
      <c r="B13">
        <v>0.2</v>
      </c>
      <c r="C13">
        <v>0.6</v>
      </c>
      <c r="D13">
        <v>145.761</v>
      </c>
      <c r="E13">
        <v>2.9</v>
      </c>
      <c r="H13">
        <v>138.52562947608399</v>
      </c>
      <c r="I13">
        <v>2.9014261215195298</v>
      </c>
      <c r="R13" s="1"/>
      <c r="S13" s="1"/>
    </row>
    <row r="14" spans="1:19" x14ac:dyDescent="0.3">
      <c r="A14">
        <v>450</v>
      </c>
      <c r="B14">
        <v>0.315</v>
      </c>
      <c r="C14">
        <v>0.2</v>
      </c>
      <c r="D14">
        <v>176.76</v>
      </c>
      <c r="E14">
        <v>1.42</v>
      </c>
      <c r="H14">
        <v>284.70219682561901</v>
      </c>
      <c r="I14">
        <v>1.95975009183878</v>
      </c>
      <c r="R14" s="1"/>
      <c r="S14" s="1"/>
    </row>
    <row r="15" spans="1:19" x14ac:dyDescent="0.3">
      <c r="A15">
        <v>450</v>
      </c>
      <c r="B15">
        <v>0.315</v>
      </c>
      <c r="C15">
        <v>0.4</v>
      </c>
      <c r="D15">
        <v>303.637</v>
      </c>
      <c r="E15">
        <v>3.38</v>
      </c>
      <c r="H15">
        <v>302.581952666375</v>
      </c>
      <c r="I15">
        <v>3.3779984243027301</v>
      </c>
    </row>
    <row r="16" spans="1:19" x14ac:dyDescent="0.3">
      <c r="A16">
        <v>450</v>
      </c>
      <c r="B16">
        <v>0.315</v>
      </c>
      <c r="C16">
        <v>0.6</v>
      </c>
      <c r="D16">
        <v>2263.0500000000002</v>
      </c>
      <c r="E16">
        <v>1.34</v>
      </c>
      <c r="H16">
        <v>2262.2136592500701</v>
      </c>
      <c r="I16">
        <v>1.34031004767952</v>
      </c>
      <c r="R16" s="1"/>
      <c r="S16" s="1"/>
    </row>
    <row r="17" spans="1:19" x14ac:dyDescent="0.3">
      <c r="A17">
        <v>450</v>
      </c>
      <c r="B17">
        <v>0.4</v>
      </c>
      <c r="C17">
        <v>0.2</v>
      </c>
      <c r="D17">
        <v>40.271000000000001</v>
      </c>
      <c r="E17">
        <v>1.74</v>
      </c>
      <c r="H17">
        <v>43.305607533707501</v>
      </c>
      <c r="I17">
        <v>1.7391345059937</v>
      </c>
    </row>
    <row r="18" spans="1:19" x14ac:dyDescent="0.3">
      <c r="A18">
        <v>450</v>
      </c>
      <c r="B18">
        <v>0.4</v>
      </c>
      <c r="C18">
        <v>0.4</v>
      </c>
      <c r="D18">
        <v>890.51300000000003</v>
      </c>
      <c r="E18">
        <v>1.94</v>
      </c>
      <c r="H18">
        <v>2039.53806492485</v>
      </c>
      <c r="I18">
        <v>1.6976993892591401</v>
      </c>
      <c r="S18" s="1"/>
    </row>
    <row r="19" spans="1:19" x14ac:dyDescent="0.3">
      <c r="A19">
        <v>710</v>
      </c>
      <c r="B19">
        <v>0.4</v>
      </c>
      <c r="C19">
        <v>0.6</v>
      </c>
      <c r="D19">
        <v>4822.2</v>
      </c>
      <c r="E19">
        <v>2.88</v>
      </c>
      <c r="H19">
        <v>4819.3329356428503</v>
      </c>
      <c r="I19">
        <v>2.8829502254358399</v>
      </c>
    </row>
    <row r="20" spans="1:19" x14ac:dyDescent="0.3">
      <c r="D20">
        <f>AVERAGE(D2:D19)</f>
        <v>795.59505555555575</v>
      </c>
      <c r="E20">
        <f>AVERAGE(E2:E19)</f>
        <v>2.1311111111111112</v>
      </c>
      <c r="H20">
        <f>AVERAGE(H2:H19)</f>
        <v>804.78545663237901</v>
      </c>
      <c r="I20">
        <f>AVERAGE(I2:I19)</f>
        <v>2.0428765570739689</v>
      </c>
      <c r="R20" s="1"/>
      <c r="S20" s="1"/>
    </row>
    <row r="21" spans="1:19" x14ac:dyDescent="0.3">
      <c r="D21" t="e">
        <f>H25:H26</f>
        <v>#VALUE!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A1BAF-8590-460D-A89F-CA0C4672D5A2}">
  <dimension ref="A1:E10"/>
  <sheetViews>
    <sheetView workbookViewId="0">
      <selection activeCell="D2" sqref="D2:D10"/>
    </sheetView>
  </sheetViews>
  <sheetFormatPr defaultRowHeight="14.4" x14ac:dyDescent="0.3"/>
  <cols>
    <col min="1" max="5" width="17.332031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3">
      <c r="A2">
        <v>710</v>
      </c>
      <c r="B2">
        <v>0.2</v>
      </c>
      <c r="C2">
        <v>0.2</v>
      </c>
      <c r="D2">
        <v>130.58600000000001</v>
      </c>
      <c r="E2">
        <v>0.86</v>
      </c>
    </row>
    <row r="3" spans="1:5" x14ac:dyDescent="0.3">
      <c r="A3">
        <v>710</v>
      </c>
      <c r="B3">
        <v>0.2</v>
      </c>
      <c r="C3">
        <v>0.4</v>
      </c>
      <c r="D3">
        <v>744.81399999999996</v>
      </c>
      <c r="E3">
        <v>0.92</v>
      </c>
    </row>
    <row r="4" spans="1:5" x14ac:dyDescent="0.3">
      <c r="A4">
        <v>710</v>
      </c>
      <c r="B4">
        <v>0.2</v>
      </c>
      <c r="C4">
        <v>0.6</v>
      </c>
      <c r="D4">
        <v>2862.91</v>
      </c>
      <c r="E4">
        <v>1.98</v>
      </c>
    </row>
    <row r="5" spans="1:5" x14ac:dyDescent="0.3">
      <c r="A5">
        <v>710</v>
      </c>
      <c r="B5">
        <v>0.315</v>
      </c>
      <c r="C5">
        <v>0.2</v>
      </c>
      <c r="D5">
        <v>592.80899999999997</v>
      </c>
      <c r="E5">
        <v>1.1399999999999999</v>
      </c>
    </row>
    <row r="6" spans="1:5" x14ac:dyDescent="0.3">
      <c r="A6">
        <v>710</v>
      </c>
      <c r="B6">
        <v>0.315</v>
      </c>
      <c r="C6">
        <v>0.4</v>
      </c>
      <c r="D6">
        <v>3098.48</v>
      </c>
      <c r="E6">
        <v>1.22</v>
      </c>
    </row>
    <row r="7" spans="1:5" x14ac:dyDescent="0.3">
      <c r="A7">
        <v>710</v>
      </c>
      <c r="B7">
        <v>0.315</v>
      </c>
      <c r="C7">
        <v>0.6</v>
      </c>
      <c r="D7">
        <v>9365.24</v>
      </c>
      <c r="E7">
        <v>1.1599999999999999</v>
      </c>
    </row>
    <row r="8" spans="1:5" x14ac:dyDescent="0.3">
      <c r="A8">
        <v>710</v>
      </c>
      <c r="B8">
        <v>0.4</v>
      </c>
      <c r="C8">
        <v>0.2</v>
      </c>
      <c r="D8">
        <v>948.85799999999995</v>
      </c>
      <c r="E8">
        <v>1.2</v>
      </c>
    </row>
    <row r="9" spans="1:5" x14ac:dyDescent="0.3">
      <c r="A9">
        <v>710</v>
      </c>
      <c r="B9">
        <v>0.4</v>
      </c>
      <c r="C9">
        <v>0.4</v>
      </c>
      <c r="D9">
        <v>5658.57</v>
      </c>
      <c r="E9">
        <v>1.38</v>
      </c>
    </row>
    <row r="10" spans="1:5" x14ac:dyDescent="0.3">
      <c r="A10">
        <v>710</v>
      </c>
      <c r="B10">
        <v>0.4</v>
      </c>
      <c r="C10">
        <v>0.6</v>
      </c>
      <c r="D10">
        <v>3305.82</v>
      </c>
      <c r="E10">
        <v>2.68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Dataset</vt:lpstr>
      <vt:lpstr>FKN</vt:lpstr>
      <vt:lpstr>Final OptimRes</vt:lpstr>
      <vt:lpstr>GA</vt:lpstr>
      <vt:lpstr>ANN_Turning</vt:lpstr>
      <vt:lpstr>Training Data</vt:lpstr>
      <vt:lpstr>Test 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 JHA</dc:creator>
  <cp:lastModifiedBy>SUNNY JHA</cp:lastModifiedBy>
  <dcterms:created xsi:type="dcterms:W3CDTF">2022-02-16T06:32:18Z</dcterms:created>
  <dcterms:modified xsi:type="dcterms:W3CDTF">2022-02-24T05:57:29Z</dcterms:modified>
</cp:coreProperties>
</file>