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data_analytics_bootcamp\ExcelTask\"/>
    </mc:Choice>
  </mc:AlternateContent>
  <xr:revisionPtr revIDLastSave="0" documentId="13_ncr:1_{90DDB2F4-DE19-416D-9CDD-07513C0F84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5" i="1" l="1"/>
  <c r="E45" i="1"/>
  <c r="D45" i="1"/>
  <c r="C45" i="1"/>
  <c r="O43" i="1"/>
  <c r="O44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D15" i="1"/>
  <c r="E15" i="1"/>
  <c r="F15" i="1"/>
  <c r="C15" i="1"/>
  <c r="O12" i="1"/>
  <c r="O13" i="1"/>
  <c r="O14" i="1"/>
  <c r="D47" i="1" l="1"/>
  <c r="C47" i="1"/>
  <c r="F47" i="1"/>
  <c r="E47" i="1"/>
  <c r="O45" i="1"/>
  <c r="O15" i="1"/>
  <c r="O47" i="1" l="1"/>
</calcChain>
</file>

<file path=xl/sharedStrings.xml><?xml version="1.0" encoding="utf-8"?>
<sst xmlns="http://schemas.openxmlformats.org/spreadsheetml/2006/main" count="63" uniqueCount="49">
  <si>
    <t>Item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</si>
  <si>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</si>
  <si>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</si>
  <si>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</si>
  <si>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</si>
  <si>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</si>
  <si>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</si>
  <si>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</si>
  <si>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</si>
  <si>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</si>
  <si>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</si>
  <si>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</si>
  <si>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</si>
  <si>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</si>
  <si>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>Salary</t>
  </si>
  <si>
    <t>Stocks/Dividand</t>
  </si>
  <si>
    <t>Client Work/Freelancing</t>
  </si>
  <si>
    <t>House</t>
  </si>
  <si>
    <t>Wifi And Mobile Bills</t>
  </si>
  <si>
    <t>Gas Bll</t>
  </si>
  <si>
    <t>Electric Bill</t>
  </si>
  <si>
    <t>Socity Maintaince</t>
  </si>
  <si>
    <t>Housing Expanse</t>
  </si>
  <si>
    <t>Maintenance and Repairs</t>
  </si>
  <si>
    <t>Househelper Wages</t>
  </si>
  <si>
    <t>Food</t>
  </si>
  <si>
    <t>Groceries</t>
  </si>
  <si>
    <t>Restaurent</t>
  </si>
  <si>
    <t>Transportation</t>
  </si>
  <si>
    <t>Fuel</t>
  </si>
  <si>
    <t>Vehical Maintenance</t>
  </si>
  <si>
    <t>Entertainment</t>
  </si>
  <si>
    <t xml:space="preserve">Movie </t>
  </si>
  <si>
    <t>Outing</t>
  </si>
  <si>
    <t>Subscription of OTT</t>
  </si>
  <si>
    <t>Personal Care Expanse</t>
  </si>
  <si>
    <t>Clothing Purchase</t>
  </si>
  <si>
    <t>Shoes Purchase</t>
  </si>
  <si>
    <t>Skin Care Products</t>
  </si>
  <si>
    <t>Accessories</t>
  </si>
  <si>
    <t>Expanse Tracker</t>
  </si>
  <si>
    <t>Monthly Saving Target=20000</t>
  </si>
  <si>
    <t>Income</t>
  </si>
  <si>
    <t>Expanse</t>
  </si>
  <si>
    <t>Total Income</t>
  </si>
  <si>
    <t>Total Expanse</t>
  </si>
  <si>
    <t>Saving Deficit</t>
  </si>
  <si>
    <t>EMIs</t>
  </si>
  <si>
    <t>Mobile Phone 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</si>
</sst>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26"/>
      <color theme="1" tint="0.499984740745262"/>
      <name val="Calibri"/>
      <family val="2"/>
      <scheme val="minor"/>
    </font>
    <font>
      <sz val="2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7" fillId="0" borderId="0" xfId="0" applyFont="1"/>
    <xf numFmtId="0" fontId="3" fillId="0" borderId="0" xfId="0" applyFont="1"/>
    <xf numFmtId="0" fontId="3" fillId="0" borderId="0" xfId="0" applyFont="1" applyFill="1" applyBorder="1"/>
    <xf numFmtId="0" fontId="8" fillId="0" borderId="0" xfId="0" applyFont="1"/>
    <xf numFmtId="0" fontId="9" fillId="0" borderId="0" xfId="0" applyFont="1"/>
    <xf numFmtId="0" fontId="4" fillId="0" borderId="0" xfId="0" applyFont="1"/>
    <xf numFmtId="0" fontId="10" fillId="0" borderId="0" xfId="0" applyFont="1"/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10" fillId="4" borderId="0" xfId="0" applyFont="1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AF9E81-4836-4A8A-B511-A1356A0A5177}" name="Table2" displayName="Table2" ref="B11:O15" totalsRowShown="0">
  <autoFilter ref="B11:O15" xr:uid="{0CAF9E81-4836-4A8A-B511-A1356A0A5177}"/>
  <tableColumns count="14">
    <tableColumn id="1" xr3:uid="{CB6A13FB-6736-46DC-99A9-262E2D20A0BE}" name="Item" dataDxfId="20"/>
    <tableColumn id="2" xr3:uid="{ED9599EE-C1FB-417E-9F5D-CE04BF15D3C0}" name="Jan"/>
    <tableColumn id="3" xr3:uid="{01E175D0-D3D1-4561-9A63-F190CDFDB9FC}" name="Feb"/>
    <tableColumn id="4" xr3:uid="{CBD20ADF-D205-48F8-A34B-180807C647FE}" name="Mar"/>
    <tableColumn id="5" xr3:uid="{519D63F2-7AB8-4A4D-BEDE-BD4D8C90FC55}" name="Apr"/>
    <tableColumn id="6" xr3:uid="{C0509E5A-5D8D-44DC-A383-4644E002A75B}" name="May"/>
    <tableColumn id="7" xr3:uid="{82439FBF-A6B4-4E11-A965-FAC88AD5DEBF}" name="Jun"/>
    <tableColumn id="8" xr3:uid="{7EED22A9-0A17-497C-95CB-BFCACBD2CE20}" name="Jul"/>
    <tableColumn id="9" xr3:uid="{30BD9058-4A51-4235-98FE-040FE22B34FE}" name="Aug"/>
    <tableColumn id="10" xr3:uid="{6706AB43-5E99-4BF1-932C-72B516CC2351}" name="Sep"/>
    <tableColumn id="11" xr3:uid="{F093A476-6B3B-42AA-B47B-049F9C88CABF}" name="Oct"/>
    <tableColumn id="12" xr3:uid="{C3D92D72-785D-4172-9E47-1CC7D2800D7C}" name="Nov"/>
    <tableColumn id="13" xr3:uid="{65316C33-0FBB-413C-86A3-266C94E7D0BB}" name="Dec"/>
    <tableColumn id="14" xr3:uid="{2BA67C37-509B-4AD2-B491-B08DCF6DEEDB}" name="Year To Date" dataDxfId="21">
      <calculatedColumnFormula>SUM(Table2[[#This Row],[Jan]:[Apr]])</calculatedColumnFormula>
    </tableColumn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5131BA-3C19-483A-B597-830ADD94BD85}" name="Table3" displayName="Table3" ref="B19:O45" totalsRowShown="0" dataDxfId="19" headerRowBorderDxfId="17" tableBorderDxfId="18">
  <autoFilter ref="B19:O45" xr:uid="{815131BA-3C19-483A-B597-830ADD94BD85}"/>
  <tableColumns count="14">
    <tableColumn id="1" xr3:uid="{CAA21E19-ADBA-459D-A86E-3A67919FD919}" name="Item" dataDxfId="16"/>
    <tableColumn id="2" xr3:uid="{A312D200-138D-4ED0-B11F-FB65E3B26460}" name="Jan" dataDxfId="15"/>
    <tableColumn id="3" xr3:uid="{637B976A-C89A-4A99-97F8-5CBF10B70CCF}" name="Feb" dataDxfId="14"/>
    <tableColumn id="4" xr3:uid="{92E66719-7C82-4C85-9244-EAB401C7F0A7}" name="Mar" dataDxfId="13"/>
    <tableColumn id="5" xr3:uid="{EB4B94F2-5F6D-4191-A6D9-CA3FD54E4485}" name="Apr" dataDxfId="12"/>
    <tableColumn id="6" xr3:uid="{01B3B5D3-61A9-4ECD-AA35-F5AF6038F0FA}" name="May" dataDxfId="11"/>
    <tableColumn id="7" xr3:uid="{290083A5-3DA4-4EED-9F0A-6873A2539212}" name="Jun" dataDxfId="10"/>
    <tableColumn id="8" xr3:uid="{A2DC8971-959E-46FD-BB05-F593D4A60556}" name="Jul" dataDxfId="9"/>
    <tableColumn id="9" xr3:uid="{F7525AF9-3918-4220-8D26-D28B57D87DC6}" name="Aug" dataDxfId="8"/>
    <tableColumn id="10" xr3:uid="{F88DA1A1-2276-41A5-A203-F7003EA7269C}" name="Sep" dataDxfId="7"/>
    <tableColumn id="11" xr3:uid="{BB8232F6-4D5C-4143-9F2A-CF926AD4D539}" name="Oct" dataDxfId="6"/>
    <tableColumn id="12" xr3:uid="{7BD9DA13-ED33-419F-8201-E23086853B15}" name="Nov" dataDxfId="5"/>
    <tableColumn id="13" xr3:uid="{3AD0A023-6714-4E0E-9B3C-D8E31543BBA1}" name="Dec" dataDxfId="4"/>
    <tableColumn id="14" xr3:uid="{251F789D-30B7-46CA-AA43-5EFDA4259344}" name="Year To Date" dataDxfId="3">
      <calculatedColumnFormula>SUM(Table3[[#This Row],[Jan]:[Apr]])</calculatedColumnFormula>
    </tableColumn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O48"/>
  <sheetViews>
    <sheetView tabSelected="1" topLeftCell="A13" zoomScale="92" zoomScaleNormal="92" workbookViewId="0">
      <selection activeCell="D22" sqref="D22"/>
    </sheetView>
  </sheetViews>
  <sheetFormatPr defaultRowHeight="14.4" x14ac:dyDescent="0.3"/>
  <cols>
    <col min="2" max="2" width="29.33203125" bestFit="1" customWidth="1"/>
    <col min="3" max="6" width="9.44140625" bestFit="1" customWidth="1"/>
    <col min="11" max="11" width="8.88671875" customWidth="1"/>
    <col min="15" max="15" width="14.88671875" customWidth="1"/>
  </cols>
  <sheetData>
    <row r="3" spans="2:15" x14ac:dyDescent="0.3">
      <c r="B3" s="9" t="s">
        <v>40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2:15" x14ac:dyDescent="0.3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6" spans="2:15" x14ac:dyDescent="0.3">
      <c r="B6" s="10" t="s">
        <v>41</v>
      </c>
      <c r="C6" s="10"/>
      <c r="D6" s="10"/>
      <c r="E6" s="10"/>
      <c r="F6" s="10"/>
      <c r="G6" s="10"/>
      <c r="H6" s="10"/>
    </row>
    <row r="7" spans="2:15" x14ac:dyDescent="0.3">
      <c r="B7" s="10"/>
      <c r="C7" s="10"/>
      <c r="D7" s="10"/>
      <c r="E7" s="10"/>
      <c r="F7" s="10"/>
      <c r="G7" s="10"/>
      <c r="H7" s="10"/>
    </row>
    <row r="9" spans="2:15" x14ac:dyDescent="0.3">
      <c r="B9" s="11" t="s">
        <v>42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2:15" x14ac:dyDescent="0.3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2:15" x14ac:dyDescent="0.3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</row>
    <row r="12" spans="2:15" ht="18" x14ac:dyDescent="0.35">
      <c r="B12" s="2" t="s">
        <v>14</v>
      </c>
      <c r="C12">
        <v>50000</v>
      </c>
      <c r="D12">
        <v>50000</v>
      </c>
      <c r="E12">
        <v>50000</v>
      </c>
      <c r="F12">
        <v>50000</v>
      </c>
      <c r="O12">
        <f>SUM(Table2[[#This Row],[Jan]:[Apr]])</f>
        <v>200000</v>
      </c>
    </row>
    <row r="13" spans="2:15" ht="18" x14ac:dyDescent="0.35">
      <c r="B13" s="2" t="s">
        <v>15</v>
      </c>
      <c r="C13">
        <v>2000</v>
      </c>
      <c r="D13">
        <v>1200</v>
      </c>
      <c r="E13">
        <v>0</v>
      </c>
      <c r="F13">
        <v>800</v>
      </c>
      <c r="O13">
        <f>SUM(Table2[[#This Row],[Jan]:[Apr]])</f>
        <v>4000</v>
      </c>
    </row>
    <row r="14" spans="2:15" ht="18" x14ac:dyDescent="0.35">
      <c r="B14" s="2" t="s">
        <v>16</v>
      </c>
      <c r="C14">
        <v>0</v>
      </c>
      <c r="D14">
        <v>5000</v>
      </c>
      <c r="E14">
        <v>0</v>
      </c>
      <c r="F14">
        <v>0</v>
      </c>
      <c r="O14">
        <f>SUM(Table2[[#This Row],[Jan]:[Apr]])</f>
        <v>5000</v>
      </c>
    </row>
    <row r="15" spans="2:15" ht="18" x14ac:dyDescent="0.35">
      <c r="B15" s="2" t="s">
        <v>44</v>
      </c>
      <c r="C15">
        <f>SUM(C12:C14)</f>
        <v>52000</v>
      </c>
      <c r="D15">
        <f t="shared" ref="D15:F15" si="0">SUM(D12:D14)</f>
        <v>56200</v>
      </c>
      <c r="E15">
        <f t="shared" si="0"/>
        <v>50000</v>
      </c>
      <c r="F15">
        <f t="shared" si="0"/>
        <v>50800</v>
      </c>
      <c r="O15">
        <f>SUM(O12:O14)</f>
        <v>209000</v>
      </c>
    </row>
    <row r="17" spans="2:15" x14ac:dyDescent="0.3">
      <c r="B17" s="12" t="s">
        <v>43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2:15" x14ac:dyDescent="0.3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2:15" x14ac:dyDescent="0.3"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</row>
    <row r="20" spans="2:15" ht="21" x14ac:dyDescent="0.4">
      <c r="B20" s="5" t="s">
        <v>22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2:15" ht="21" x14ac:dyDescent="0.4">
      <c r="B21" s="2" t="s">
        <v>17</v>
      </c>
      <c r="C21" s="6">
        <v>5000</v>
      </c>
      <c r="D21" s="6">
        <v>5000</v>
      </c>
      <c r="E21" s="6">
        <v>5000</v>
      </c>
      <c r="F21" s="6">
        <v>5000</v>
      </c>
      <c r="G21" s="6"/>
      <c r="H21" s="6"/>
      <c r="I21" s="6"/>
      <c r="J21" s="6"/>
      <c r="K21" s="6"/>
      <c r="L21" s="6"/>
      <c r="M21" s="6"/>
      <c r="N21" s="6"/>
      <c r="O21" s="6">
        <f>SUM(Table3[[#This Row],[Jan]:[Apr]])</f>
        <v>20000</v>
      </c>
    </row>
    <row r="22" spans="2:15" ht="21" x14ac:dyDescent="0.4">
      <c r="B22" s="2" t="s">
        <v>18</v>
      </c>
      <c r="C22" s="6">
        <v>600</v>
      </c>
      <c r="D22" s="6">
        <v>0</v>
      </c>
      <c r="E22" s="6">
        <v>600</v>
      </c>
      <c r="F22" s="6">
        <v>0</v>
      </c>
      <c r="G22" s="6"/>
      <c r="H22" s="6"/>
      <c r="I22" s="6"/>
      <c r="J22" s="6"/>
      <c r="K22" s="6"/>
      <c r="L22" s="6"/>
      <c r="M22" s="6"/>
      <c r="N22" s="6"/>
      <c r="O22" s="6">
        <f>SUM(Table3[[#This Row],[Jan]:[Apr]])</f>
        <v>1200</v>
      </c>
    </row>
    <row r="23" spans="2:15" ht="21" x14ac:dyDescent="0.4">
      <c r="B23" s="2" t="s">
        <v>19</v>
      </c>
      <c r="C23" s="6">
        <v>780</v>
      </c>
      <c r="D23" s="6">
        <v>677</v>
      </c>
      <c r="E23" s="6">
        <v>390</v>
      </c>
      <c r="F23" s="6">
        <v>988</v>
      </c>
      <c r="G23" s="6"/>
      <c r="H23" s="6"/>
      <c r="I23" s="6"/>
      <c r="J23" s="6"/>
      <c r="K23" s="6"/>
      <c r="L23" s="6"/>
      <c r="M23" s="6"/>
      <c r="N23" s="6"/>
      <c r="O23" s="6">
        <f>SUM(Table3[[#This Row],[Jan]:[Apr]])</f>
        <v>2835</v>
      </c>
    </row>
    <row r="24" spans="2:15" ht="21" x14ac:dyDescent="0.4">
      <c r="B24" s="3" t="s">
        <v>20</v>
      </c>
      <c r="C24" s="6">
        <v>897</v>
      </c>
      <c r="D24" s="6">
        <v>980</v>
      </c>
      <c r="E24" s="6">
        <v>1167</v>
      </c>
      <c r="F24" s="6">
        <v>1578</v>
      </c>
      <c r="G24" s="6"/>
      <c r="H24" s="6"/>
      <c r="I24" s="6"/>
      <c r="J24" s="6"/>
      <c r="K24" s="6"/>
      <c r="L24" s="6"/>
      <c r="M24" s="6"/>
      <c r="N24" s="6"/>
      <c r="O24" s="6">
        <f>SUM(Table3[[#This Row],[Jan]:[Apr]])</f>
        <v>4622</v>
      </c>
    </row>
    <row r="25" spans="2:15" ht="21" x14ac:dyDescent="0.4">
      <c r="B25" s="2" t="s">
        <v>21</v>
      </c>
      <c r="C25" s="6">
        <v>1500</v>
      </c>
      <c r="D25" s="6">
        <v>1500</v>
      </c>
      <c r="E25" s="6">
        <v>1500</v>
      </c>
      <c r="F25" s="6">
        <v>1500</v>
      </c>
      <c r="G25" s="6"/>
      <c r="H25" s="6"/>
      <c r="I25" s="6"/>
      <c r="J25" s="6"/>
      <c r="K25" s="6"/>
      <c r="L25" s="6"/>
      <c r="M25" s="6"/>
      <c r="N25" s="6"/>
      <c r="O25" s="6">
        <f>SUM(Table3[[#This Row],[Jan]:[Apr]])</f>
        <v>6000</v>
      </c>
    </row>
    <row r="26" spans="2:15" ht="21" x14ac:dyDescent="0.4">
      <c r="B26" s="4" t="s">
        <v>23</v>
      </c>
      <c r="C26" s="6">
        <v>0</v>
      </c>
      <c r="D26" s="6">
        <v>0</v>
      </c>
      <c r="E26" s="6">
        <v>1200</v>
      </c>
      <c r="F26" s="6">
        <v>550</v>
      </c>
      <c r="G26" s="6"/>
      <c r="H26" s="6"/>
      <c r="I26" s="6"/>
      <c r="J26" s="6"/>
      <c r="K26" s="6"/>
      <c r="L26" s="6"/>
      <c r="M26" s="6"/>
      <c r="N26" s="6"/>
      <c r="O26" s="6">
        <f>SUM(Table3[[#This Row],[Jan]:[Apr]])</f>
        <v>1750</v>
      </c>
    </row>
    <row r="27" spans="2:15" ht="21" x14ac:dyDescent="0.4">
      <c r="B27" s="2" t="s">
        <v>24</v>
      </c>
      <c r="C27" s="6">
        <v>1000</v>
      </c>
      <c r="D27" s="6">
        <v>1000</v>
      </c>
      <c r="E27" s="6">
        <v>1000</v>
      </c>
      <c r="F27" s="6">
        <v>1000</v>
      </c>
      <c r="G27" s="6"/>
      <c r="H27" s="6"/>
      <c r="I27" s="6"/>
      <c r="J27" s="6"/>
      <c r="K27" s="6"/>
      <c r="L27" s="6"/>
      <c r="M27" s="6"/>
      <c r="N27" s="6"/>
      <c r="O27" s="6">
        <f>SUM(Table3[[#This Row],[Jan]:[Apr]])</f>
        <v>4000</v>
      </c>
    </row>
    <row r="28" spans="2:15" ht="21" x14ac:dyDescent="0.4">
      <c r="B28" s="5" t="s">
        <v>25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>
        <f>SUM(Table3[[#This Row],[Jan]:[Apr]])</f>
        <v>0</v>
      </c>
    </row>
    <row r="29" spans="2:15" ht="21" x14ac:dyDescent="0.4">
      <c r="B29" s="2" t="s">
        <v>26</v>
      </c>
      <c r="C29" s="6">
        <v>4557</v>
      </c>
      <c r="D29" s="6">
        <v>3670</v>
      </c>
      <c r="E29" s="6">
        <v>4780</v>
      </c>
      <c r="F29" s="6">
        <v>4040</v>
      </c>
      <c r="G29" s="6"/>
      <c r="H29" s="6"/>
      <c r="I29" s="6"/>
      <c r="J29" s="6"/>
      <c r="K29" s="6"/>
      <c r="L29" s="6"/>
      <c r="M29" s="6"/>
      <c r="N29" s="6"/>
      <c r="O29" s="6">
        <f>SUM(Table3[[#This Row],[Jan]:[Apr]])</f>
        <v>17047</v>
      </c>
    </row>
    <row r="30" spans="2:15" ht="21" x14ac:dyDescent="0.4">
      <c r="B30" s="2" t="s">
        <v>27</v>
      </c>
      <c r="C30" s="6">
        <v>2090</v>
      </c>
      <c r="D30" s="6">
        <v>1200</v>
      </c>
      <c r="E30" s="6">
        <v>750</v>
      </c>
      <c r="F30" s="6">
        <v>1770</v>
      </c>
      <c r="G30" s="6"/>
      <c r="H30" s="6"/>
      <c r="I30" s="6"/>
      <c r="J30" s="6"/>
      <c r="K30" s="6"/>
      <c r="L30" s="6"/>
      <c r="M30" s="6"/>
      <c r="N30" s="6"/>
      <c r="O30" s="6">
        <f>SUM(Table3[[#This Row],[Jan]:[Apr]])</f>
        <v>5810</v>
      </c>
    </row>
    <row r="31" spans="2:15" ht="21" x14ac:dyDescent="0.4">
      <c r="B31" s="1" t="s">
        <v>28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>
        <f>SUM(Table3[[#This Row],[Jan]:[Apr]])</f>
        <v>0</v>
      </c>
    </row>
    <row r="32" spans="2:15" ht="21" x14ac:dyDescent="0.4">
      <c r="B32" s="2" t="s">
        <v>29</v>
      </c>
      <c r="C32" s="6">
        <v>2000</v>
      </c>
      <c r="D32" s="6">
        <v>1890</v>
      </c>
      <c r="E32" s="6">
        <v>2200</v>
      </c>
      <c r="F32" s="6">
        <v>2500</v>
      </c>
      <c r="G32" s="6"/>
      <c r="H32" s="6"/>
      <c r="I32" s="6"/>
      <c r="J32" s="6"/>
      <c r="K32" s="6"/>
      <c r="L32" s="6"/>
      <c r="M32" s="6"/>
      <c r="N32" s="6"/>
      <c r="O32" s="6">
        <f>SUM(Table3[[#This Row],[Jan]:[Apr]])</f>
        <v>8590</v>
      </c>
    </row>
    <row r="33" spans="2:15" ht="21" x14ac:dyDescent="0.4">
      <c r="B33" s="2" t="s">
        <v>30</v>
      </c>
      <c r="C33" s="6">
        <v>0</v>
      </c>
      <c r="D33" s="6">
        <v>350</v>
      </c>
      <c r="E33" s="6">
        <v>1750</v>
      </c>
      <c r="F33" s="6">
        <v>250</v>
      </c>
      <c r="G33" s="6"/>
      <c r="H33" s="6"/>
      <c r="I33" s="6"/>
      <c r="J33" s="6"/>
      <c r="K33" s="6"/>
      <c r="L33" s="6"/>
      <c r="M33" s="6"/>
      <c r="N33" s="6"/>
      <c r="O33" s="6">
        <f>SUM(Table3[[#This Row],[Jan]:[Apr]])</f>
        <v>2350</v>
      </c>
    </row>
    <row r="34" spans="2:15" ht="21" x14ac:dyDescent="0.4">
      <c r="B34" s="5" t="s">
        <v>31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>
        <f>SUM(Table3[[#This Row],[Jan]:[Apr]])</f>
        <v>0</v>
      </c>
    </row>
    <row r="35" spans="2:15" ht="21" x14ac:dyDescent="0.4">
      <c r="B35" s="2" t="s">
        <v>32</v>
      </c>
      <c r="C35" s="6">
        <v>1200</v>
      </c>
      <c r="D35" s="6">
        <v>0</v>
      </c>
      <c r="E35" s="6">
        <v>0</v>
      </c>
      <c r="F35" s="6">
        <v>1350</v>
      </c>
      <c r="G35" s="6"/>
      <c r="H35" s="6"/>
      <c r="I35" s="6"/>
      <c r="J35" s="6"/>
      <c r="K35" s="6"/>
      <c r="L35" s="6"/>
      <c r="M35" s="6"/>
      <c r="N35" s="6"/>
      <c r="O35" s="6">
        <f>SUM(Table3[[#This Row],[Jan]:[Apr]])</f>
        <v>2550</v>
      </c>
    </row>
    <row r="36" spans="2:15" ht="21" x14ac:dyDescent="0.4">
      <c r="B36" s="2" t="s">
        <v>33</v>
      </c>
      <c r="C36" s="6">
        <v>0</v>
      </c>
      <c r="D36" s="6">
        <v>2250</v>
      </c>
      <c r="E36" s="6">
        <v>1500</v>
      </c>
      <c r="F36" s="6">
        <v>300</v>
      </c>
      <c r="G36" s="6"/>
      <c r="H36" s="6"/>
      <c r="I36" s="6"/>
      <c r="J36" s="6"/>
      <c r="K36" s="6"/>
      <c r="L36" s="6"/>
      <c r="M36" s="6"/>
      <c r="N36" s="6"/>
      <c r="O36" s="6">
        <f>SUM(Table3[[#This Row],[Jan]:[Apr]])</f>
        <v>4050</v>
      </c>
    </row>
    <row r="37" spans="2:15" ht="21" x14ac:dyDescent="0.4">
      <c r="B37" s="2" t="s">
        <v>34</v>
      </c>
      <c r="C37" s="6">
        <v>500</v>
      </c>
      <c r="D37" s="6">
        <v>500</v>
      </c>
      <c r="E37" s="6">
        <v>500</v>
      </c>
      <c r="F37" s="6">
        <v>500</v>
      </c>
      <c r="G37" s="6"/>
      <c r="H37" s="6"/>
      <c r="I37" s="6"/>
      <c r="J37" s="6"/>
      <c r="K37" s="6"/>
      <c r="L37" s="6"/>
      <c r="M37" s="6"/>
      <c r="N37" s="6"/>
      <c r="O37" s="6">
        <f>SUM(Table3[[#This Row],[Jan]:[Apr]])</f>
        <v>2000</v>
      </c>
    </row>
    <row r="38" spans="2:15" ht="21" x14ac:dyDescent="0.4">
      <c r="B38" s="5" t="s">
        <v>35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>
        <f>SUM(Table3[[#This Row],[Jan]:[Apr]])</f>
        <v>0</v>
      </c>
    </row>
    <row r="39" spans="2:15" ht="21" x14ac:dyDescent="0.4">
      <c r="B39" s="2" t="s">
        <v>36</v>
      </c>
      <c r="C39" s="6">
        <v>2040</v>
      </c>
      <c r="D39" s="6">
        <v>1250</v>
      </c>
      <c r="E39" s="6">
        <v>5000</v>
      </c>
      <c r="F39" s="6">
        <v>1300</v>
      </c>
      <c r="G39" s="6"/>
      <c r="H39" s="6"/>
      <c r="I39" s="6"/>
      <c r="J39" s="6"/>
      <c r="K39" s="6"/>
      <c r="L39" s="6"/>
      <c r="M39" s="6"/>
      <c r="N39" s="6"/>
      <c r="O39" s="6">
        <f>SUM(Table3[[#This Row],[Jan]:[Apr]])</f>
        <v>9590</v>
      </c>
    </row>
    <row r="40" spans="2:15" ht="21" x14ac:dyDescent="0.4">
      <c r="B40" s="2" t="s">
        <v>37</v>
      </c>
      <c r="C40" s="6">
        <v>0</v>
      </c>
      <c r="D40" s="6">
        <v>750</v>
      </c>
      <c r="E40" s="6">
        <v>1800</v>
      </c>
      <c r="F40" s="6">
        <v>0</v>
      </c>
      <c r="G40" s="6"/>
      <c r="H40" s="6"/>
      <c r="I40" s="6"/>
      <c r="J40" s="6"/>
      <c r="K40" s="6"/>
      <c r="L40" s="6"/>
      <c r="M40" s="6"/>
      <c r="N40" s="6"/>
      <c r="O40" s="6">
        <f>SUM(Table3[[#This Row],[Jan]:[Apr]])</f>
        <v>2550</v>
      </c>
    </row>
    <row r="41" spans="2:15" ht="21" x14ac:dyDescent="0.4">
      <c r="B41" s="2" t="s">
        <v>38</v>
      </c>
      <c r="C41" s="6">
        <v>980</v>
      </c>
      <c r="D41" s="6">
        <v>1000</v>
      </c>
      <c r="E41" s="6">
        <v>1130</v>
      </c>
      <c r="F41" s="6">
        <v>880</v>
      </c>
      <c r="G41" s="6"/>
      <c r="H41" s="6"/>
      <c r="I41" s="6"/>
      <c r="J41" s="6"/>
      <c r="K41" s="6"/>
      <c r="L41" s="6"/>
      <c r="M41" s="6"/>
      <c r="N41" s="6"/>
      <c r="O41" s="6">
        <f>SUM(Table3[[#This Row],[Jan]:[Apr]])</f>
        <v>3990</v>
      </c>
    </row>
    <row r="42" spans="2:15" ht="21" x14ac:dyDescent="0.4">
      <c r="B42" s="4" t="s">
        <v>39</v>
      </c>
      <c r="C42" s="7">
        <v>0</v>
      </c>
      <c r="D42" s="7">
        <v>1200</v>
      </c>
      <c r="E42" s="7">
        <v>2000</v>
      </c>
      <c r="F42" s="7">
        <v>0</v>
      </c>
      <c r="G42" s="7"/>
      <c r="H42" s="7"/>
      <c r="I42" s="7"/>
      <c r="J42" s="7"/>
      <c r="K42" s="7"/>
      <c r="L42" s="7"/>
      <c r="M42" s="7"/>
      <c r="N42" s="7"/>
      <c r="O42" s="7">
        <f>SUM(Table3[[#This Row],[Jan]:[Apr]])</f>
        <v>3200</v>
      </c>
    </row>
    <row r="43" spans="2:15" ht="21" x14ac:dyDescent="0.4">
      <c r="B43" s="7" t="s">
        <v>47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>
        <f>SUM(Table3[[#This Row],[Jan]:[Apr]])</f>
        <v>0</v>
      </c>
    </row>
    <row r="44" spans="2:15" ht="21" x14ac:dyDescent="0.4">
      <c r="B44" s="4" t="s">
        <v>48</v>
      </c>
      <c r="C44" s="7">
        <v>5000</v>
      </c>
      <c r="D44" s="7">
        <v>5000</v>
      </c>
      <c r="E44" s="7">
        <v>5000</v>
      </c>
      <c r="F44" s="7">
        <v>5000</v>
      </c>
      <c r="G44" s="7"/>
      <c r="H44" s="7"/>
      <c r="I44" s="7"/>
      <c r="J44" s="7"/>
      <c r="K44" s="7"/>
      <c r="L44" s="7"/>
      <c r="M44" s="7"/>
      <c r="N44" s="7"/>
      <c r="O44" s="7">
        <f>SUM(Table3[[#This Row],[Jan]:[Apr]])</f>
        <v>20000</v>
      </c>
    </row>
    <row r="45" spans="2:15" ht="21" x14ac:dyDescent="0.4">
      <c r="B45" s="2" t="s">
        <v>45</v>
      </c>
      <c r="C45" s="6">
        <f>SUM(C21:C44)</f>
        <v>28144</v>
      </c>
      <c r="D45" s="6">
        <f>SUM(D21:D44)</f>
        <v>28217</v>
      </c>
      <c r="E45" s="6">
        <f>SUM(E21:E44)</f>
        <v>37267</v>
      </c>
      <c r="F45" s="6">
        <f>SUM(F21:F44)</f>
        <v>28506</v>
      </c>
      <c r="G45" s="6"/>
      <c r="H45" s="6"/>
      <c r="I45" s="6"/>
      <c r="J45" s="6"/>
      <c r="K45" s="6"/>
      <c r="L45" s="6"/>
      <c r="M45" s="6"/>
      <c r="N45" s="6"/>
      <c r="O45" s="6">
        <f>SUM(Table3[[#This Row],[Jan]:[Apr]])</f>
        <v>122134</v>
      </c>
    </row>
    <row r="47" spans="2:15" ht="21" x14ac:dyDescent="0.4">
      <c r="B47" s="13" t="s">
        <v>46</v>
      </c>
      <c r="C47" s="13">
        <f>C15-C45</f>
        <v>23856</v>
      </c>
      <c r="D47" s="13">
        <f>D15-D45</f>
        <v>27983</v>
      </c>
      <c r="E47" s="13">
        <f>E15-E45</f>
        <v>12733</v>
      </c>
      <c r="F47" s="13">
        <f>F15-F45</f>
        <v>22294</v>
      </c>
      <c r="G47" s="14"/>
      <c r="H47" s="15"/>
      <c r="I47" s="15"/>
      <c r="J47" s="15"/>
      <c r="K47" s="15"/>
      <c r="L47" s="15"/>
      <c r="M47" s="15"/>
      <c r="N47" s="15"/>
      <c r="O47" s="13">
        <f>SUM(C47:F47)</f>
        <v>86866</v>
      </c>
    </row>
    <row r="48" spans="2:15" x14ac:dyDescent="0.3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</sheetData>
  <mergeCells count="4">
    <mergeCell ref="B3:O4"/>
    <mergeCell ref="B6:H7"/>
    <mergeCell ref="B9:O10"/>
    <mergeCell ref="B17:O18"/>
  </mergeCells>
  <phoneticPr fontId="2" type="noConversion"/>
  <conditionalFormatting sqref="C47:F47">
    <cfRule type="cellIs" dxfId="2" priority="3" operator="lessThan">
      <formula>2000</formula>
    </cfRule>
  </conditionalFormatting>
  <conditionalFormatting sqref="B47:F47">
    <cfRule type="cellIs" dxfId="1" priority="2" operator="lessThan">
      <formula>20000</formula>
    </cfRule>
  </conditionalFormatting>
  <conditionalFormatting sqref="B48:O48 B47:N47">
    <cfRule type="cellIs" dxfId="0" priority="1" operator="greaterThan">
      <formula>20000</formula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scale="56" orientation="landscape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F70472-E8F0-42B4-84E4-E948980555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2023-05-19T07:22:04Z</cp:lastPrinted>
  <dcterms:created xsi:type="dcterms:W3CDTF">2015-06-05T18:17:20Z</dcterms:created>
  <dcterms:modified xsi:type="dcterms:W3CDTF">2023-05-19T08:38:15Z</dcterms:modified>
</cp:coreProperties>
</file>